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4828\Desktop\R1 原稿（ＨＰ用）\R2\"/>
    </mc:Choice>
  </mc:AlternateContent>
  <bookViews>
    <workbookView xWindow="-15" yWindow="-15" windowWidth="17250" windowHeight="4965"/>
  </bookViews>
  <sheets>
    <sheet name="公立 (児童数) " sheetId="38" r:id="rId1"/>
    <sheet name="国立 ・私立(児童数)" sheetId="39" r:id="rId2"/>
    <sheet name="公立 (教員数)" sheetId="28" r:id="rId3"/>
    <sheet name="国立・私立 (教員数) " sheetId="40" r:id="rId4"/>
  </sheets>
  <definedNames>
    <definedName name="_xlnm._FilterDatabase" localSheetId="2" hidden="1">'公立 (教員数)'!$A$4:$AE$1409</definedName>
    <definedName name="_xlnm._FilterDatabase" localSheetId="0" hidden="1">'公立 (児童数) '!$A$4:$WVY$1409</definedName>
    <definedName name="_xlnm._FilterDatabase" localSheetId="1" hidden="1">'国立 ・私立(児童数)'!$A$5:$O$8</definedName>
    <definedName name="_xlnm._FilterDatabase" localSheetId="3" hidden="1">'国立・私立 (教員数) '!$A$5:$L$8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_xlnm.Print_Area" localSheetId="2">'公立 (教員数)'!$A$1:$AE$1190</definedName>
    <definedName name="_xlnm.Print_Area" localSheetId="0">'公立 (児童数) '!$A$1:$AF$1190</definedName>
    <definedName name="_xlnm.Print_Area" localSheetId="1">'国立 ・私立(児童数)'!$A$1:$AC$21</definedName>
    <definedName name="_xlnm.Print_Area" localSheetId="3">'国立・私立 (教員数) '!$A$1:$AB$21</definedName>
    <definedName name="_xlnm.Print_Titles" localSheetId="2">'公立 (教員数)'!$1:$4</definedName>
    <definedName name="_xlnm.Print_Titles" localSheetId="0">'公立 (児童数) '!$1:$4</definedName>
    <definedName name="_xlnm.Print_Titles" localSheetId="1">'国立 ・私立(児童数)'!$1:$4</definedName>
    <definedName name="QUERY_FOR_QUERY_FOR_TSY0094" localSheetId="1">#REF!</definedName>
    <definedName name="QUERY_FOR_QUERY_FOR_TSY0094" localSheetId="3">#REF!</definedName>
    <definedName name="QUERY_FOR_QUERY_FOR_TSY0094">#REF!</definedName>
  </definedNames>
  <calcPr calcId="162913" calcMode="manual"/>
</workbook>
</file>

<file path=xl/calcChain.xml><?xml version="1.0" encoding="utf-8"?>
<calcChain xmlns="http://schemas.openxmlformats.org/spreadsheetml/2006/main">
  <c r="D1189" i="38" l="1"/>
  <c r="D1188" i="38"/>
  <c r="D1185" i="38"/>
  <c r="D1182" i="38"/>
  <c r="D1178" i="38"/>
  <c r="D1169" i="38"/>
  <c r="D1161" i="38"/>
  <c r="D1160" i="38"/>
  <c r="D1157" i="38"/>
  <c r="D1153" i="38"/>
  <c r="D1147" i="38"/>
  <c r="D1140" i="38"/>
  <c r="D1135" i="38"/>
  <c r="D1130" i="38"/>
  <c r="D1124" i="38"/>
  <c r="D1097" i="38"/>
  <c r="D1096" i="38"/>
  <c r="D1093" i="38"/>
  <c r="D1091" i="38"/>
  <c r="D1086" i="38"/>
  <c r="D1082" i="38"/>
  <c r="D1079" i="38"/>
  <c r="D1075" i="38"/>
  <c r="D1065" i="38"/>
  <c r="D1062" i="38"/>
  <c r="D1060" i="38"/>
  <c r="D1057" i="38"/>
  <c r="D1054" i="38"/>
  <c r="D1049" i="38"/>
  <c r="D1046" i="38"/>
  <c r="D1042" i="38"/>
  <c r="D1036" i="38"/>
  <c r="D1034" i="38"/>
  <c r="D1030" i="38"/>
  <c r="D1017" i="38"/>
  <c r="D990" i="38"/>
  <c r="D989" i="38"/>
  <c r="D986" i="38"/>
  <c r="D981" i="38"/>
  <c r="D978" i="38"/>
  <c r="D975" i="38"/>
  <c r="D972" i="38"/>
  <c r="D966" i="38"/>
  <c r="D956" i="38"/>
  <c r="D952" i="38"/>
  <c r="D950" i="38"/>
  <c r="D947" i="38"/>
  <c r="D945" i="38"/>
  <c r="D943" i="38"/>
  <c r="D940" i="38"/>
  <c r="D938" i="38"/>
  <c r="D934" i="38"/>
  <c r="D927" i="38"/>
  <c r="D917" i="38"/>
  <c r="D893" i="38"/>
  <c r="D892" i="38"/>
  <c r="D889" i="38"/>
  <c r="D886" i="38"/>
  <c r="D883" i="38"/>
  <c r="D879" i="38"/>
  <c r="D876" i="38"/>
  <c r="D867" i="38"/>
  <c r="D865" i="38"/>
  <c r="D863" i="38"/>
  <c r="D858" i="38"/>
  <c r="D846" i="38"/>
  <c r="D845" i="38"/>
  <c r="D842" i="38"/>
  <c r="D840" i="38"/>
  <c r="D838" i="38"/>
  <c r="D834" i="38"/>
  <c r="D831" i="38"/>
  <c r="D828" i="38"/>
  <c r="D826" i="38"/>
  <c r="D820" i="38"/>
  <c r="D819" i="38"/>
  <c r="D816" i="38"/>
  <c r="D814" i="38"/>
  <c r="D812" i="38"/>
  <c r="D809" i="38"/>
  <c r="D807" i="38"/>
  <c r="D805" i="38"/>
  <c r="D803" i="38"/>
  <c r="D801" i="38"/>
  <c r="D798" i="38"/>
  <c r="D793" i="38"/>
  <c r="D789" i="38"/>
  <c r="D781" i="38"/>
  <c r="D776" i="38"/>
  <c r="D774" i="38"/>
  <c r="D772" i="38"/>
  <c r="D770" i="38"/>
  <c r="D767" i="38"/>
  <c r="D762" i="38"/>
  <c r="D759" i="38"/>
  <c r="D749" i="38"/>
  <c r="D741" i="38"/>
  <c r="D734" i="38"/>
  <c r="D681" i="38"/>
  <c r="D680" i="38"/>
  <c r="D675" i="38"/>
  <c r="D672" i="38"/>
  <c r="D669" i="38"/>
  <c r="D665" i="38"/>
  <c r="D661" i="38"/>
  <c r="D657" i="38"/>
  <c r="D653" i="38"/>
  <c r="D652" i="38"/>
  <c r="D649" i="38"/>
  <c r="D640" i="38"/>
  <c r="D631" i="38"/>
  <c r="D629" i="38"/>
  <c r="D624" i="38"/>
  <c r="D622" i="38"/>
  <c r="D618" i="38"/>
  <c r="D615" i="38"/>
  <c r="D611" i="38"/>
  <c r="D599" i="38"/>
  <c r="D555" i="38"/>
  <c r="D554" i="38"/>
  <c r="D547" i="38"/>
  <c r="D541" i="38"/>
  <c r="D539" i="38"/>
  <c r="D534" i="38"/>
  <c r="D531" i="38"/>
  <c r="D525" i="38"/>
  <c r="D520" i="38"/>
  <c r="D519" i="38"/>
  <c r="D515" i="38"/>
  <c r="D510" i="38"/>
  <c r="D506" i="38"/>
  <c r="D503" i="38"/>
  <c r="D498" i="38"/>
  <c r="D495" i="38"/>
  <c r="D491" i="38"/>
  <c r="D482" i="38"/>
  <c r="D473" i="38"/>
  <c r="D449" i="38"/>
  <c r="D438" i="38"/>
  <c r="D437" i="38"/>
  <c r="D434" i="38"/>
  <c r="D429" i="38"/>
  <c r="D426" i="38"/>
  <c r="D424" i="38"/>
  <c r="D419" i="38"/>
  <c r="D417" i="38"/>
  <c r="D415" i="38"/>
  <c r="D412" i="38"/>
  <c r="D408" i="38"/>
  <c r="D402" i="38"/>
  <c r="D400" i="38"/>
  <c r="D397" i="38"/>
  <c r="D395" i="38"/>
  <c r="D392" i="38"/>
  <c r="D389" i="38"/>
  <c r="D386" i="38"/>
  <c r="D383" i="38"/>
  <c r="D380" i="38"/>
  <c r="D378" i="38"/>
  <c r="D360" i="38"/>
  <c r="D359" i="38"/>
  <c r="D357" i="38"/>
  <c r="D354" i="38"/>
  <c r="D344" i="38"/>
  <c r="D334" i="38"/>
  <c r="D325" i="38"/>
  <c r="D307" i="38"/>
  <c r="D289" i="38"/>
  <c r="D88" i="38"/>
  <c r="D1190" i="38" s="1"/>
  <c r="D87" i="38"/>
  <c r="D85" i="38"/>
  <c r="D83" i="38"/>
  <c r="D81" i="38"/>
  <c r="D79" i="38"/>
  <c r="D77" i="38"/>
  <c r="D75" i="38"/>
  <c r="D73" i="38"/>
  <c r="D71" i="38"/>
  <c r="D67" i="38"/>
  <c r="D65" i="38"/>
  <c r="D63" i="38"/>
  <c r="D61" i="38"/>
  <c r="D59" i="38"/>
  <c r="D57" i="38"/>
  <c r="D50" i="38"/>
  <c r="D48" i="38"/>
  <c r="D42" i="38"/>
  <c r="D35" i="38"/>
  <c r="D32" i="38"/>
  <c r="D28" i="38"/>
  <c r="D25" i="38"/>
  <c r="D21" i="38"/>
  <c r="D6" i="38"/>
  <c r="E1189" i="28"/>
  <c r="E1161" i="28"/>
  <c r="E1097" i="28"/>
  <c r="E990" i="28"/>
  <c r="E893" i="28"/>
  <c r="E846" i="28"/>
  <c r="E820" i="28"/>
  <c r="E681" i="28"/>
  <c r="E653" i="28"/>
  <c r="E555" i="28"/>
  <c r="E520" i="28"/>
  <c r="E438" i="28"/>
  <c r="E360" i="28"/>
  <c r="E6" i="28"/>
  <c r="E88" i="28" s="1"/>
  <c r="E1190" i="28" s="1"/>
  <c r="E990" i="38"/>
  <c r="E820" i="38"/>
  <c r="E653" i="38"/>
  <c r="E88" i="38"/>
  <c r="C354" i="28" l="1"/>
  <c r="C876" i="38" l="1"/>
  <c r="G876" i="38"/>
  <c r="H876" i="38"/>
  <c r="I876" i="38"/>
  <c r="J876" i="38"/>
  <c r="K876" i="38"/>
  <c r="L876" i="38"/>
  <c r="M876" i="38"/>
  <c r="N876" i="38"/>
  <c r="O876" i="38"/>
  <c r="Q876" i="38"/>
  <c r="R876" i="38"/>
  <c r="S876" i="38"/>
  <c r="T876" i="38"/>
  <c r="U876" i="38"/>
  <c r="V876" i="38"/>
  <c r="W876" i="38"/>
  <c r="X876" i="38"/>
  <c r="Y876" i="38"/>
  <c r="Z876" i="38"/>
  <c r="AA876" i="38"/>
  <c r="AB876" i="38"/>
  <c r="AC876" i="38"/>
  <c r="AD876" i="38"/>
  <c r="AF879" i="38"/>
  <c r="C879" i="38"/>
  <c r="G879" i="38"/>
  <c r="H879" i="38"/>
  <c r="I879" i="38"/>
  <c r="J879" i="38"/>
  <c r="K879" i="38"/>
  <c r="L879" i="38"/>
  <c r="M879" i="38"/>
  <c r="N879" i="38"/>
  <c r="O879" i="38"/>
  <c r="Q879" i="38"/>
  <c r="R879" i="38"/>
  <c r="S879" i="38"/>
  <c r="T879" i="38"/>
  <c r="U879" i="38"/>
  <c r="V879" i="38"/>
  <c r="W879" i="38"/>
  <c r="X879" i="38"/>
  <c r="Y879" i="38"/>
  <c r="Z879" i="38"/>
  <c r="AA879" i="38"/>
  <c r="AB879" i="38"/>
  <c r="AC879" i="38"/>
  <c r="AD879" i="38"/>
  <c r="AE879" i="38"/>
  <c r="P879" i="38" l="1"/>
  <c r="AB21" i="40" l="1"/>
  <c r="AA21" i="40"/>
  <c r="Z21" i="40"/>
  <c r="Y21" i="40"/>
  <c r="X21" i="40"/>
  <c r="W21" i="40"/>
  <c r="V21" i="40"/>
  <c r="U21" i="40"/>
  <c r="T21" i="40"/>
  <c r="S21" i="40"/>
  <c r="R21" i="40"/>
  <c r="Q21" i="40"/>
  <c r="P21" i="40"/>
  <c r="N21" i="40"/>
  <c r="M21" i="40"/>
  <c r="L21" i="40"/>
  <c r="K21" i="40"/>
  <c r="J21" i="40"/>
  <c r="I21" i="40"/>
  <c r="H21" i="40"/>
  <c r="G21" i="40"/>
  <c r="F21" i="40"/>
  <c r="E21" i="40"/>
  <c r="D21" i="40"/>
  <c r="O21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AF977" i="38" l="1"/>
  <c r="AF978" i="38" s="1"/>
  <c r="AE977" i="38"/>
  <c r="AF976" i="38"/>
  <c r="AE976" i="38"/>
  <c r="AF940" i="38"/>
  <c r="AF927" i="38"/>
  <c r="AC21" i="39"/>
  <c r="AB21" i="39"/>
  <c r="AA21" i="39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L21" i="39"/>
  <c r="K21" i="39"/>
  <c r="J21" i="39"/>
  <c r="I21" i="39"/>
  <c r="H21" i="39"/>
  <c r="G21" i="39"/>
  <c r="F21" i="39"/>
  <c r="E21" i="39"/>
  <c r="D21" i="39"/>
  <c r="M21" i="39"/>
  <c r="AC9" i="39"/>
  <c r="AB9" i="39"/>
  <c r="AA9" i="39"/>
  <c r="Z9" i="39"/>
  <c r="Y9" i="39"/>
  <c r="X9" i="39"/>
  <c r="W9" i="39"/>
  <c r="V9" i="39"/>
  <c r="U9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AE978" i="38" l="1"/>
  <c r="AF966" i="38"/>
  <c r="AF934" i="38"/>
  <c r="AF938" i="38"/>
  <c r="AF972" i="38"/>
  <c r="AF975" i="38"/>
  <c r="AF981" i="38"/>
  <c r="AF986" i="38"/>
  <c r="AF943" i="38"/>
  <c r="AE975" i="38"/>
  <c r="AE981" i="38"/>
  <c r="AE989" i="38"/>
  <c r="AF917" i="38"/>
  <c r="AD599" i="38"/>
  <c r="AC599" i="38"/>
  <c r="AB599" i="38"/>
  <c r="AA599" i="38"/>
  <c r="Z599" i="38"/>
  <c r="Y599" i="38"/>
  <c r="X599" i="38"/>
  <c r="W599" i="38"/>
  <c r="V599" i="38"/>
  <c r="U599" i="38"/>
  <c r="T599" i="38"/>
  <c r="S599" i="38"/>
  <c r="R599" i="38"/>
  <c r="Q599" i="38"/>
  <c r="AF876" i="38" l="1"/>
  <c r="AF599" i="38" l="1"/>
  <c r="AE807" i="38"/>
  <c r="AE805" i="38"/>
  <c r="AE417" i="38"/>
  <c r="AE65" i="38"/>
  <c r="AE876" i="38" l="1"/>
  <c r="AE741" i="38"/>
  <c r="AE734" i="38"/>
  <c r="AE599" i="38"/>
  <c r="V980" i="28" l="1"/>
  <c r="V979" i="28"/>
  <c r="V952" i="28"/>
  <c r="V540" i="28"/>
  <c r="V1046" i="28" l="1"/>
  <c r="AB419" i="28"/>
  <c r="F1161" i="28" l="1"/>
  <c r="F1189" i="28"/>
  <c r="R980" i="28" l="1"/>
  <c r="R979" i="28"/>
  <c r="N776" i="28"/>
  <c r="AE599" i="28" l="1"/>
  <c r="AD599" i="28"/>
  <c r="AC599" i="28"/>
  <c r="AB599" i="28"/>
  <c r="AA599" i="28"/>
  <c r="Z599" i="28"/>
  <c r="Y599" i="28"/>
  <c r="X599" i="28"/>
  <c r="W599" i="28"/>
  <c r="V599" i="28"/>
  <c r="U599" i="28"/>
  <c r="T599" i="28"/>
  <c r="S599" i="28"/>
  <c r="Q599" i="28"/>
  <c r="P599" i="28"/>
  <c r="O599" i="28"/>
  <c r="N599" i="28"/>
  <c r="M599" i="28"/>
  <c r="L599" i="28"/>
  <c r="K599" i="28"/>
  <c r="J599" i="28"/>
  <c r="I599" i="28"/>
  <c r="H599" i="28"/>
  <c r="G599" i="28"/>
  <c r="D599" i="28"/>
  <c r="C599" i="28"/>
  <c r="R540" i="28"/>
  <c r="R599" i="28" l="1"/>
  <c r="O21" i="38" l="1"/>
  <c r="N21" i="38"/>
  <c r="M21" i="38"/>
  <c r="L21" i="38"/>
  <c r="K21" i="38"/>
  <c r="J21" i="38"/>
  <c r="I21" i="38"/>
  <c r="H21" i="38"/>
  <c r="C798" i="38" l="1"/>
  <c r="C599" i="38"/>
  <c r="G1140" i="38" l="1"/>
  <c r="G1034" i="38"/>
  <c r="G945" i="38"/>
  <c r="G426" i="38"/>
  <c r="G845" i="38"/>
  <c r="G798" i="38" l="1"/>
  <c r="G599" i="38"/>
  <c r="AF1140" i="38" l="1"/>
  <c r="AE1140" i="38"/>
  <c r="AD1140" i="38"/>
  <c r="AC1140" i="38"/>
  <c r="AB1140" i="38"/>
  <c r="AA1140" i="38"/>
  <c r="Z1140" i="38"/>
  <c r="Y1140" i="38"/>
  <c r="X1140" i="38"/>
  <c r="W1140" i="38"/>
  <c r="V1140" i="38"/>
  <c r="U1140" i="38"/>
  <c r="T1140" i="38"/>
  <c r="S1140" i="38"/>
  <c r="R1140" i="38"/>
  <c r="Q1140" i="38"/>
  <c r="O1140" i="38"/>
  <c r="N1140" i="38"/>
  <c r="M1140" i="38"/>
  <c r="L1140" i="38"/>
  <c r="K1140" i="38"/>
  <c r="J1140" i="38"/>
  <c r="I1140" i="38"/>
  <c r="H1140" i="38"/>
  <c r="C1140" i="38"/>
  <c r="AF1034" i="38"/>
  <c r="AE1034" i="38"/>
  <c r="AD1034" i="38"/>
  <c r="AC1034" i="38"/>
  <c r="AB1034" i="38"/>
  <c r="AA1034" i="38"/>
  <c r="Z1034" i="38"/>
  <c r="Y1034" i="38"/>
  <c r="X1034" i="38"/>
  <c r="W1034" i="38"/>
  <c r="V1034" i="38"/>
  <c r="U1034" i="38"/>
  <c r="T1034" i="38"/>
  <c r="S1034" i="38"/>
  <c r="R1034" i="38"/>
  <c r="Q1034" i="38"/>
  <c r="O1034" i="38"/>
  <c r="N1034" i="38"/>
  <c r="M1034" i="38"/>
  <c r="L1034" i="38"/>
  <c r="K1034" i="38"/>
  <c r="J1034" i="38"/>
  <c r="I1034" i="38"/>
  <c r="H1034" i="38"/>
  <c r="C1034" i="38"/>
  <c r="C945" i="38"/>
  <c r="AF945" i="38"/>
  <c r="AE945" i="38"/>
  <c r="AD945" i="38"/>
  <c r="AC945" i="38"/>
  <c r="AB945" i="38"/>
  <c r="AA945" i="38"/>
  <c r="Z945" i="38"/>
  <c r="Y945" i="38"/>
  <c r="X945" i="38"/>
  <c r="W945" i="38"/>
  <c r="V945" i="38"/>
  <c r="U945" i="38"/>
  <c r="T945" i="38"/>
  <c r="S945" i="38"/>
  <c r="R945" i="38"/>
  <c r="Q945" i="38"/>
  <c r="O945" i="38"/>
  <c r="N945" i="38"/>
  <c r="M945" i="38"/>
  <c r="L945" i="38"/>
  <c r="K945" i="38"/>
  <c r="J945" i="38"/>
  <c r="I945" i="38"/>
  <c r="H945" i="38"/>
  <c r="AF798" i="38"/>
  <c r="AE798" i="38"/>
  <c r="AD798" i="38"/>
  <c r="AC798" i="38"/>
  <c r="AB798" i="38"/>
  <c r="AA798" i="38"/>
  <c r="Z798" i="38"/>
  <c r="Y798" i="38"/>
  <c r="X798" i="38"/>
  <c r="W798" i="38"/>
  <c r="V798" i="38"/>
  <c r="U798" i="38"/>
  <c r="T798" i="38"/>
  <c r="S798" i="38"/>
  <c r="R798" i="38"/>
  <c r="Q798" i="38"/>
  <c r="O798" i="38"/>
  <c r="N798" i="38"/>
  <c r="M798" i="38"/>
  <c r="L798" i="38"/>
  <c r="K798" i="38"/>
  <c r="J798" i="38"/>
  <c r="I798" i="38"/>
  <c r="H798" i="38"/>
  <c r="O599" i="38"/>
  <c r="N599" i="38"/>
  <c r="M599" i="38"/>
  <c r="L599" i="38"/>
  <c r="K599" i="38"/>
  <c r="J599" i="38"/>
  <c r="I599" i="38"/>
  <c r="H599" i="38"/>
  <c r="O426" i="38" l="1"/>
  <c r="N426" i="38"/>
  <c r="M426" i="38"/>
  <c r="L426" i="38"/>
  <c r="K426" i="38"/>
  <c r="J426" i="38"/>
  <c r="I426" i="38"/>
  <c r="H426" i="38"/>
  <c r="I1049" i="38" l="1"/>
  <c r="P1140" i="38" l="1"/>
  <c r="P816" i="38"/>
  <c r="P814" i="38"/>
  <c r="P426" i="38"/>
  <c r="P798" i="38" l="1"/>
  <c r="P977" i="38"/>
  <c r="P976" i="38"/>
  <c r="P945" i="38"/>
  <c r="P876" i="38"/>
  <c r="P1034" i="38" l="1"/>
  <c r="P599" i="38"/>
  <c r="P21" i="38" l="1"/>
  <c r="G917" i="38" l="1"/>
  <c r="AF402" i="38" l="1"/>
  <c r="AE402" i="38"/>
  <c r="AD402" i="38"/>
  <c r="AC402" i="38"/>
  <c r="AB402" i="38"/>
  <c r="AA402" i="38"/>
  <c r="Z402" i="38"/>
  <c r="Y402" i="38"/>
  <c r="X402" i="38"/>
  <c r="W402" i="38"/>
  <c r="V402" i="38"/>
  <c r="U402" i="38"/>
  <c r="T402" i="38"/>
  <c r="S402" i="38"/>
  <c r="R402" i="38"/>
  <c r="Q402" i="38"/>
  <c r="AF400" i="38"/>
  <c r="AE400" i="38"/>
  <c r="AD400" i="38"/>
  <c r="AC400" i="38"/>
  <c r="AB400" i="38"/>
  <c r="AA400" i="38"/>
  <c r="Z400" i="38"/>
  <c r="Y400" i="38"/>
  <c r="X400" i="38"/>
  <c r="W400" i="38"/>
  <c r="V400" i="38"/>
  <c r="U400" i="38"/>
  <c r="T400" i="38"/>
  <c r="S400" i="38"/>
  <c r="R400" i="38"/>
  <c r="Q400" i="38"/>
  <c r="AF397" i="38"/>
  <c r="AE397" i="38"/>
  <c r="AD397" i="38"/>
  <c r="AC397" i="38"/>
  <c r="AB397" i="38"/>
  <c r="AA397" i="38"/>
  <c r="Z397" i="38"/>
  <c r="Y397" i="38"/>
  <c r="X397" i="38"/>
  <c r="W397" i="38"/>
  <c r="V397" i="38"/>
  <c r="U397" i="38"/>
  <c r="T397" i="38"/>
  <c r="S397" i="38"/>
  <c r="R397" i="38"/>
  <c r="Q397" i="38"/>
  <c r="AF395" i="38"/>
  <c r="AE395" i="38"/>
  <c r="AD395" i="38"/>
  <c r="AC395" i="38"/>
  <c r="AB395" i="38"/>
  <c r="AA395" i="38"/>
  <c r="Z395" i="38"/>
  <c r="Y395" i="38"/>
  <c r="X395" i="38"/>
  <c r="W395" i="38"/>
  <c r="V395" i="38"/>
  <c r="U395" i="38"/>
  <c r="T395" i="38"/>
  <c r="S395" i="38"/>
  <c r="R395" i="38"/>
  <c r="Q395" i="38"/>
  <c r="AF392" i="38"/>
  <c r="AE392" i="38"/>
  <c r="AD392" i="38"/>
  <c r="AC392" i="38"/>
  <c r="AB392" i="38"/>
  <c r="AA392" i="38"/>
  <c r="Z392" i="38"/>
  <c r="Y392" i="38"/>
  <c r="X392" i="38"/>
  <c r="W392" i="38"/>
  <c r="V392" i="38"/>
  <c r="U392" i="38"/>
  <c r="T392" i="38"/>
  <c r="S392" i="38"/>
  <c r="R392" i="38"/>
  <c r="Q392" i="38"/>
  <c r="AF389" i="38"/>
  <c r="AE389" i="38"/>
  <c r="AD389" i="38"/>
  <c r="AC389" i="38"/>
  <c r="AB389" i="38"/>
  <c r="AA389" i="38"/>
  <c r="Z389" i="38"/>
  <c r="Y389" i="38"/>
  <c r="X389" i="38"/>
  <c r="W389" i="38"/>
  <c r="V389" i="38"/>
  <c r="U389" i="38"/>
  <c r="T389" i="38"/>
  <c r="S389" i="38"/>
  <c r="R389" i="38"/>
  <c r="Q389" i="38"/>
  <c r="AF386" i="38"/>
  <c r="AE386" i="38"/>
  <c r="AD386" i="38"/>
  <c r="AC386" i="38"/>
  <c r="AB386" i="38"/>
  <c r="AA386" i="38"/>
  <c r="Z386" i="38"/>
  <c r="Y386" i="38"/>
  <c r="X386" i="38"/>
  <c r="W386" i="38"/>
  <c r="V386" i="38"/>
  <c r="U386" i="38"/>
  <c r="T386" i="38"/>
  <c r="S386" i="38"/>
  <c r="R386" i="38"/>
  <c r="Q386" i="38"/>
  <c r="AF383" i="38"/>
  <c r="AE383" i="38"/>
  <c r="AD383" i="38"/>
  <c r="AC383" i="38"/>
  <c r="AB383" i="38"/>
  <c r="AA383" i="38"/>
  <c r="Z383" i="38"/>
  <c r="Y383" i="38"/>
  <c r="X383" i="38"/>
  <c r="W383" i="38"/>
  <c r="V383" i="38"/>
  <c r="U383" i="38"/>
  <c r="T383" i="38"/>
  <c r="S383" i="38"/>
  <c r="R383" i="38"/>
  <c r="Q383" i="38"/>
  <c r="AF380" i="38"/>
  <c r="AE380" i="38"/>
  <c r="AD380" i="38"/>
  <c r="AC380" i="38"/>
  <c r="AB380" i="38"/>
  <c r="AA380" i="38"/>
  <c r="Z380" i="38"/>
  <c r="Y380" i="38"/>
  <c r="X380" i="38"/>
  <c r="W380" i="38"/>
  <c r="V380" i="38"/>
  <c r="U380" i="38"/>
  <c r="T380" i="38"/>
  <c r="S380" i="38"/>
  <c r="R380" i="38"/>
  <c r="Q380" i="38"/>
  <c r="AF378" i="38"/>
  <c r="AE378" i="38"/>
  <c r="AD378" i="38"/>
  <c r="AC378" i="38"/>
  <c r="AB378" i="38"/>
  <c r="AA378" i="38"/>
  <c r="Z378" i="38"/>
  <c r="Y378" i="38"/>
  <c r="X378" i="38"/>
  <c r="W378" i="38"/>
  <c r="V378" i="38"/>
  <c r="U378" i="38"/>
  <c r="T378" i="38"/>
  <c r="S378" i="38"/>
  <c r="R378" i="38"/>
  <c r="Q378" i="38"/>
  <c r="AF359" i="38"/>
  <c r="AE359" i="38"/>
  <c r="AD359" i="38"/>
  <c r="AC359" i="38"/>
  <c r="AB359" i="38"/>
  <c r="AA359" i="38"/>
  <c r="Z359" i="38"/>
  <c r="Y359" i="38"/>
  <c r="X359" i="38"/>
  <c r="W359" i="38"/>
  <c r="V359" i="38"/>
  <c r="U359" i="38"/>
  <c r="T359" i="38"/>
  <c r="S359" i="38"/>
  <c r="R359" i="38"/>
  <c r="Q359" i="38"/>
  <c r="AF357" i="38"/>
  <c r="AE357" i="38"/>
  <c r="AD357" i="38"/>
  <c r="AC357" i="38"/>
  <c r="AB357" i="38"/>
  <c r="AA357" i="38"/>
  <c r="Z357" i="38"/>
  <c r="Y357" i="38"/>
  <c r="X357" i="38"/>
  <c r="W357" i="38"/>
  <c r="V357" i="38"/>
  <c r="U357" i="38"/>
  <c r="T357" i="38"/>
  <c r="S357" i="38"/>
  <c r="R357" i="38"/>
  <c r="Q357" i="38"/>
  <c r="AF354" i="38"/>
  <c r="AE354" i="38"/>
  <c r="AD354" i="38"/>
  <c r="AC354" i="38"/>
  <c r="AB354" i="38"/>
  <c r="AA354" i="38"/>
  <c r="Z354" i="38"/>
  <c r="Y354" i="38"/>
  <c r="X354" i="38"/>
  <c r="W354" i="38"/>
  <c r="V354" i="38"/>
  <c r="U354" i="38"/>
  <c r="T354" i="38"/>
  <c r="S354" i="38"/>
  <c r="R354" i="38"/>
  <c r="Q354" i="38"/>
  <c r="AF344" i="38"/>
  <c r="AE344" i="38"/>
  <c r="AD344" i="38"/>
  <c r="AC344" i="38"/>
  <c r="AB344" i="38"/>
  <c r="AA344" i="38"/>
  <c r="Z344" i="38"/>
  <c r="Y344" i="38"/>
  <c r="X344" i="38"/>
  <c r="W344" i="38"/>
  <c r="V344" i="38"/>
  <c r="U344" i="38"/>
  <c r="T344" i="38"/>
  <c r="S344" i="38"/>
  <c r="R344" i="38"/>
  <c r="Q344" i="38"/>
  <c r="AF334" i="38"/>
  <c r="AE334" i="38"/>
  <c r="AD334" i="38"/>
  <c r="AC334" i="38"/>
  <c r="AB334" i="38"/>
  <c r="AA334" i="38"/>
  <c r="Z334" i="38"/>
  <c r="Y334" i="38"/>
  <c r="X334" i="38"/>
  <c r="W334" i="38"/>
  <c r="V334" i="38"/>
  <c r="U334" i="38"/>
  <c r="T334" i="38"/>
  <c r="S334" i="38"/>
  <c r="R334" i="38"/>
  <c r="Q334" i="38"/>
  <c r="AF325" i="38"/>
  <c r="AE325" i="38"/>
  <c r="AD325" i="38"/>
  <c r="AC325" i="38"/>
  <c r="AB325" i="38"/>
  <c r="AA325" i="38"/>
  <c r="Z325" i="38"/>
  <c r="Y325" i="38"/>
  <c r="X325" i="38"/>
  <c r="W325" i="38"/>
  <c r="V325" i="38"/>
  <c r="U325" i="38"/>
  <c r="T325" i="38"/>
  <c r="S325" i="38"/>
  <c r="R325" i="38"/>
  <c r="Q325" i="38"/>
  <c r="AF307" i="38"/>
  <c r="AE307" i="38"/>
  <c r="AD307" i="38"/>
  <c r="AC307" i="38"/>
  <c r="AB307" i="38"/>
  <c r="AA307" i="38"/>
  <c r="Z307" i="38"/>
  <c r="Y307" i="38"/>
  <c r="X307" i="38"/>
  <c r="W307" i="38"/>
  <c r="V307" i="38"/>
  <c r="U307" i="38"/>
  <c r="T307" i="38"/>
  <c r="S307" i="38"/>
  <c r="R307" i="38"/>
  <c r="Q307" i="38"/>
  <c r="AF289" i="38"/>
  <c r="AE289" i="38"/>
  <c r="AE360" i="38" s="1"/>
  <c r="AD289" i="38"/>
  <c r="AC289" i="38"/>
  <c r="AB289" i="38"/>
  <c r="AB360" i="38" s="1"/>
  <c r="AA289" i="38"/>
  <c r="AA360" i="38" s="1"/>
  <c r="Z289" i="38"/>
  <c r="Y289" i="38"/>
  <c r="X289" i="38"/>
  <c r="W289" i="38"/>
  <c r="W360" i="38" s="1"/>
  <c r="V289" i="38"/>
  <c r="U289" i="38"/>
  <c r="T289" i="38"/>
  <c r="T360" i="38" s="1"/>
  <c r="S289" i="38"/>
  <c r="S360" i="38" s="1"/>
  <c r="R289" i="38"/>
  <c r="Q289" i="38"/>
  <c r="AF87" i="38"/>
  <c r="AE87" i="38"/>
  <c r="AD87" i="38"/>
  <c r="AC87" i="38"/>
  <c r="AB87" i="38"/>
  <c r="AA87" i="38"/>
  <c r="Z87" i="38"/>
  <c r="Y87" i="38"/>
  <c r="X87" i="38"/>
  <c r="W87" i="38"/>
  <c r="V87" i="38"/>
  <c r="U87" i="38"/>
  <c r="T87" i="38"/>
  <c r="S87" i="38"/>
  <c r="R87" i="38"/>
  <c r="Q87" i="38"/>
  <c r="AF85" i="38"/>
  <c r="AE85" i="38"/>
  <c r="AD85" i="38"/>
  <c r="AC85" i="38"/>
  <c r="AB85" i="38"/>
  <c r="AA85" i="38"/>
  <c r="Z85" i="38"/>
  <c r="Y85" i="38"/>
  <c r="X85" i="38"/>
  <c r="W85" i="38"/>
  <c r="V85" i="38"/>
  <c r="U85" i="38"/>
  <c r="T85" i="38"/>
  <c r="S85" i="38"/>
  <c r="R85" i="38"/>
  <c r="Q85" i="38"/>
  <c r="AF83" i="38"/>
  <c r="AE83" i="38"/>
  <c r="AD83" i="38"/>
  <c r="AC83" i="38"/>
  <c r="AB83" i="38"/>
  <c r="AA83" i="38"/>
  <c r="Z83" i="38"/>
  <c r="Y83" i="38"/>
  <c r="X83" i="38"/>
  <c r="W83" i="38"/>
  <c r="V83" i="38"/>
  <c r="U83" i="38"/>
  <c r="T83" i="38"/>
  <c r="S83" i="38"/>
  <c r="R83" i="38"/>
  <c r="Q83" i="38"/>
  <c r="AF81" i="38"/>
  <c r="AE81" i="38"/>
  <c r="AD81" i="38"/>
  <c r="AC81" i="38"/>
  <c r="AB81" i="38"/>
  <c r="AA81" i="38"/>
  <c r="Z81" i="38"/>
  <c r="Y81" i="38"/>
  <c r="X81" i="38"/>
  <c r="W81" i="38"/>
  <c r="V81" i="38"/>
  <c r="U81" i="38"/>
  <c r="T81" i="38"/>
  <c r="S81" i="38"/>
  <c r="R81" i="38"/>
  <c r="Q81" i="38"/>
  <c r="AF79" i="38"/>
  <c r="AE79" i="38"/>
  <c r="AD79" i="38"/>
  <c r="AC79" i="38"/>
  <c r="AB79" i="38"/>
  <c r="AA79" i="38"/>
  <c r="Z79" i="38"/>
  <c r="Y79" i="38"/>
  <c r="X79" i="38"/>
  <c r="W79" i="38"/>
  <c r="V79" i="38"/>
  <c r="U79" i="38"/>
  <c r="T79" i="38"/>
  <c r="S79" i="38"/>
  <c r="R79" i="38"/>
  <c r="Q79" i="38"/>
  <c r="AF77" i="38"/>
  <c r="AE77" i="38"/>
  <c r="AD77" i="38"/>
  <c r="AC77" i="38"/>
  <c r="AB77" i="38"/>
  <c r="AA77" i="38"/>
  <c r="Z77" i="38"/>
  <c r="Y77" i="38"/>
  <c r="X77" i="38"/>
  <c r="W77" i="38"/>
  <c r="V77" i="38"/>
  <c r="U77" i="38"/>
  <c r="T77" i="38"/>
  <c r="S77" i="38"/>
  <c r="R77" i="38"/>
  <c r="Q77" i="38"/>
  <c r="AF75" i="38"/>
  <c r="AE75" i="38"/>
  <c r="AD75" i="38"/>
  <c r="AC75" i="38"/>
  <c r="AB75" i="38"/>
  <c r="AA75" i="38"/>
  <c r="Z75" i="38"/>
  <c r="Y75" i="38"/>
  <c r="X75" i="38"/>
  <c r="W75" i="38"/>
  <c r="V75" i="38"/>
  <c r="U75" i="38"/>
  <c r="T75" i="38"/>
  <c r="S75" i="38"/>
  <c r="R75" i="38"/>
  <c r="Q75" i="38"/>
  <c r="AF73" i="38"/>
  <c r="AE73" i="38"/>
  <c r="AD73" i="38"/>
  <c r="AC73" i="38"/>
  <c r="AB73" i="38"/>
  <c r="AA73" i="38"/>
  <c r="Z73" i="38"/>
  <c r="Y73" i="38"/>
  <c r="X73" i="38"/>
  <c r="W73" i="38"/>
  <c r="V73" i="38"/>
  <c r="U73" i="38"/>
  <c r="T73" i="38"/>
  <c r="S73" i="38"/>
  <c r="R73" i="38"/>
  <c r="Q73" i="38"/>
  <c r="AF71" i="38"/>
  <c r="AE71" i="38"/>
  <c r="AD71" i="38"/>
  <c r="AC71" i="38"/>
  <c r="AB71" i="38"/>
  <c r="AA71" i="38"/>
  <c r="Z71" i="38"/>
  <c r="Y71" i="38"/>
  <c r="X71" i="38"/>
  <c r="W71" i="38"/>
  <c r="V71" i="38"/>
  <c r="U71" i="38"/>
  <c r="T71" i="38"/>
  <c r="S71" i="38"/>
  <c r="R71" i="38"/>
  <c r="Q71" i="38"/>
  <c r="AD67" i="38"/>
  <c r="AC67" i="38"/>
  <c r="AB67" i="38"/>
  <c r="AA67" i="38"/>
  <c r="Z67" i="38"/>
  <c r="Y67" i="38"/>
  <c r="X67" i="38"/>
  <c r="W67" i="38"/>
  <c r="V67" i="38"/>
  <c r="U67" i="38"/>
  <c r="T67" i="38"/>
  <c r="S67" i="38"/>
  <c r="R67" i="38"/>
  <c r="Q67" i="38"/>
  <c r="AF65" i="38"/>
  <c r="AD65" i="38"/>
  <c r="AC65" i="38"/>
  <c r="AB65" i="38"/>
  <c r="AA65" i="38"/>
  <c r="Z65" i="38"/>
  <c r="Y65" i="38"/>
  <c r="X65" i="38"/>
  <c r="W65" i="38"/>
  <c r="V65" i="38"/>
  <c r="U65" i="38"/>
  <c r="T65" i="38"/>
  <c r="S65" i="38"/>
  <c r="R65" i="38"/>
  <c r="Q65" i="38"/>
  <c r="AF63" i="38"/>
  <c r="AE63" i="38"/>
  <c r="AD63" i="38"/>
  <c r="AC63" i="38"/>
  <c r="AB63" i="38"/>
  <c r="AA63" i="38"/>
  <c r="Z63" i="38"/>
  <c r="Y63" i="38"/>
  <c r="X63" i="38"/>
  <c r="W63" i="38"/>
  <c r="V63" i="38"/>
  <c r="U63" i="38"/>
  <c r="T63" i="38"/>
  <c r="S63" i="38"/>
  <c r="R63" i="38"/>
  <c r="Q63" i="38"/>
  <c r="AF61" i="38"/>
  <c r="AE61" i="38"/>
  <c r="AD61" i="38"/>
  <c r="AC61" i="38"/>
  <c r="AB61" i="38"/>
  <c r="AA61" i="38"/>
  <c r="Z61" i="38"/>
  <c r="Y61" i="38"/>
  <c r="X61" i="38"/>
  <c r="W61" i="38"/>
  <c r="V61" i="38"/>
  <c r="U61" i="38"/>
  <c r="T61" i="38"/>
  <c r="S61" i="38"/>
  <c r="R61" i="38"/>
  <c r="Q61" i="38"/>
  <c r="AF59" i="38"/>
  <c r="AE59" i="38"/>
  <c r="AD59" i="38"/>
  <c r="AC59" i="38"/>
  <c r="AB59" i="38"/>
  <c r="AA59" i="38"/>
  <c r="Z59" i="38"/>
  <c r="Y59" i="38"/>
  <c r="X59" i="38"/>
  <c r="W59" i="38"/>
  <c r="V59" i="38"/>
  <c r="U59" i="38"/>
  <c r="T59" i="38"/>
  <c r="S59" i="38"/>
  <c r="R59" i="38"/>
  <c r="Q59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AF50" i="38"/>
  <c r="AE50" i="38"/>
  <c r="AD50" i="38"/>
  <c r="AC50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AF48" i="38"/>
  <c r="AE48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AF35" i="38"/>
  <c r="AE35" i="38"/>
  <c r="AD35" i="38"/>
  <c r="AC35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AF25" i="38"/>
  <c r="AE25" i="38"/>
  <c r="AD25" i="38"/>
  <c r="AC25" i="38"/>
  <c r="AB25" i="38"/>
  <c r="AA25" i="38"/>
  <c r="Z25" i="38"/>
  <c r="Y25" i="38"/>
  <c r="X25" i="38"/>
  <c r="W25" i="38"/>
  <c r="V25" i="38"/>
  <c r="U25" i="38"/>
  <c r="T25" i="38"/>
  <c r="S25" i="38"/>
  <c r="R25" i="38"/>
  <c r="Q25" i="38"/>
  <c r="AF21" i="38"/>
  <c r="AE21" i="38"/>
  <c r="AD21" i="38"/>
  <c r="AC21" i="38"/>
  <c r="AB21" i="38"/>
  <c r="AA21" i="38"/>
  <c r="Z21" i="38"/>
  <c r="Y21" i="38"/>
  <c r="X21" i="38"/>
  <c r="W21" i="38"/>
  <c r="V21" i="38"/>
  <c r="U21" i="38"/>
  <c r="T21" i="38"/>
  <c r="S21" i="38"/>
  <c r="R21" i="38"/>
  <c r="Q21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G1188" i="38"/>
  <c r="G1185" i="38"/>
  <c r="G1182" i="38"/>
  <c r="G1178" i="38"/>
  <c r="G1169" i="38"/>
  <c r="G1160" i="38"/>
  <c r="G1157" i="38"/>
  <c r="G1153" i="38"/>
  <c r="G1147" i="38"/>
  <c r="G1135" i="38"/>
  <c r="G1130" i="38"/>
  <c r="G1124" i="38"/>
  <c r="G1096" i="38"/>
  <c r="G1093" i="38"/>
  <c r="G1091" i="38"/>
  <c r="G1086" i="38"/>
  <c r="G1082" i="38"/>
  <c r="G1079" i="38"/>
  <c r="G1075" i="38"/>
  <c r="G1065" i="38"/>
  <c r="G1062" i="38"/>
  <c r="G1060" i="38"/>
  <c r="G1057" i="38"/>
  <c r="G1054" i="38"/>
  <c r="G1049" i="38"/>
  <c r="G1046" i="38"/>
  <c r="G1042" i="38"/>
  <c r="G1036" i="38"/>
  <c r="G1030" i="38"/>
  <c r="G1017" i="38"/>
  <c r="G989" i="38"/>
  <c r="G986" i="38"/>
  <c r="G981" i="38"/>
  <c r="G978" i="38"/>
  <c r="G975" i="38"/>
  <c r="G972" i="38"/>
  <c r="G966" i="38"/>
  <c r="G956" i="38"/>
  <c r="G952" i="38"/>
  <c r="G950" i="38"/>
  <c r="G947" i="38"/>
  <c r="G943" i="38"/>
  <c r="G940" i="38"/>
  <c r="G938" i="38"/>
  <c r="G934" i="38"/>
  <c r="G927" i="38"/>
  <c r="G889" i="38"/>
  <c r="G886" i="38"/>
  <c r="G883" i="38"/>
  <c r="G867" i="38"/>
  <c r="G865" i="38"/>
  <c r="G863" i="38"/>
  <c r="G892" i="38"/>
  <c r="G858" i="38"/>
  <c r="G842" i="38"/>
  <c r="G840" i="38"/>
  <c r="G838" i="38"/>
  <c r="G834" i="38"/>
  <c r="G831" i="38"/>
  <c r="G828" i="38"/>
  <c r="G826" i="38"/>
  <c r="G816" i="38"/>
  <c r="G814" i="38"/>
  <c r="G812" i="38"/>
  <c r="G809" i="38"/>
  <c r="G807" i="38"/>
  <c r="G805" i="38"/>
  <c r="G803" i="38"/>
  <c r="G801" i="38"/>
  <c r="G793" i="38"/>
  <c r="G789" i="38"/>
  <c r="G781" i="38"/>
  <c r="G776" i="38"/>
  <c r="G774" i="38"/>
  <c r="G772" i="38"/>
  <c r="G770" i="38"/>
  <c r="G767" i="38"/>
  <c r="G762" i="38"/>
  <c r="G759" i="38"/>
  <c r="G749" i="38"/>
  <c r="G741" i="38"/>
  <c r="G734" i="38"/>
  <c r="G680" i="38"/>
  <c r="G675" i="38"/>
  <c r="G672" i="38"/>
  <c r="G669" i="38"/>
  <c r="G665" i="38"/>
  <c r="G661" i="38"/>
  <c r="G657" i="38"/>
  <c r="G652" i="38"/>
  <c r="G649" i="38"/>
  <c r="G640" i="38"/>
  <c r="G631" i="38"/>
  <c r="G629" i="38"/>
  <c r="G624" i="38"/>
  <c r="G622" i="38"/>
  <c r="G618" i="38"/>
  <c r="G615" i="38"/>
  <c r="G611" i="38"/>
  <c r="G554" i="38"/>
  <c r="G547" i="38"/>
  <c r="G541" i="38"/>
  <c r="G539" i="38"/>
  <c r="G534" i="38"/>
  <c r="G531" i="38"/>
  <c r="G525" i="38"/>
  <c r="G519" i="38"/>
  <c r="G515" i="38"/>
  <c r="G510" i="38"/>
  <c r="G506" i="38"/>
  <c r="G503" i="38"/>
  <c r="G498" i="38"/>
  <c r="G495" i="38"/>
  <c r="G491" i="38"/>
  <c r="G482" i="38"/>
  <c r="G473" i="38"/>
  <c r="G449" i="38"/>
  <c r="G437" i="38"/>
  <c r="G434" i="38"/>
  <c r="G429" i="38"/>
  <c r="G424" i="38"/>
  <c r="G419" i="38"/>
  <c r="G417" i="38"/>
  <c r="G415" i="38"/>
  <c r="G412" i="38"/>
  <c r="G408" i="38"/>
  <c r="G402" i="38"/>
  <c r="G400" i="38"/>
  <c r="G397" i="38"/>
  <c r="G395" i="38"/>
  <c r="G392" i="38"/>
  <c r="G389" i="38"/>
  <c r="G386" i="38"/>
  <c r="G383" i="38"/>
  <c r="G380" i="38"/>
  <c r="G378" i="38"/>
  <c r="G359" i="38"/>
  <c r="G357" i="38"/>
  <c r="G354" i="38"/>
  <c r="G344" i="38"/>
  <c r="G334" i="38"/>
  <c r="G325" i="38"/>
  <c r="G307" i="38"/>
  <c r="G289" i="38"/>
  <c r="G87" i="38"/>
  <c r="G85" i="38"/>
  <c r="G83" i="38"/>
  <c r="G81" i="38"/>
  <c r="G79" i="38"/>
  <c r="G77" i="38"/>
  <c r="G75" i="38"/>
  <c r="G73" i="38"/>
  <c r="G71" i="38"/>
  <c r="G67" i="38"/>
  <c r="G65" i="38"/>
  <c r="G63" i="38"/>
  <c r="G61" i="38"/>
  <c r="G59" i="38"/>
  <c r="G57" i="38"/>
  <c r="G50" i="38"/>
  <c r="G48" i="38"/>
  <c r="G42" i="38"/>
  <c r="G35" i="38"/>
  <c r="G32" i="38"/>
  <c r="G28" i="38"/>
  <c r="G25" i="38"/>
  <c r="G21" i="38"/>
  <c r="G6" i="38"/>
  <c r="X360" i="38" l="1"/>
  <c r="T88" i="38"/>
  <c r="X88" i="38"/>
  <c r="S88" i="38"/>
  <c r="W88" i="38"/>
  <c r="Y88" i="38"/>
  <c r="Z88" i="38"/>
  <c r="R88" i="38"/>
  <c r="AB88" i="38"/>
  <c r="V88" i="38"/>
  <c r="U88" i="38"/>
  <c r="AD88" i="38"/>
  <c r="AC88" i="38"/>
  <c r="AA88" i="38"/>
  <c r="Q88" i="38"/>
  <c r="G520" i="38"/>
  <c r="G893" i="38"/>
  <c r="G681" i="38"/>
  <c r="G653" i="38"/>
  <c r="G555" i="38"/>
  <c r="G438" i="38"/>
  <c r="G360" i="38"/>
  <c r="G88" i="38"/>
  <c r="G1189" i="38"/>
  <c r="R360" i="38"/>
  <c r="V360" i="38"/>
  <c r="AF360" i="38"/>
  <c r="AD360" i="38"/>
  <c r="AC360" i="38"/>
  <c r="Z360" i="38"/>
  <c r="Y360" i="38"/>
  <c r="U360" i="38"/>
  <c r="Q360" i="38"/>
  <c r="P1130" i="38" l="1"/>
  <c r="P1124" i="38"/>
  <c r="M734" i="38" l="1"/>
  <c r="P734" i="38" l="1"/>
  <c r="P48" i="38" l="1"/>
  <c r="W289" i="28" l="1"/>
  <c r="D1188" i="28" l="1"/>
  <c r="C1188" i="28"/>
  <c r="D1185" i="28"/>
  <c r="C1185" i="28"/>
  <c r="D1182" i="28"/>
  <c r="C1182" i="28"/>
  <c r="D1178" i="28"/>
  <c r="C1178" i="28"/>
  <c r="D1169" i="28"/>
  <c r="C1169" i="28"/>
  <c r="D1160" i="28"/>
  <c r="C1160" i="28"/>
  <c r="D1157" i="28"/>
  <c r="C1157" i="28"/>
  <c r="D1153" i="28"/>
  <c r="C1153" i="28"/>
  <c r="D1147" i="28"/>
  <c r="C1147" i="28"/>
  <c r="D1140" i="28"/>
  <c r="C1140" i="28"/>
  <c r="D1135" i="28"/>
  <c r="C1135" i="28"/>
  <c r="D1130" i="28"/>
  <c r="C1130" i="28"/>
  <c r="D1124" i="28"/>
  <c r="C1124" i="28"/>
  <c r="D1096" i="28"/>
  <c r="C1096" i="28"/>
  <c r="D1093" i="28"/>
  <c r="D1091" i="28"/>
  <c r="C1091" i="28"/>
  <c r="D1086" i="28"/>
  <c r="C1086" i="28"/>
  <c r="D1082" i="28"/>
  <c r="C1082" i="28"/>
  <c r="D1079" i="28"/>
  <c r="C1079" i="28"/>
  <c r="D1075" i="28"/>
  <c r="C1075" i="28"/>
  <c r="D1065" i="28"/>
  <c r="C1065" i="28"/>
  <c r="D1062" i="28"/>
  <c r="D1060" i="28"/>
  <c r="C1060" i="28"/>
  <c r="D1057" i="28"/>
  <c r="C1057" i="28"/>
  <c r="D1054" i="28"/>
  <c r="C1054" i="28"/>
  <c r="D1049" i="28"/>
  <c r="C1049" i="28"/>
  <c r="D1046" i="28"/>
  <c r="C1046" i="28"/>
  <c r="D1042" i="28"/>
  <c r="C1042" i="28"/>
  <c r="D1036" i="28"/>
  <c r="C1036" i="28"/>
  <c r="D1034" i="28"/>
  <c r="C1034" i="28"/>
  <c r="D1030" i="28"/>
  <c r="C1030" i="28"/>
  <c r="D1017" i="28"/>
  <c r="C1017" i="28"/>
  <c r="D989" i="28"/>
  <c r="C989" i="28"/>
  <c r="D986" i="28"/>
  <c r="C986" i="28"/>
  <c r="D981" i="28"/>
  <c r="C981" i="28"/>
  <c r="D978" i="28"/>
  <c r="C978" i="28"/>
  <c r="D975" i="28"/>
  <c r="C975" i="28"/>
  <c r="D972" i="28"/>
  <c r="C972" i="28"/>
  <c r="D966" i="28"/>
  <c r="C966" i="28"/>
  <c r="D956" i="28"/>
  <c r="C956" i="28"/>
  <c r="D952" i="28"/>
  <c r="D950" i="28"/>
  <c r="C950" i="28"/>
  <c r="D947" i="28"/>
  <c r="D945" i="28"/>
  <c r="C945" i="28"/>
  <c r="D943" i="28"/>
  <c r="C943" i="28"/>
  <c r="D940" i="28"/>
  <c r="C940" i="28"/>
  <c r="D938" i="28"/>
  <c r="C938" i="28"/>
  <c r="D934" i="28"/>
  <c r="C934" i="28"/>
  <c r="D927" i="28"/>
  <c r="C927" i="28"/>
  <c r="D917" i="28"/>
  <c r="C917" i="28"/>
  <c r="D889" i="28"/>
  <c r="C889" i="28"/>
  <c r="D886" i="28"/>
  <c r="C886" i="28"/>
  <c r="D883" i="28"/>
  <c r="C883" i="28"/>
  <c r="D879" i="28"/>
  <c r="C879" i="28"/>
  <c r="D876" i="28"/>
  <c r="C876" i="28"/>
  <c r="D867" i="28"/>
  <c r="D865" i="28"/>
  <c r="C865" i="28"/>
  <c r="D863" i="28"/>
  <c r="C863" i="28"/>
  <c r="D892" i="28"/>
  <c r="C892" i="28"/>
  <c r="D858" i="28"/>
  <c r="C858" i="28"/>
  <c r="D845" i="28"/>
  <c r="C845" i="28"/>
  <c r="D842" i="28"/>
  <c r="D840" i="28"/>
  <c r="D838" i="28"/>
  <c r="C838" i="28"/>
  <c r="D834" i="28"/>
  <c r="C834" i="28"/>
  <c r="D831" i="28"/>
  <c r="C831" i="28"/>
  <c r="D828" i="28"/>
  <c r="C828" i="28"/>
  <c r="D826" i="28"/>
  <c r="C826" i="28"/>
  <c r="D816" i="28"/>
  <c r="D814" i="28"/>
  <c r="D812" i="28"/>
  <c r="C812" i="28"/>
  <c r="D809" i="28"/>
  <c r="D807" i="28"/>
  <c r="D805" i="28"/>
  <c r="D803" i="28"/>
  <c r="C803" i="28"/>
  <c r="D801" i="28"/>
  <c r="C801" i="28"/>
  <c r="D798" i="28"/>
  <c r="C798" i="28"/>
  <c r="D793" i="28"/>
  <c r="C793" i="28"/>
  <c r="D789" i="28"/>
  <c r="C789" i="28"/>
  <c r="D781" i="28"/>
  <c r="C781" i="28"/>
  <c r="D776" i="28"/>
  <c r="D774" i="28"/>
  <c r="D772" i="28"/>
  <c r="D770" i="28"/>
  <c r="C770" i="28"/>
  <c r="D767" i="28"/>
  <c r="C767" i="28"/>
  <c r="D762" i="28"/>
  <c r="C762" i="28"/>
  <c r="D819" i="28"/>
  <c r="C819" i="28"/>
  <c r="D759" i="28"/>
  <c r="C759" i="28"/>
  <c r="D749" i="28"/>
  <c r="C749" i="28"/>
  <c r="D741" i="28"/>
  <c r="C741" i="28"/>
  <c r="D734" i="28"/>
  <c r="C734" i="28"/>
  <c r="D680" i="28"/>
  <c r="C680" i="28"/>
  <c r="D675" i="28"/>
  <c r="C675" i="28"/>
  <c r="D672" i="28"/>
  <c r="C672" i="28"/>
  <c r="D669" i="28"/>
  <c r="C669" i="28"/>
  <c r="D665" i="28"/>
  <c r="C665" i="28"/>
  <c r="D661" i="28"/>
  <c r="C661" i="28"/>
  <c r="D657" i="28"/>
  <c r="C657" i="28"/>
  <c r="D652" i="28"/>
  <c r="C652" i="28"/>
  <c r="D649" i="28"/>
  <c r="C649" i="28"/>
  <c r="D640" i="28"/>
  <c r="C640" i="28"/>
  <c r="D631" i="28"/>
  <c r="D629" i="28"/>
  <c r="C629" i="28"/>
  <c r="D624" i="28"/>
  <c r="D622" i="28"/>
  <c r="C622" i="28"/>
  <c r="D618" i="28"/>
  <c r="C618" i="28"/>
  <c r="D615" i="28"/>
  <c r="C615" i="28"/>
  <c r="D611" i="28"/>
  <c r="C611" i="28"/>
  <c r="D554" i="28"/>
  <c r="C554" i="28"/>
  <c r="D547" i="28"/>
  <c r="C547" i="28"/>
  <c r="D541" i="28"/>
  <c r="D539" i="28"/>
  <c r="C539" i="28"/>
  <c r="D534" i="28"/>
  <c r="C534" i="28"/>
  <c r="D531" i="28"/>
  <c r="C531" i="28"/>
  <c r="D525" i="28"/>
  <c r="C525" i="28"/>
  <c r="D519" i="28"/>
  <c r="C519" i="28"/>
  <c r="D515" i="28"/>
  <c r="C515" i="28"/>
  <c r="D510" i="28"/>
  <c r="C510" i="28"/>
  <c r="D506" i="28"/>
  <c r="C506" i="28"/>
  <c r="D503" i="28"/>
  <c r="C503" i="28"/>
  <c r="D498" i="28"/>
  <c r="C498" i="28"/>
  <c r="D495" i="28"/>
  <c r="C495" i="28"/>
  <c r="D491" i="28"/>
  <c r="C491" i="28"/>
  <c r="D482" i="28"/>
  <c r="C482" i="28"/>
  <c r="D473" i="28"/>
  <c r="C473" i="28"/>
  <c r="D449" i="28"/>
  <c r="C449" i="28"/>
  <c r="D437" i="28"/>
  <c r="C437" i="28"/>
  <c r="D434" i="28"/>
  <c r="C434" i="28"/>
  <c r="D429" i="28"/>
  <c r="C429" i="28"/>
  <c r="D426" i="28"/>
  <c r="D424" i="28"/>
  <c r="C424" i="28"/>
  <c r="D419" i="28"/>
  <c r="D417" i="28"/>
  <c r="D415" i="28"/>
  <c r="C415" i="28"/>
  <c r="D412" i="28"/>
  <c r="C412" i="28"/>
  <c r="D408" i="28"/>
  <c r="C408" i="28"/>
  <c r="D402" i="28"/>
  <c r="C402" i="28"/>
  <c r="D400" i="28"/>
  <c r="C400" i="28"/>
  <c r="D397" i="28"/>
  <c r="D395" i="28"/>
  <c r="C395" i="28"/>
  <c r="D392" i="28"/>
  <c r="C392" i="28"/>
  <c r="D389" i="28"/>
  <c r="C389" i="28"/>
  <c r="D386" i="28"/>
  <c r="C386" i="28"/>
  <c r="D383" i="28"/>
  <c r="C383" i="28"/>
  <c r="D380" i="28"/>
  <c r="D378" i="28"/>
  <c r="C378" i="28"/>
  <c r="D359" i="28"/>
  <c r="D357" i="28"/>
  <c r="C357" i="28"/>
  <c r="D354" i="28"/>
  <c r="D344" i="28"/>
  <c r="C344" i="28"/>
  <c r="D334" i="28"/>
  <c r="C334" i="28"/>
  <c r="D325" i="28"/>
  <c r="C325" i="28"/>
  <c r="D307" i="28"/>
  <c r="C307" i="28"/>
  <c r="D289" i="28"/>
  <c r="C289" i="28"/>
  <c r="D87" i="28"/>
  <c r="D85" i="28"/>
  <c r="D83" i="28"/>
  <c r="D81" i="28"/>
  <c r="D79" i="28"/>
  <c r="D77" i="28"/>
  <c r="D75" i="28"/>
  <c r="D73" i="28"/>
  <c r="D71" i="28"/>
  <c r="C71" i="28"/>
  <c r="D67" i="28"/>
  <c r="C67" i="28"/>
  <c r="D65" i="28"/>
  <c r="C65" i="28"/>
  <c r="D63" i="28"/>
  <c r="D61" i="28"/>
  <c r="D59" i="28"/>
  <c r="D57" i="28"/>
  <c r="C57" i="28"/>
  <c r="D50" i="28"/>
  <c r="D48" i="28"/>
  <c r="C48" i="28"/>
  <c r="D42" i="28"/>
  <c r="C42" i="28"/>
  <c r="D35" i="28"/>
  <c r="C35" i="28"/>
  <c r="D32" i="28"/>
  <c r="C32" i="28"/>
  <c r="D28" i="28"/>
  <c r="C28" i="28"/>
  <c r="D25" i="28"/>
  <c r="C25" i="28"/>
  <c r="D21" i="28"/>
  <c r="C21" i="28"/>
  <c r="D6" i="28"/>
  <c r="D1161" i="28" l="1"/>
  <c r="D1189" i="28"/>
  <c r="D360" i="28"/>
  <c r="C1189" i="28"/>
  <c r="D520" i="28"/>
  <c r="C653" i="28"/>
  <c r="C820" i="28"/>
  <c r="C893" i="28"/>
  <c r="C681" i="28"/>
  <c r="C846" i="28"/>
  <c r="D88" i="28"/>
  <c r="C88" i="28"/>
  <c r="C360" i="28"/>
  <c r="C438" i="28"/>
  <c r="C555" i="28"/>
  <c r="D681" i="28"/>
  <c r="D846" i="28"/>
  <c r="C990" i="28"/>
  <c r="D1097" i="28"/>
  <c r="C1161" i="28"/>
  <c r="C520" i="28"/>
  <c r="D555" i="28"/>
  <c r="D820" i="28"/>
  <c r="D893" i="28"/>
  <c r="D438" i="28"/>
  <c r="D653" i="28"/>
  <c r="D990" i="28"/>
  <c r="C1097" i="28"/>
  <c r="E438" i="38"/>
  <c r="C1190" i="28" l="1"/>
  <c r="D1190" i="28"/>
  <c r="AE1188" i="28"/>
  <c r="AD1188" i="28"/>
  <c r="AC1188" i="28"/>
  <c r="AB1188" i="28"/>
  <c r="AA1188" i="28"/>
  <c r="Z1188" i="28"/>
  <c r="Y1188" i="28"/>
  <c r="X1188" i="28"/>
  <c r="W1188" i="28"/>
  <c r="V1188" i="28"/>
  <c r="U1188" i="28"/>
  <c r="T1188" i="28"/>
  <c r="S1188" i="28"/>
  <c r="R1188" i="28"/>
  <c r="Q1188" i="28"/>
  <c r="P1188" i="28"/>
  <c r="O1188" i="28"/>
  <c r="N1188" i="28"/>
  <c r="M1188" i="28"/>
  <c r="L1188" i="28"/>
  <c r="K1188" i="28"/>
  <c r="J1188" i="28"/>
  <c r="I1188" i="28"/>
  <c r="H1188" i="28"/>
  <c r="G1188" i="28"/>
  <c r="AE1185" i="28"/>
  <c r="AD1185" i="28"/>
  <c r="AC1185" i="28"/>
  <c r="AB1185" i="28"/>
  <c r="AA1185" i="28"/>
  <c r="Z1185" i="28"/>
  <c r="Y1185" i="28"/>
  <c r="X1185" i="28"/>
  <c r="W1185" i="28"/>
  <c r="V1185" i="28"/>
  <c r="U1185" i="28"/>
  <c r="T1185" i="28"/>
  <c r="S1185" i="28"/>
  <c r="R1185" i="28"/>
  <c r="Q1185" i="28"/>
  <c r="P1185" i="28"/>
  <c r="O1185" i="28"/>
  <c r="N1185" i="28"/>
  <c r="M1185" i="28"/>
  <c r="L1185" i="28"/>
  <c r="K1185" i="28"/>
  <c r="J1185" i="28"/>
  <c r="I1185" i="28"/>
  <c r="H1185" i="28"/>
  <c r="G1185" i="28"/>
  <c r="AE1182" i="28"/>
  <c r="AD1182" i="28"/>
  <c r="AC1182" i="28"/>
  <c r="AB1182" i="28"/>
  <c r="AA1182" i="28"/>
  <c r="Z1182" i="28"/>
  <c r="Y1182" i="28"/>
  <c r="X1182" i="28"/>
  <c r="W1182" i="28"/>
  <c r="V1182" i="28"/>
  <c r="U1182" i="28"/>
  <c r="T1182" i="28"/>
  <c r="S1182" i="28"/>
  <c r="R1182" i="28"/>
  <c r="Q1182" i="28"/>
  <c r="P1182" i="28"/>
  <c r="O1182" i="28"/>
  <c r="N1182" i="28"/>
  <c r="M1182" i="28"/>
  <c r="L1182" i="28"/>
  <c r="K1182" i="28"/>
  <c r="J1182" i="28"/>
  <c r="I1182" i="28"/>
  <c r="H1182" i="28"/>
  <c r="G1182" i="28"/>
  <c r="AE1178" i="28"/>
  <c r="AD1178" i="28"/>
  <c r="AC1178" i="28"/>
  <c r="AB1178" i="28"/>
  <c r="AA1178" i="28"/>
  <c r="Z1178" i="28"/>
  <c r="Y1178" i="28"/>
  <c r="X1178" i="28"/>
  <c r="W1178" i="28"/>
  <c r="V1178" i="28"/>
  <c r="U1178" i="28"/>
  <c r="T1178" i="28"/>
  <c r="S1178" i="28"/>
  <c r="R1178" i="28"/>
  <c r="Q1178" i="28"/>
  <c r="P1178" i="28"/>
  <c r="O1178" i="28"/>
  <c r="N1178" i="28"/>
  <c r="M1178" i="28"/>
  <c r="L1178" i="28"/>
  <c r="K1178" i="28"/>
  <c r="J1178" i="28"/>
  <c r="I1178" i="28"/>
  <c r="H1178" i="28"/>
  <c r="G1178" i="28"/>
  <c r="AE1169" i="28"/>
  <c r="AD1169" i="28"/>
  <c r="AC1169" i="28"/>
  <c r="AB1169" i="28"/>
  <c r="AA1169" i="28"/>
  <c r="Z1169" i="28"/>
  <c r="Y1169" i="28"/>
  <c r="X1169" i="28"/>
  <c r="W1169" i="28"/>
  <c r="V1169" i="28"/>
  <c r="U1169" i="28"/>
  <c r="T1169" i="28"/>
  <c r="S1169" i="28"/>
  <c r="R1169" i="28"/>
  <c r="Q1169" i="28"/>
  <c r="P1169" i="28"/>
  <c r="O1169" i="28"/>
  <c r="N1169" i="28"/>
  <c r="M1169" i="28"/>
  <c r="L1169" i="28"/>
  <c r="K1169" i="28"/>
  <c r="J1169" i="28"/>
  <c r="I1169" i="28"/>
  <c r="H1169" i="28"/>
  <c r="G1169" i="28"/>
  <c r="AE1160" i="28"/>
  <c r="AD1160" i="28"/>
  <c r="AC1160" i="28"/>
  <c r="AB1160" i="28"/>
  <c r="AA1160" i="28"/>
  <c r="Z1160" i="28"/>
  <c r="Y1160" i="28"/>
  <c r="X1160" i="28"/>
  <c r="W1160" i="28"/>
  <c r="V1160" i="28"/>
  <c r="U1160" i="28"/>
  <c r="T1160" i="28"/>
  <c r="S1160" i="28"/>
  <c r="R1160" i="28"/>
  <c r="Q1160" i="28"/>
  <c r="P1160" i="28"/>
  <c r="O1160" i="28"/>
  <c r="N1160" i="28"/>
  <c r="M1160" i="28"/>
  <c r="L1160" i="28"/>
  <c r="K1160" i="28"/>
  <c r="J1160" i="28"/>
  <c r="I1160" i="28"/>
  <c r="H1160" i="28"/>
  <c r="G1160" i="28"/>
  <c r="AE1157" i="28"/>
  <c r="AD1157" i="28"/>
  <c r="AC1157" i="28"/>
  <c r="AB1157" i="28"/>
  <c r="AA1157" i="28"/>
  <c r="Z1157" i="28"/>
  <c r="Y1157" i="28"/>
  <c r="X1157" i="28"/>
  <c r="W1157" i="28"/>
  <c r="V1157" i="28"/>
  <c r="U1157" i="28"/>
  <c r="T1157" i="28"/>
  <c r="S1157" i="28"/>
  <c r="R1157" i="28"/>
  <c r="Q1157" i="28"/>
  <c r="P1157" i="28"/>
  <c r="O1157" i="28"/>
  <c r="N1157" i="28"/>
  <c r="M1157" i="28"/>
  <c r="L1157" i="28"/>
  <c r="K1157" i="28"/>
  <c r="J1157" i="28"/>
  <c r="I1157" i="28"/>
  <c r="H1157" i="28"/>
  <c r="G1157" i="28"/>
  <c r="AE1153" i="28"/>
  <c r="AD1153" i="28"/>
  <c r="AC1153" i="28"/>
  <c r="AB1153" i="28"/>
  <c r="AA1153" i="28"/>
  <c r="Z1153" i="28"/>
  <c r="Y1153" i="28"/>
  <c r="X1153" i="28"/>
  <c r="W1153" i="28"/>
  <c r="V1153" i="28"/>
  <c r="U1153" i="28"/>
  <c r="T1153" i="28"/>
  <c r="S1153" i="28"/>
  <c r="R1153" i="28"/>
  <c r="Q1153" i="28"/>
  <c r="P1153" i="28"/>
  <c r="O1153" i="28"/>
  <c r="N1153" i="28"/>
  <c r="M1153" i="28"/>
  <c r="L1153" i="28"/>
  <c r="K1153" i="28"/>
  <c r="J1153" i="28"/>
  <c r="I1153" i="28"/>
  <c r="H1153" i="28"/>
  <c r="G1153" i="28"/>
  <c r="AE1147" i="28"/>
  <c r="AD1147" i="28"/>
  <c r="AC1147" i="28"/>
  <c r="AB1147" i="28"/>
  <c r="AA1147" i="28"/>
  <c r="Z1147" i="28"/>
  <c r="Y1147" i="28"/>
  <c r="X1147" i="28"/>
  <c r="W1147" i="28"/>
  <c r="V1147" i="28"/>
  <c r="U1147" i="28"/>
  <c r="T1147" i="28"/>
  <c r="S1147" i="28"/>
  <c r="R1147" i="28"/>
  <c r="Q1147" i="28"/>
  <c r="P1147" i="28"/>
  <c r="O1147" i="28"/>
  <c r="N1147" i="28"/>
  <c r="M1147" i="28"/>
  <c r="L1147" i="28"/>
  <c r="K1147" i="28"/>
  <c r="J1147" i="28"/>
  <c r="I1147" i="28"/>
  <c r="H1147" i="28"/>
  <c r="G1147" i="28"/>
  <c r="AE1140" i="28"/>
  <c r="AD1140" i="28"/>
  <c r="AC1140" i="28"/>
  <c r="AB1140" i="28"/>
  <c r="AA1140" i="28"/>
  <c r="Z1140" i="28"/>
  <c r="Y1140" i="28"/>
  <c r="X1140" i="28"/>
  <c r="W1140" i="28"/>
  <c r="V1140" i="28"/>
  <c r="U1140" i="28"/>
  <c r="T1140" i="28"/>
  <c r="S1140" i="28"/>
  <c r="R1140" i="28"/>
  <c r="Q1140" i="28"/>
  <c r="P1140" i="28"/>
  <c r="O1140" i="28"/>
  <c r="N1140" i="28"/>
  <c r="M1140" i="28"/>
  <c r="L1140" i="28"/>
  <c r="K1140" i="28"/>
  <c r="J1140" i="28"/>
  <c r="I1140" i="28"/>
  <c r="H1140" i="28"/>
  <c r="G1140" i="28"/>
  <c r="AE1135" i="28"/>
  <c r="AD1135" i="28"/>
  <c r="AC1135" i="28"/>
  <c r="AB1135" i="28"/>
  <c r="AA1135" i="28"/>
  <c r="Z1135" i="28"/>
  <c r="Y1135" i="28"/>
  <c r="X1135" i="28"/>
  <c r="W1135" i="28"/>
  <c r="V1135" i="28"/>
  <c r="U1135" i="28"/>
  <c r="T1135" i="28"/>
  <c r="S1135" i="28"/>
  <c r="R1135" i="28"/>
  <c r="Q1135" i="28"/>
  <c r="P1135" i="28"/>
  <c r="O1135" i="28"/>
  <c r="N1135" i="28"/>
  <c r="M1135" i="28"/>
  <c r="L1135" i="28"/>
  <c r="K1135" i="28"/>
  <c r="J1135" i="28"/>
  <c r="I1135" i="28"/>
  <c r="H1135" i="28"/>
  <c r="G1135" i="28"/>
  <c r="AE1130" i="28"/>
  <c r="AD1130" i="28"/>
  <c r="AC1130" i="28"/>
  <c r="AB1130" i="28"/>
  <c r="AA1130" i="28"/>
  <c r="Z1130" i="28"/>
  <c r="Y1130" i="28"/>
  <c r="X1130" i="28"/>
  <c r="W1130" i="28"/>
  <c r="V1130" i="28"/>
  <c r="U1130" i="28"/>
  <c r="T1130" i="28"/>
  <c r="S1130" i="28"/>
  <c r="R1130" i="28"/>
  <c r="Q1130" i="28"/>
  <c r="P1130" i="28"/>
  <c r="O1130" i="28"/>
  <c r="N1130" i="28"/>
  <c r="M1130" i="28"/>
  <c r="L1130" i="28"/>
  <c r="K1130" i="28"/>
  <c r="J1130" i="28"/>
  <c r="I1130" i="28"/>
  <c r="H1130" i="28"/>
  <c r="G1130" i="28"/>
  <c r="AE1124" i="28"/>
  <c r="AD1124" i="28"/>
  <c r="AC1124" i="28"/>
  <c r="AB1124" i="28"/>
  <c r="AA1124" i="28"/>
  <c r="Z1124" i="28"/>
  <c r="Y1124" i="28"/>
  <c r="X1124" i="28"/>
  <c r="W1124" i="28"/>
  <c r="V1124" i="28"/>
  <c r="U1124" i="28"/>
  <c r="T1124" i="28"/>
  <c r="S1124" i="28"/>
  <c r="R1124" i="28"/>
  <c r="Q1124" i="28"/>
  <c r="P1124" i="28"/>
  <c r="O1124" i="28"/>
  <c r="N1124" i="28"/>
  <c r="M1124" i="28"/>
  <c r="L1124" i="28"/>
  <c r="K1124" i="28"/>
  <c r="J1124" i="28"/>
  <c r="I1124" i="28"/>
  <c r="H1124" i="28"/>
  <c r="G1124" i="28"/>
  <c r="AE1096" i="28"/>
  <c r="AD1096" i="28"/>
  <c r="AC1096" i="28"/>
  <c r="AB1096" i="28"/>
  <c r="AA1096" i="28"/>
  <c r="Z1096" i="28"/>
  <c r="Y1096" i="28"/>
  <c r="X1096" i="28"/>
  <c r="W1096" i="28"/>
  <c r="V1096" i="28"/>
  <c r="U1096" i="28"/>
  <c r="T1096" i="28"/>
  <c r="S1096" i="28"/>
  <c r="R1096" i="28"/>
  <c r="Q1096" i="28"/>
  <c r="P1096" i="28"/>
  <c r="O1096" i="28"/>
  <c r="N1096" i="28"/>
  <c r="M1096" i="28"/>
  <c r="L1096" i="28"/>
  <c r="K1096" i="28"/>
  <c r="J1096" i="28"/>
  <c r="I1096" i="28"/>
  <c r="H1096" i="28"/>
  <c r="G1096" i="28"/>
  <c r="AE1093" i="28"/>
  <c r="AD1093" i="28"/>
  <c r="AC1093" i="28"/>
  <c r="AB1093" i="28"/>
  <c r="AA1093" i="28"/>
  <c r="Z1093" i="28"/>
  <c r="Y1093" i="28"/>
  <c r="X1093" i="28"/>
  <c r="W1093" i="28"/>
  <c r="V1093" i="28"/>
  <c r="U1093" i="28"/>
  <c r="T1093" i="28"/>
  <c r="S1093" i="28"/>
  <c r="R1093" i="28"/>
  <c r="Q1093" i="28"/>
  <c r="P1093" i="28"/>
  <c r="O1093" i="28"/>
  <c r="N1093" i="28"/>
  <c r="M1093" i="28"/>
  <c r="L1093" i="28"/>
  <c r="K1093" i="28"/>
  <c r="J1093" i="28"/>
  <c r="I1093" i="28"/>
  <c r="H1093" i="28"/>
  <c r="G1093" i="28"/>
  <c r="AE1091" i="28"/>
  <c r="AD1091" i="28"/>
  <c r="AC1091" i="28"/>
  <c r="AB1091" i="28"/>
  <c r="AA1091" i="28"/>
  <c r="Z1091" i="28"/>
  <c r="Y1091" i="28"/>
  <c r="X1091" i="28"/>
  <c r="W1091" i="28"/>
  <c r="V1091" i="28"/>
  <c r="U1091" i="28"/>
  <c r="T1091" i="28"/>
  <c r="S1091" i="28"/>
  <c r="R1091" i="28"/>
  <c r="Q1091" i="28"/>
  <c r="P1091" i="28"/>
  <c r="O1091" i="28"/>
  <c r="N1091" i="28"/>
  <c r="M1091" i="28"/>
  <c r="L1091" i="28"/>
  <c r="K1091" i="28"/>
  <c r="J1091" i="28"/>
  <c r="I1091" i="28"/>
  <c r="H1091" i="28"/>
  <c r="G1091" i="28"/>
  <c r="AE1086" i="28"/>
  <c r="AD1086" i="28"/>
  <c r="AC1086" i="28"/>
  <c r="AB1086" i="28"/>
  <c r="AA1086" i="28"/>
  <c r="Z1086" i="28"/>
  <c r="Y1086" i="28"/>
  <c r="X1086" i="28"/>
  <c r="W1086" i="28"/>
  <c r="V1086" i="28"/>
  <c r="U1086" i="28"/>
  <c r="T1086" i="28"/>
  <c r="S1086" i="28"/>
  <c r="R1086" i="28"/>
  <c r="Q1086" i="28"/>
  <c r="P1086" i="28"/>
  <c r="O1086" i="28"/>
  <c r="N1086" i="28"/>
  <c r="M1086" i="28"/>
  <c r="L1086" i="28"/>
  <c r="K1086" i="28"/>
  <c r="J1086" i="28"/>
  <c r="I1086" i="28"/>
  <c r="H1086" i="28"/>
  <c r="G1086" i="28"/>
  <c r="AE1082" i="28"/>
  <c r="AD1082" i="28"/>
  <c r="AC1082" i="28"/>
  <c r="AB1082" i="28"/>
  <c r="AA1082" i="28"/>
  <c r="Z1082" i="28"/>
  <c r="Y1082" i="28"/>
  <c r="X1082" i="28"/>
  <c r="W1082" i="28"/>
  <c r="V1082" i="28"/>
  <c r="U1082" i="28"/>
  <c r="T1082" i="28"/>
  <c r="S1082" i="28"/>
  <c r="R1082" i="28"/>
  <c r="Q1082" i="28"/>
  <c r="P1082" i="28"/>
  <c r="O1082" i="28"/>
  <c r="N1082" i="28"/>
  <c r="M1082" i="28"/>
  <c r="L1082" i="28"/>
  <c r="K1082" i="28"/>
  <c r="J1082" i="28"/>
  <c r="I1082" i="28"/>
  <c r="H1082" i="28"/>
  <c r="G1082" i="28"/>
  <c r="AE1079" i="28"/>
  <c r="AD1079" i="28"/>
  <c r="AC1079" i="28"/>
  <c r="AB1079" i="28"/>
  <c r="AA1079" i="28"/>
  <c r="Z1079" i="28"/>
  <c r="Y1079" i="28"/>
  <c r="X1079" i="28"/>
  <c r="W1079" i="28"/>
  <c r="V1079" i="28"/>
  <c r="U1079" i="28"/>
  <c r="T1079" i="28"/>
  <c r="S1079" i="28"/>
  <c r="R1079" i="28"/>
  <c r="Q1079" i="28"/>
  <c r="P1079" i="28"/>
  <c r="O1079" i="28"/>
  <c r="N1079" i="28"/>
  <c r="M1079" i="28"/>
  <c r="L1079" i="28"/>
  <c r="K1079" i="28"/>
  <c r="J1079" i="28"/>
  <c r="I1079" i="28"/>
  <c r="H1079" i="28"/>
  <c r="G1079" i="28"/>
  <c r="AE1075" i="28"/>
  <c r="AD1075" i="28"/>
  <c r="AC1075" i="28"/>
  <c r="AB1075" i="28"/>
  <c r="AA1075" i="28"/>
  <c r="Z1075" i="28"/>
  <c r="Y1075" i="28"/>
  <c r="X1075" i="28"/>
  <c r="W1075" i="28"/>
  <c r="V1075" i="28"/>
  <c r="U1075" i="28"/>
  <c r="T1075" i="28"/>
  <c r="S1075" i="28"/>
  <c r="R1075" i="28"/>
  <c r="Q1075" i="28"/>
  <c r="P1075" i="28"/>
  <c r="O1075" i="28"/>
  <c r="N1075" i="28"/>
  <c r="M1075" i="28"/>
  <c r="L1075" i="28"/>
  <c r="K1075" i="28"/>
  <c r="J1075" i="28"/>
  <c r="I1075" i="28"/>
  <c r="H1075" i="28"/>
  <c r="G1075" i="28"/>
  <c r="AE1065" i="28"/>
  <c r="AD1065" i="28"/>
  <c r="AC1065" i="28"/>
  <c r="AB1065" i="28"/>
  <c r="AA1065" i="28"/>
  <c r="Z1065" i="28"/>
  <c r="Y1065" i="28"/>
  <c r="X1065" i="28"/>
  <c r="W1065" i="28"/>
  <c r="V1065" i="28"/>
  <c r="U1065" i="28"/>
  <c r="T1065" i="28"/>
  <c r="S1065" i="28"/>
  <c r="R1065" i="28"/>
  <c r="Q1065" i="28"/>
  <c r="P1065" i="28"/>
  <c r="O1065" i="28"/>
  <c r="N1065" i="28"/>
  <c r="M1065" i="28"/>
  <c r="L1065" i="28"/>
  <c r="K1065" i="28"/>
  <c r="J1065" i="28"/>
  <c r="I1065" i="28"/>
  <c r="H1065" i="28"/>
  <c r="G1065" i="28"/>
  <c r="AE1062" i="28"/>
  <c r="AD1062" i="28"/>
  <c r="AC1062" i="28"/>
  <c r="AB1062" i="28"/>
  <c r="AA1062" i="28"/>
  <c r="Z1062" i="28"/>
  <c r="Y1062" i="28"/>
  <c r="X1062" i="28"/>
  <c r="W1062" i="28"/>
  <c r="V1062" i="28"/>
  <c r="U1062" i="28"/>
  <c r="T1062" i="28"/>
  <c r="S1062" i="28"/>
  <c r="R1062" i="28"/>
  <c r="Q1062" i="28"/>
  <c r="P1062" i="28"/>
  <c r="O1062" i="28"/>
  <c r="N1062" i="28"/>
  <c r="M1062" i="28"/>
  <c r="L1062" i="28"/>
  <c r="K1062" i="28"/>
  <c r="J1062" i="28"/>
  <c r="I1062" i="28"/>
  <c r="H1062" i="28"/>
  <c r="G1062" i="28"/>
  <c r="AE1060" i="28"/>
  <c r="AD1060" i="28"/>
  <c r="AC1060" i="28"/>
  <c r="AB1060" i="28"/>
  <c r="AA1060" i="28"/>
  <c r="Z1060" i="28"/>
  <c r="Y1060" i="28"/>
  <c r="X1060" i="28"/>
  <c r="W1060" i="28"/>
  <c r="V1060" i="28"/>
  <c r="U1060" i="28"/>
  <c r="T1060" i="28"/>
  <c r="S1060" i="28"/>
  <c r="R1060" i="28"/>
  <c r="Q1060" i="28"/>
  <c r="P1060" i="28"/>
  <c r="O1060" i="28"/>
  <c r="N1060" i="28"/>
  <c r="M1060" i="28"/>
  <c r="L1060" i="28"/>
  <c r="K1060" i="28"/>
  <c r="J1060" i="28"/>
  <c r="I1060" i="28"/>
  <c r="H1060" i="28"/>
  <c r="G1060" i="28"/>
  <c r="AE1057" i="28"/>
  <c r="AD1057" i="28"/>
  <c r="AC1057" i="28"/>
  <c r="AB1057" i="28"/>
  <c r="AA1057" i="28"/>
  <c r="Z1057" i="28"/>
  <c r="Y1057" i="28"/>
  <c r="X1057" i="28"/>
  <c r="W1057" i="28"/>
  <c r="V1057" i="28"/>
  <c r="U1057" i="28"/>
  <c r="T1057" i="28"/>
  <c r="S1057" i="28"/>
  <c r="R1057" i="28"/>
  <c r="Q1057" i="28"/>
  <c r="P1057" i="28"/>
  <c r="O1057" i="28"/>
  <c r="N1057" i="28"/>
  <c r="M1057" i="28"/>
  <c r="L1057" i="28"/>
  <c r="K1057" i="28"/>
  <c r="J1057" i="28"/>
  <c r="I1057" i="28"/>
  <c r="H1057" i="28"/>
  <c r="G1057" i="28"/>
  <c r="AE1054" i="28"/>
  <c r="AD1054" i="28"/>
  <c r="AC1054" i="28"/>
  <c r="AB1054" i="28"/>
  <c r="AA1054" i="28"/>
  <c r="Z1054" i="28"/>
  <c r="Y1054" i="28"/>
  <c r="X1054" i="28"/>
  <c r="W1054" i="28"/>
  <c r="V1054" i="28"/>
  <c r="U1054" i="28"/>
  <c r="T1054" i="28"/>
  <c r="S1054" i="28"/>
  <c r="R1054" i="28"/>
  <c r="Q1054" i="28"/>
  <c r="P1054" i="28"/>
  <c r="O1054" i="28"/>
  <c r="N1054" i="28"/>
  <c r="M1054" i="28"/>
  <c r="L1054" i="28"/>
  <c r="K1054" i="28"/>
  <c r="J1054" i="28"/>
  <c r="I1054" i="28"/>
  <c r="H1054" i="28"/>
  <c r="G1054" i="28"/>
  <c r="AE1049" i="28"/>
  <c r="AD1049" i="28"/>
  <c r="AC1049" i="28"/>
  <c r="AB1049" i="28"/>
  <c r="AA1049" i="28"/>
  <c r="Z1049" i="28"/>
  <c r="Y1049" i="28"/>
  <c r="X1049" i="28"/>
  <c r="W1049" i="28"/>
  <c r="V1049" i="28"/>
  <c r="U1049" i="28"/>
  <c r="T1049" i="28"/>
  <c r="S1049" i="28"/>
  <c r="R1049" i="28"/>
  <c r="Q1049" i="28"/>
  <c r="P1049" i="28"/>
  <c r="O1049" i="28"/>
  <c r="N1049" i="28"/>
  <c r="M1049" i="28"/>
  <c r="L1049" i="28"/>
  <c r="K1049" i="28"/>
  <c r="J1049" i="28"/>
  <c r="I1049" i="28"/>
  <c r="H1049" i="28"/>
  <c r="G1049" i="28"/>
  <c r="AE1046" i="28"/>
  <c r="AD1046" i="28"/>
  <c r="AC1046" i="28"/>
  <c r="AB1046" i="28"/>
  <c r="AA1046" i="28"/>
  <c r="Z1046" i="28"/>
  <c r="Y1046" i="28"/>
  <c r="X1046" i="28"/>
  <c r="W1046" i="28"/>
  <c r="U1046" i="28"/>
  <c r="T1046" i="28"/>
  <c r="S1046" i="28"/>
  <c r="R1046" i="28"/>
  <c r="Q1046" i="28"/>
  <c r="P1046" i="28"/>
  <c r="O1046" i="28"/>
  <c r="N1046" i="28"/>
  <c r="M1046" i="28"/>
  <c r="L1046" i="28"/>
  <c r="K1046" i="28"/>
  <c r="J1046" i="28"/>
  <c r="I1046" i="28"/>
  <c r="H1046" i="28"/>
  <c r="G1046" i="28"/>
  <c r="AE1042" i="28"/>
  <c r="AD1042" i="28"/>
  <c r="AC1042" i="28"/>
  <c r="AB1042" i="28"/>
  <c r="AA1042" i="28"/>
  <c r="Z1042" i="28"/>
  <c r="Y1042" i="28"/>
  <c r="X1042" i="28"/>
  <c r="W1042" i="28"/>
  <c r="V1042" i="28"/>
  <c r="U1042" i="28"/>
  <c r="T1042" i="28"/>
  <c r="S1042" i="28"/>
  <c r="R1042" i="28"/>
  <c r="Q1042" i="28"/>
  <c r="P1042" i="28"/>
  <c r="O1042" i="28"/>
  <c r="N1042" i="28"/>
  <c r="M1042" i="28"/>
  <c r="L1042" i="28"/>
  <c r="K1042" i="28"/>
  <c r="J1042" i="28"/>
  <c r="I1042" i="28"/>
  <c r="H1042" i="28"/>
  <c r="G1042" i="28"/>
  <c r="AE1036" i="28"/>
  <c r="AD1036" i="28"/>
  <c r="AC1036" i="28"/>
  <c r="AB1036" i="28"/>
  <c r="AA1036" i="28"/>
  <c r="Z1036" i="28"/>
  <c r="Y1036" i="28"/>
  <c r="X1036" i="28"/>
  <c r="W1036" i="28"/>
  <c r="V1036" i="28"/>
  <c r="U1036" i="28"/>
  <c r="T1036" i="28"/>
  <c r="S1036" i="28"/>
  <c r="R1036" i="28"/>
  <c r="Q1036" i="28"/>
  <c r="P1036" i="28"/>
  <c r="O1036" i="28"/>
  <c r="N1036" i="28"/>
  <c r="M1036" i="28"/>
  <c r="L1036" i="28"/>
  <c r="K1036" i="28"/>
  <c r="J1036" i="28"/>
  <c r="I1036" i="28"/>
  <c r="H1036" i="28"/>
  <c r="G1036" i="28"/>
  <c r="AE1034" i="28"/>
  <c r="AD1034" i="28"/>
  <c r="AC1034" i="28"/>
  <c r="AB1034" i="28"/>
  <c r="AA1034" i="28"/>
  <c r="Z1034" i="28"/>
  <c r="Y1034" i="28"/>
  <c r="X1034" i="28"/>
  <c r="W1034" i="28"/>
  <c r="V1034" i="28"/>
  <c r="U1034" i="28"/>
  <c r="T1034" i="28"/>
  <c r="S1034" i="28"/>
  <c r="R1034" i="28"/>
  <c r="Q1034" i="28"/>
  <c r="P1034" i="28"/>
  <c r="O1034" i="28"/>
  <c r="N1034" i="28"/>
  <c r="M1034" i="28"/>
  <c r="L1034" i="28"/>
  <c r="K1034" i="28"/>
  <c r="J1034" i="28"/>
  <c r="I1034" i="28"/>
  <c r="H1034" i="28"/>
  <c r="G1034" i="28"/>
  <c r="AE1030" i="28"/>
  <c r="AD1030" i="28"/>
  <c r="AC1030" i="28"/>
  <c r="AB1030" i="28"/>
  <c r="AA1030" i="28"/>
  <c r="Z1030" i="28"/>
  <c r="Y1030" i="28"/>
  <c r="X1030" i="28"/>
  <c r="W1030" i="28"/>
  <c r="V1030" i="28"/>
  <c r="U1030" i="28"/>
  <c r="T1030" i="28"/>
  <c r="S1030" i="28"/>
  <c r="R1030" i="28"/>
  <c r="Q1030" i="28"/>
  <c r="P1030" i="28"/>
  <c r="O1030" i="28"/>
  <c r="N1030" i="28"/>
  <c r="M1030" i="28"/>
  <c r="L1030" i="28"/>
  <c r="K1030" i="28"/>
  <c r="J1030" i="28"/>
  <c r="I1030" i="28"/>
  <c r="H1030" i="28"/>
  <c r="G1030" i="28"/>
  <c r="AE1017" i="28"/>
  <c r="AD1017" i="28"/>
  <c r="AC1017" i="28"/>
  <c r="AB1017" i="28"/>
  <c r="AA1017" i="28"/>
  <c r="Z1017" i="28"/>
  <c r="Y1017" i="28"/>
  <c r="X1017" i="28"/>
  <c r="W1017" i="28"/>
  <c r="V1017" i="28"/>
  <c r="U1017" i="28"/>
  <c r="T1017" i="28"/>
  <c r="S1017" i="28"/>
  <c r="R1017" i="28"/>
  <c r="Q1017" i="28"/>
  <c r="P1017" i="28"/>
  <c r="O1017" i="28"/>
  <c r="N1017" i="28"/>
  <c r="M1017" i="28"/>
  <c r="L1017" i="28"/>
  <c r="K1017" i="28"/>
  <c r="J1017" i="28"/>
  <c r="I1017" i="28"/>
  <c r="H1017" i="28"/>
  <c r="G1017" i="28"/>
  <c r="AE989" i="28"/>
  <c r="AD989" i="28"/>
  <c r="AC989" i="28"/>
  <c r="AB989" i="28"/>
  <c r="AA989" i="28"/>
  <c r="Z989" i="28"/>
  <c r="Y989" i="28"/>
  <c r="X989" i="28"/>
  <c r="W989" i="28"/>
  <c r="V989" i="28"/>
  <c r="U989" i="28"/>
  <c r="T989" i="28"/>
  <c r="S989" i="28"/>
  <c r="R989" i="28"/>
  <c r="Q989" i="28"/>
  <c r="P989" i="28"/>
  <c r="O989" i="28"/>
  <c r="N989" i="28"/>
  <c r="M989" i="28"/>
  <c r="L989" i="28"/>
  <c r="K989" i="28"/>
  <c r="J989" i="28"/>
  <c r="I989" i="28"/>
  <c r="H989" i="28"/>
  <c r="G989" i="28"/>
  <c r="AE986" i="28"/>
  <c r="AD986" i="28"/>
  <c r="AC986" i="28"/>
  <c r="AB986" i="28"/>
  <c r="AA986" i="28"/>
  <c r="Z986" i="28"/>
  <c r="Y986" i="28"/>
  <c r="X986" i="28"/>
  <c r="W986" i="28"/>
  <c r="V986" i="28"/>
  <c r="U986" i="28"/>
  <c r="T986" i="28"/>
  <c r="S986" i="28"/>
  <c r="R986" i="28"/>
  <c r="Q986" i="28"/>
  <c r="P986" i="28"/>
  <c r="O986" i="28"/>
  <c r="N986" i="28"/>
  <c r="M986" i="28"/>
  <c r="L986" i="28"/>
  <c r="K986" i="28"/>
  <c r="J986" i="28"/>
  <c r="I986" i="28"/>
  <c r="H986" i="28"/>
  <c r="G986" i="28"/>
  <c r="AE981" i="28"/>
  <c r="AD981" i="28"/>
  <c r="AC981" i="28"/>
  <c r="AB981" i="28"/>
  <c r="AA981" i="28"/>
  <c r="Z981" i="28"/>
  <c r="Y981" i="28"/>
  <c r="X981" i="28"/>
  <c r="W981" i="28"/>
  <c r="V981" i="28"/>
  <c r="U981" i="28"/>
  <c r="T981" i="28"/>
  <c r="S981" i="28"/>
  <c r="R981" i="28"/>
  <c r="Q981" i="28"/>
  <c r="P981" i="28"/>
  <c r="O981" i="28"/>
  <c r="N981" i="28"/>
  <c r="M981" i="28"/>
  <c r="L981" i="28"/>
  <c r="K981" i="28"/>
  <c r="J981" i="28"/>
  <c r="I981" i="28"/>
  <c r="H981" i="28"/>
  <c r="G981" i="28"/>
  <c r="AE978" i="28"/>
  <c r="AD978" i="28"/>
  <c r="AC978" i="28"/>
  <c r="AB978" i="28"/>
  <c r="AA978" i="28"/>
  <c r="Z978" i="28"/>
  <c r="Y978" i="28"/>
  <c r="X978" i="28"/>
  <c r="W978" i="28"/>
  <c r="V978" i="28"/>
  <c r="U978" i="28"/>
  <c r="T978" i="28"/>
  <c r="S978" i="28"/>
  <c r="R978" i="28"/>
  <c r="Q978" i="28"/>
  <c r="P978" i="28"/>
  <c r="O978" i="28"/>
  <c r="N978" i="28"/>
  <c r="M978" i="28"/>
  <c r="L978" i="28"/>
  <c r="K978" i="28"/>
  <c r="J978" i="28"/>
  <c r="I978" i="28"/>
  <c r="H978" i="28"/>
  <c r="G978" i="28"/>
  <c r="AE975" i="28"/>
  <c r="AD975" i="28"/>
  <c r="AC975" i="28"/>
  <c r="AB975" i="28"/>
  <c r="AA975" i="28"/>
  <c r="Z975" i="28"/>
  <c r="Y975" i="28"/>
  <c r="X975" i="28"/>
  <c r="W975" i="28"/>
  <c r="V975" i="28"/>
  <c r="U975" i="28"/>
  <c r="T975" i="28"/>
  <c r="S975" i="28"/>
  <c r="R975" i="28"/>
  <c r="Q975" i="28"/>
  <c r="P975" i="28"/>
  <c r="O975" i="28"/>
  <c r="N975" i="28"/>
  <c r="M975" i="28"/>
  <c r="L975" i="28"/>
  <c r="K975" i="28"/>
  <c r="J975" i="28"/>
  <c r="I975" i="28"/>
  <c r="H975" i="28"/>
  <c r="G975" i="28"/>
  <c r="AE972" i="28"/>
  <c r="AD972" i="28"/>
  <c r="AC972" i="28"/>
  <c r="AB972" i="28"/>
  <c r="AA972" i="28"/>
  <c r="Z972" i="28"/>
  <c r="Y972" i="28"/>
  <c r="X972" i="28"/>
  <c r="W972" i="28"/>
  <c r="V972" i="28"/>
  <c r="U972" i="28"/>
  <c r="T972" i="28"/>
  <c r="S972" i="28"/>
  <c r="R972" i="28"/>
  <c r="Q972" i="28"/>
  <c r="P972" i="28"/>
  <c r="O972" i="28"/>
  <c r="N972" i="28"/>
  <c r="M972" i="28"/>
  <c r="L972" i="28"/>
  <c r="K972" i="28"/>
  <c r="J972" i="28"/>
  <c r="I972" i="28"/>
  <c r="H972" i="28"/>
  <c r="G972" i="28"/>
  <c r="AE966" i="28"/>
  <c r="AD966" i="28"/>
  <c r="AC966" i="28"/>
  <c r="AB966" i="28"/>
  <c r="AA966" i="28"/>
  <c r="Z966" i="28"/>
  <c r="Y966" i="28"/>
  <c r="X966" i="28"/>
  <c r="W966" i="28"/>
  <c r="V966" i="28"/>
  <c r="U966" i="28"/>
  <c r="T966" i="28"/>
  <c r="S966" i="28"/>
  <c r="R966" i="28"/>
  <c r="Q966" i="28"/>
  <c r="P966" i="28"/>
  <c r="O966" i="28"/>
  <c r="N966" i="28"/>
  <c r="M966" i="28"/>
  <c r="L966" i="28"/>
  <c r="K966" i="28"/>
  <c r="J966" i="28"/>
  <c r="I966" i="28"/>
  <c r="H966" i="28"/>
  <c r="G966" i="28"/>
  <c r="AE956" i="28"/>
  <c r="AD956" i="28"/>
  <c r="AC956" i="28"/>
  <c r="AB956" i="28"/>
  <c r="AA956" i="28"/>
  <c r="Z956" i="28"/>
  <c r="Y956" i="28"/>
  <c r="X956" i="28"/>
  <c r="W956" i="28"/>
  <c r="V956" i="28"/>
  <c r="U956" i="28"/>
  <c r="T956" i="28"/>
  <c r="S956" i="28"/>
  <c r="R956" i="28"/>
  <c r="Q956" i="28"/>
  <c r="P956" i="28"/>
  <c r="O956" i="28"/>
  <c r="N956" i="28"/>
  <c r="M956" i="28"/>
  <c r="L956" i="28"/>
  <c r="K956" i="28"/>
  <c r="J956" i="28"/>
  <c r="I956" i="28"/>
  <c r="H956" i="28"/>
  <c r="G956" i="28"/>
  <c r="AE952" i="28"/>
  <c r="AD952" i="28"/>
  <c r="AC952" i="28"/>
  <c r="AB952" i="28"/>
  <c r="AA952" i="28"/>
  <c r="Z952" i="28"/>
  <c r="Y952" i="28"/>
  <c r="X952" i="28"/>
  <c r="W952" i="28"/>
  <c r="U952" i="28"/>
  <c r="T952" i="28"/>
  <c r="S952" i="28"/>
  <c r="R952" i="28"/>
  <c r="Q952" i="28"/>
  <c r="P952" i="28"/>
  <c r="O952" i="28"/>
  <c r="N952" i="28"/>
  <c r="M952" i="28"/>
  <c r="L952" i="28"/>
  <c r="K952" i="28"/>
  <c r="J952" i="28"/>
  <c r="I952" i="28"/>
  <c r="H952" i="28"/>
  <c r="G952" i="28"/>
  <c r="AE950" i="28"/>
  <c r="AD950" i="28"/>
  <c r="AC950" i="28"/>
  <c r="AB950" i="28"/>
  <c r="AA950" i="28"/>
  <c r="Z950" i="28"/>
  <c r="Y950" i="28"/>
  <c r="X950" i="28"/>
  <c r="W950" i="28"/>
  <c r="V950" i="28"/>
  <c r="U950" i="28"/>
  <c r="T950" i="28"/>
  <c r="S950" i="28"/>
  <c r="R950" i="28"/>
  <c r="Q950" i="28"/>
  <c r="P950" i="28"/>
  <c r="O950" i="28"/>
  <c r="N950" i="28"/>
  <c r="M950" i="28"/>
  <c r="L950" i="28"/>
  <c r="K950" i="28"/>
  <c r="J950" i="28"/>
  <c r="I950" i="28"/>
  <c r="H950" i="28"/>
  <c r="G950" i="28"/>
  <c r="AE947" i="28"/>
  <c r="AD947" i="28"/>
  <c r="AC947" i="28"/>
  <c r="AB947" i="28"/>
  <c r="AA947" i="28"/>
  <c r="Z947" i="28"/>
  <c r="Y947" i="28"/>
  <c r="X947" i="28"/>
  <c r="W947" i="28"/>
  <c r="V947" i="28"/>
  <c r="U947" i="28"/>
  <c r="T947" i="28"/>
  <c r="S947" i="28"/>
  <c r="R947" i="28"/>
  <c r="Q947" i="28"/>
  <c r="P947" i="28"/>
  <c r="O947" i="28"/>
  <c r="N947" i="28"/>
  <c r="M947" i="28"/>
  <c r="L947" i="28"/>
  <c r="K947" i="28"/>
  <c r="J947" i="28"/>
  <c r="I947" i="28"/>
  <c r="H947" i="28"/>
  <c r="G947" i="28"/>
  <c r="AE945" i="28"/>
  <c r="AD945" i="28"/>
  <c r="AC945" i="28"/>
  <c r="AB945" i="28"/>
  <c r="AA945" i="28"/>
  <c r="Z945" i="28"/>
  <c r="Y945" i="28"/>
  <c r="X945" i="28"/>
  <c r="W945" i="28"/>
  <c r="V945" i="28"/>
  <c r="U945" i="28"/>
  <c r="T945" i="28"/>
  <c r="S945" i="28"/>
  <c r="R945" i="28"/>
  <c r="Q945" i="28"/>
  <c r="P945" i="28"/>
  <c r="O945" i="28"/>
  <c r="N945" i="28"/>
  <c r="M945" i="28"/>
  <c r="L945" i="28"/>
  <c r="K945" i="28"/>
  <c r="J945" i="28"/>
  <c r="I945" i="28"/>
  <c r="H945" i="28"/>
  <c r="G945" i="28"/>
  <c r="AE943" i="28"/>
  <c r="AD943" i="28"/>
  <c r="AC943" i="28"/>
  <c r="AB943" i="28"/>
  <c r="AA943" i="28"/>
  <c r="Z943" i="28"/>
  <c r="Y943" i="28"/>
  <c r="X943" i="28"/>
  <c r="W943" i="28"/>
  <c r="V943" i="28"/>
  <c r="U943" i="28"/>
  <c r="T943" i="28"/>
  <c r="S943" i="28"/>
  <c r="R943" i="28"/>
  <c r="Q943" i="28"/>
  <c r="P943" i="28"/>
  <c r="O943" i="28"/>
  <c r="N943" i="28"/>
  <c r="M943" i="28"/>
  <c r="L943" i="28"/>
  <c r="K943" i="28"/>
  <c r="J943" i="28"/>
  <c r="I943" i="28"/>
  <c r="H943" i="28"/>
  <c r="G943" i="28"/>
  <c r="AE940" i="28"/>
  <c r="AD940" i="28"/>
  <c r="AC940" i="28"/>
  <c r="AB940" i="28"/>
  <c r="AA940" i="28"/>
  <c r="Z940" i="28"/>
  <c r="Y940" i="28"/>
  <c r="X940" i="28"/>
  <c r="W940" i="28"/>
  <c r="V940" i="28"/>
  <c r="U940" i="28"/>
  <c r="T940" i="28"/>
  <c r="S940" i="28"/>
  <c r="R940" i="28"/>
  <c r="Q940" i="28"/>
  <c r="P940" i="28"/>
  <c r="O940" i="28"/>
  <c r="N940" i="28"/>
  <c r="M940" i="28"/>
  <c r="L940" i="28"/>
  <c r="K940" i="28"/>
  <c r="J940" i="28"/>
  <c r="I940" i="28"/>
  <c r="H940" i="28"/>
  <c r="G940" i="28"/>
  <c r="AE938" i="28"/>
  <c r="AD938" i="28"/>
  <c r="AC938" i="28"/>
  <c r="AB938" i="28"/>
  <c r="AA938" i="28"/>
  <c r="Z938" i="28"/>
  <c r="Y938" i="28"/>
  <c r="X938" i="28"/>
  <c r="W938" i="28"/>
  <c r="V938" i="28"/>
  <c r="U938" i="28"/>
  <c r="T938" i="28"/>
  <c r="S938" i="28"/>
  <c r="R938" i="28"/>
  <c r="Q938" i="28"/>
  <c r="P938" i="28"/>
  <c r="O938" i="28"/>
  <c r="N938" i="28"/>
  <c r="M938" i="28"/>
  <c r="L938" i="28"/>
  <c r="K938" i="28"/>
  <c r="J938" i="28"/>
  <c r="I938" i="28"/>
  <c r="H938" i="28"/>
  <c r="G938" i="28"/>
  <c r="AE934" i="28"/>
  <c r="AD934" i="28"/>
  <c r="AC934" i="28"/>
  <c r="AB934" i="28"/>
  <c r="AA934" i="28"/>
  <c r="Z934" i="28"/>
  <c r="Y934" i="28"/>
  <c r="X934" i="28"/>
  <c r="W934" i="28"/>
  <c r="V934" i="28"/>
  <c r="U934" i="28"/>
  <c r="T934" i="28"/>
  <c r="S934" i="28"/>
  <c r="R934" i="28"/>
  <c r="Q934" i="28"/>
  <c r="P934" i="28"/>
  <c r="O934" i="28"/>
  <c r="N934" i="28"/>
  <c r="M934" i="28"/>
  <c r="L934" i="28"/>
  <c r="K934" i="28"/>
  <c r="J934" i="28"/>
  <c r="I934" i="28"/>
  <c r="H934" i="28"/>
  <c r="G934" i="28"/>
  <c r="AE927" i="28"/>
  <c r="AD927" i="28"/>
  <c r="AC927" i="28"/>
  <c r="AB927" i="28"/>
  <c r="AA927" i="28"/>
  <c r="Z927" i="28"/>
  <c r="Y927" i="28"/>
  <c r="X927" i="28"/>
  <c r="W927" i="28"/>
  <c r="V927" i="28"/>
  <c r="U927" i="28"/>
  <c r="T927" i="28"/>
  <c r="S927" i="28"/>
  <c r="R927" i="28"/>
  <c r="Q927" i="28"/>
  <c r="P927" i="28"/>
  <c r="O927" i="28"/>
  <c r="N927" i="28"/>
  <c r="M927" i="28"/>
  <c r="L927" i="28"/>
  <c r="K927" i="28"/>
  <c r="J927" i="28"/>
  <c r="I927" i="28"/>
  <c r="H927" i="28"/>
  <c r="G927" i="28"/>
  <c r="AE917" i="28"/>
  <c r="AD917" i="28"/>
  <c r="AC917" i="28"/>
  <c r="AB917" i="28"/>
  <c r="AA917" i="28"/>
  <c r="Z917" i="28"/>
  <c r="Y917" i="28"/>
  <c r="X917" i="28"/>
  <c r="W917" i="28"/>
  <c r="V917" i="28"/>
  <c r="U917" i="28"/>
  <c r="T917" i="28"/>
  <c r="S917" i="28"/>
  <c r="R917" i="28"/>
  <c r="Q917" i="28"/>
  <c r="P917" i="28"/>
  <c r="O917" i="28"/>
  <c r="N917" i="28"/>
  <c r="M917" i="28"/>
  <c r="L917" i="28"/>
  <c r="K917" i="28"/>
  <c r="J917" i="28"/>
  <c r="I917" i="28"/>
  <c r="H917" i="28"/>
  <c r="G917" i="28"/>
  <c r="AE889" i="28"/>
  <c r="AD889" i="28"/>
  <c r="AC889" i="28"/>
  <c r="AB889" i="28"/>
  <c r="AA889" i="28"/>
  <c r="Z889" i="28"/>
  <c r="Y889" i="28"/>
  <c r="X889" i="28"/>
  <c r="W889" i="28"/>
  <c r="V889" i="28"/>
  <c r="U889" i="28"/>
  <c r="T889" i="28"/>
  <c r="S889" i="28"/>
  <c r="R889" i="28"/>
  <c r="Q889" i="28"/>
  <c r="P889" i="28"/>
  <c r="O889" i="28"/>
  <c r="N889" i="28"/>
  <c r="M889" i="28"/>
  <c r="L889" i="28"/>
  <c r="K889" i="28"/>
  <c r="J889" i="28"/>
  <c r="I889" i="28"/>
  <c r="H889" i="28"/>
  <c r="G889" i="28"/>
  <c r="AE886" i="28"/>
  <c r="AD886" i="28"/>
  <c r="AC886" i="28"/>
  <c r="AB886" i="28"/>
  <c r="AA886" i="28"/>
  <c r="Z886" i="28"/>
  <c r="Y886" i="28"/>
  <c r="X886" i="28"/>
  <c r="W886" i="28"/>
  <c r="V886" i="28"/>
  <c r="U886" i="28"/>
  <c r="T886" i="28"/>
  <c r="S886" i="28"/>
  <c r="R886" i="28"/>
  <c r="Q886" i="28"/>
  <c r="P886" i="28"/>
  <c r="O886" i="28"/>
  <c r="N886" i="28"/>
  <c r="M886" i="28"/>
  <c r="L886" i="28"/>
  <c r="K886" i="28"/>
  <c r="J886" i="28"/>
  <c r="I886" i="28"/>
  <c r="H886" i="28"/>
  <c r="G886" i="28"/>
  <c r="AE883" i="28"/>
  <c r="AD883" i="28"/>
  <c r="AC883" i="28"/>
  <c r="AB883" i="28"/>
  <c r="AA883" i="28"/>
  <c r="Z883" i="28"/>
  <c r="Y883" i="28"/>
  <c r="X883" i="28"/>
  <c r="W883" i="28"/>
  <c r="V883" i="28"/>
  <c r="U883" i="28"/>
  <c r="T883" i="28"/>
  <c r="S883" i="28"/>
  <c r="R883" i="28"/>
  <c r="Q883" i="28"/>
  <c r="P883" i="28"/>
  <c r="O883" i="28"/>
  <c r="N883" i="28"/>
  <c r="M883" i="28"/>
  <c r="L883" i="28"/>
  <c r="K883" i="28"/>
  <c r="J883" i="28"/>
  <c r="I883" i="28"/>
  <c r="H883" i="28"/>
  <c r="G883" i="28"/>
  <c r="AE879" i="28"/>
  <c r="AD879" i="28"/>
  <c r="AC879" i="28"/>
  <c r="AB879" i="28"/>
  <c r="AA879" i="28"/>
  <c r="Z879" i="28"/>
  <c r="Y879" i="28"/>
  <c r="X879" i="28"/>
  <c r="W879" i="28"/>
  <c r="V879" i="28"/>
  <c r="U879" i="28"/>
  <c r="T879" i="28"/>
  <c r="S879" i="28"/>
  <c r="R879" i="28"/>
  <c r="Q879" i="28"/>
  <c r="P879" i="28"/>
  <c r="O879" i="28"/>
  <c r="N879" i="28"/>
  <c r="M879" i="28"/>
  <c r="L879" i="28"/>
  <c r="K879" i="28"/>
  <c r="J879" i="28"/>
  <c r="I879" i="28"/>
  <c r="H879" i="28"/>
  <c r="G879" i="28"/>
  <c r="AE876" i="28"/>
  <c r="AD876" i="28"/>
  <c r="AC876" i="28"/>
  <c r="AB876" i="28"/>
  <c r="AA876" i="28"/>
  <c r="Z876" i="28"/>
  <c r="Y876" i="28"/>
  <c r="X876" i="28"/>
  <c r="W876" i="28"/>
  <c r="V876" i="28"/>
  <c r="U876" i="28"/>
  <c r="T876" i="28"/>
  <c r="S876" i="28"/>
  <c r="R876" i="28"/>
  <c r="Q876" i="28"/>
  <c r="P876" i="28"/>
  <c r="O876" i="28"/>
  <c r="N876" i="28"/>
  <c r="M876" i="28"/>
  <c r="L876" i="28"/>
  <c r="K876" i="28"/>
  <c r="J876" i="28"/>
  <c r="I876" i="28"/>
  <c r="H876" i="28"/>
  <c r="G876" i="28"/>
  <c r="AE867" i="28"/>
  <c r="AD867" i="28"/>
  <c r="AC867" i="28"/>
  <c r="AB867" i="28"/>
  <c r="AA867" i="28"/>
  <c r="Z867" i="28"/>
  <c r="Y867" i="28"/>
  <c r="X867" i="28"/>
  <c r="W867" i="28"/>
  <c r="V867" i="28"/>
  <c r="U867" i="28"/>
  <c r="T867" i="28"/>
  <c r="S867" i="28"/>
  <c r="R867" i="28"/>
  <c r="Q867" i="28"/>
  <c r="P867" i="28"/>
  <c r="O867" i="28"/>
  <c r="N867" i="28"/>
  <c r="M867" i="28"/>
  <c r="L867" i="28"/>
  <c r="K867" i="28"/>
  <c r="J867" i="28"/>
  <c r="I867" i="28"/>
  <c r="H867" i="28"/>
  <c r="G867" i="28"/>
  <c r="AE865" i="28"/>
  <c r="AD865" i="28"/>
  <c r="AC865" i="28"/>
  <c r="AB865" i="28"/>
  <c r="AA865" i="28"/>
  <c r="Z865" i="28"/>
  <c r="Y865" i="28"/>
  <c r="X865" i="28"/>
  <c r="W865" i="28"/>
  <c r="V865" i="28"/>
  <c r="U865" i="28"/>
  <c r="T865" i="28"/>
  <c r="S865" i="28"/>
  <c r="R865" i="28"/>
  <c r="Q865" i="28"/>
  <c r="P865" i="28"/>
  <c r="O865" i="28"/>
  <c r="N865" i="28"/>
  <c r="M865" i="28"/>
  <c r="L865" i="28"/>
  <c r="K865" i="28"/>
  <c r="J865" i="28"/>
  <c r="I865" i="28"/>
  <c r="H865" i="28"/>
  <c r="G865" i="28"/>
  <c r="AE863" i="28"/>
  <c r="AD863" i="28"/>
  <c r="AC863" i="28"/>
  <c r="AB863" i="28"/>
  <c r="AA863" i="28"/>
  <c r="Z863" i="28"/>
  <c r="Y863" i="28"/>
  <c r="X863" i="28"/>
  <c r="W863" i="28"/>
  <c r="V863" i="28"/>
  <c r="U863" i="28"/>
  <c r="T863" i="28"/>
  <c r="S863" i="28"/>
  <c r="R863" i="28"/>
  <c r="Q863" i="28"/>
  <c r="P863" i="28"/>
  <c r="O863" i="28"/>
  <c r="N863" i="28"/>
  <c r="M863" i="28"/>
  <c r="L863" i="28"/>
  <c r="K863" i="28"/>
  <c r="J863" i="28"/>
  <c r="I863" i="28"/>
  <c r="H863" i="28"/>
  <c r="G863" i="28"/>
  <c r="AE892" i="28"/>
  <c r="AD892" i="28"/>
  <c r="AC892" i="28"/>
  <c r="AB892" i="28"/>
  <c r="AA892" i="28"/>
  <c r="Z892" i="28"/>
  <c r="Y892" i="28"/>
  <c r="X892" i="28"/>
  <c r="W892" i="28"/>
  <c r="V892" i="28"/>
  <c r="U892" i="28"/>
  <c r="T892" i="28"/>
  <c r="S892" i="28"/>
  <c r="R892" i="28"/>
  <c r="Q892" i="28"/>
  <c r="P892" i="28"/>
  <c r="O892" i="28"/>
  <c r="N892" i="28"/>
  <c r="M892" i="28"/>
  <c r="L892" i="28"/>
  <c r="K892" i="28"/>
  <c r="J892" i="28"/>
  <c r="I892" i="28"/>
  <c r="H892" i="28"/>
  <c r="G892" i="28"/>
  <c r="AE858" i="28"/>
  <c r="AD858" i="28"/>
  <c r="AC858" i="28"/>
  <c r="AB858" i="28"/>
  <c r="AA858" i="28"/>
  <c r="Z858" i="28"/>
  <c r="Y858" i="28"/>
  <c r="X858" i="28"/>
  <c r="W858" i="28"/>
  <c r="V858" i="28"/>
  <c r="U858" i="28"/>
  <c r="T858" i="28"/>
  <c r="S858" i="28"/>
  <c r="R858" i="28"/>
  <c r="Q858" i="28"/>
  <c r="P858" i="28"/>
  <c r="O858" i="28"/>
  <c r="N858" i="28"/>
  <c r="M858" i="28"/>
  <c r="L858" i="28"/>
  <c r="K858" i="28"/>
  <c r="J858" i="28"/>
  <c r="I858" i="28"/>
  <c r="H858" i="28"/>
  <c r="G858" i="28"/>
  <c r="AE845" i="28"/>
  <c r="AD845" i="28"/>
  <c r="AC845" i="28"/>
  <c r="AB845" i="28"/>
  <c r="AA845" i="28"/>
  <c r="Z845" i="28"/>
  <c r="Y845" i="28"/>
  <c r="X845" i="28"/>
  <c r="W845" i="28"/>
  <c r="V845" i="28"/>
  <c r="U845" i="28"/>
  <c r="T845" i="28"/>
  <c r="S845" i="28"/>
  <c r="R845" i="28"/>
  <c r="Q845" i="28"/>
  <c r="P845" i="28"/>
  <c r="O845" i="28"/>
  <c r="N845" i="28"/>
  <c r="M845" i="28"/>
  <c r="L845" i="28"/>
  <c r="K845" i="28"/>
  <c r="J845" i="28"/>
  <c r="I845" i="28"/>
  <c r="H845" i="28"/>
  <c r="G845" i="28"/>
  <c r="AE842" i="28"/>
  <c r="AD842" i="28"/>
  <c r="AC842" i="28"/>
  <c r="AB842" i="28"/>
  <c r="AA842" i="28"/>
  <c r="Z842" i="28"/>
  <c r="Y842" i="28"/>
  <c r="X842" i="28"/>
  <c r="W842" i="28"/>
  <c r="V842" i="28"/>
  <c r="U842" i="28"/>
  <c r="T842" i="28"/>
  <c r="S842" i="28"/>
  <c r="R842" i="28"/>
  <c r="Q842" i="28"/>
  <c r="P842" i="28"/>
  <c r="O842" i="28"/>
  <c r="N842" i="28"/>
  <c r="M842" i="28"/>
  <c r="L842" i="28"/>
  <c r="K842" i="28"/>
  <c r="J842" i="28"/>
  <c r="I842" i="28"/>
  <c r="H842" i="28"/>
  <c r="G842" i="28"/>
  <c r="AE840" i="28"/>
  <c r="AD840" i="28"/>
  <c r="AC840" i="28"/>
  <c r="AB840" i="28"/>
  <c r="AA840" i="28"/>
  <c r="Z840" i="28"/>
  <c r="Y840" i="28"/>
  <c r="X840" i="28"/>
  <c r="W840" i="28"/>
  <c r="V840" i="28"/>
  <c r="U840" i="28"/>
  <c r="T840" i="28"/>
  <c r="S840" i="28"/>
  <c r="R840" i="28"/>
  <c r="Q840" i="28"/>
  <c r="P840" i="28"/>
  <c r="O840" i="28"/>
  <c r="N840" i="28"/>
  <c r="M840" i="28"/>
  <c r="L840" i="28"/>
  <c r="K840" i="28"/>
  <c r="J840" i="28"/>
  <c r="I840" i="28"/>
  <c r="H840" i="28"/>
  <c r="G840" i="28"/>
  <c r="AE838" i="28"/>
  <c r="AD838" i="28"/>
  <c r="AC838" i="28"/>
  <c r="AB838" i="28"/>
  <c r="AA838" i="28"/>
  <c r="Z838" i="28"/>
  <c r="Y838" i="28"/>
  <c r="X838" i="28"/>
  <c r="W838" i="28"/>
  <c r="V838" i="28"/>
  <c r="U838" i="28"/>
  <c r="T838" i="28"/>
  <c r="S838" i="28"/>
  <c r="R838" i="28"/>
  <c r="Q838" i="28"/>
  <c r="P838" i="28"/>
  <c r="O838" i="28"/>
  <c r="N838" i="28"/>
  <c r="M838" i="28"/>
  <c r="L838" i="28"/>
  <c r="K838" i="28"/>
  <c r="J838" i="28"/>
  <c r="I838" i="28"/>
  <c r="H838" i="28"/>
  <c r="G838" i="28"/>
  <c r="AE834" i="28"/>
  <c r="AD834" i="28"/>
  <c r="AC834" i="28"/>
  <c r="AB834" i="28"/>
  <c r="AA834" i="28"/>
  <c r="Z834" i="28"/>
  <c r="Y834" i="28"/>
  <c r="X834" i="28"/>
  <c r="W834" i="28"/>
  <c r="V834" i="28"/>
  <c r="U834" i="28"/>
  <c r="T834" i="28"/>
  <c r="S834" i="28"/>
  <c r="R834" i="28"/>
  <c r="Q834" i="28"/>
  <c r="P834" i="28"/>
  <c r="O834" i="28"/>
  <c r="N834" i="28"/>
  <c r="M834" i="28"/>
  <c r="L834" i="28"/>
  <c r="K834" i="28"/>
  <c r="J834" i="28"/>
  <c r="I834" i="28"/>
  <c r="H834" i="28"/>
  <c r="G834" i="28"/>
  <c r="AE831" i="28"/>
  <c r="AD831" i="28"/>
  <c r="AC831" i="28"/>
  <c r="AB831" i="28"/>
  <c r="AA831" i="28"/>
  <c r="Z831" i="28"/>
  <c r="Y831" i="28"/>
  <c r="X831" i="28"/>
  <c r="W831" i="28"/>
  <c r="V831" i="28"/>
  <c r="U831" i="28"/>
  <c r="T831" i="28"/>
  <c r="S831" i="28"/>
  <c r="R831" i="28"/>
  <c r="Q831" i="28"/>
  <c r="P831" i="28"/>
  <c r="O831" i="28"/>
  <c r="N831" i="28"/>
  <c r="M831" i="28"/>
  <c r="L831" i="28"/>
  <c r="K831" i="28"/>
  <c r="J831" i="28"/>
  <c r="I831" i="28"/>
  <c r="H831" i="28"/>
  <c r="G831" i="28"/>
  <c r="AE828" i="28"/>
  <c r="AD828" i="28"/>
  <c r="AC828" i="28"/>
  <c r="AB828" i="28"/>
  <c r="AA828" i="28"/>
  <c r="Z828" i="28"/>
  <c r="Y828" i="28"/>
  <c r="X828" i="28"/>
  <c r="W828" i="28"/>
  <c r="V828" i="28"/>
  <c r="U828" i="28"/>
  <c r="T828" i="28"/>
  <c r="S828" i="28"/>
  <c r="R828" i="28"/>
  <c r="Q828" i="28"/>
  <c r="P828" i="28"/>
  <c r="O828" i="28"/>
  <c r="N828" i="28"/>
  <c r="M828" i="28"/>
  <c r="L828" i="28"/>
  <c r="K828" i="28"/>
  <c r="J828" i="28"/>
  <c r="I828" i="28"/>
  <c r="H828" i="28"/>
  <c r="G828" i="28"/>
  <c r="AE826" i="28"/>
  <c r="AD826" i="28"/>
  <c r="AC826" i="28"/>
  <c r="AB826" i="28"/>
  <c r="AA826" i="28"/>
  <c r="Z826" i="28"/>
  <c r="Y826" i="28"/>
  <c r="X826" i="28"/>
  <c r="W826" i="28"/>
  <c r="V826" i="28"/>
  <c r="U826" i="28"/>
  <c r="T826" i="28"/>
  <c r="S826" i="28"/>
  <c r="R826" i="28"/>
  <c r="Q826" i="28"/>
  <c r="P826" i="28"/>
  <c r="O826" i="28"/>
  <c r="N826" i="28"/>
  <c r="M826" i="28"/>
  <c r="L826" i="28"/>
  <c r="K826" i="28"/>
  <c r="J826" i="28"/>
  <c r="I826" i="28"/>
  <c r="H826" i="28"/>
  <c r="G826" i="28"/>
  <c r="AE816" i="28"/>
  <c r="AD816" i="28"/>
  <c r="AC816" i="28"/>
  <c r="AB816" i="28"/>
  <c r="AA816" i="28"/>
  <c r="Z816" i="28"/>
  <c r="Y816" i="28"/>
  <c r="X816" i="28"/>
  <c r="W816" i="28"/>
  <c r="V816" i="28"/>
  <c r="U816" i="28"/>
  <c r="T816" i="28"/>
  <c r="S816" i="28"/>
  <c r="R816" i="28"/>
  <c r="Q816" i="28"/>
  <c r="P816" i="28"/>
  <c r="O816" i="28"/>
  <c r="N816" i="28"/>
  <c r="M816" i="28"/>
  <c r="L816" i="28"/>
  <c r="K816" i="28"/>
  <c r="J816" i="28"/>
  <c r="I816" i="28"/>
  <c r="H816" i="28"/>
  <c r="G816" i="28"/>
  <c r="AE814" i="28"/>
  <c r="AD814" i="28"/>
  <c r="AC814" i="28"/>
  <c r="AB814" i="28"/>
  <c r="AA814" i="28"/>
  <c r="Z814" i="28"/>
  <c r="Y814" i="28"/>
  <c r="X814" i="28"/>
  <c r="W814" i="28"/>
  <c r="V814" i="28"/>
  <c r="U814" i="28"/>
  <c r="T814" i="28"/>
  <c r="S814" i="28"/>
  <c r="R814" i="28"/>
  <c r="Q814" i="28"/>
  <c r="P814" i="28"/>
  <c r="O814" i="28"/>
  <c r="N814" i="28"/>
  <c r="M814" i="28"/>
  <c r="L814" i="28"/>
  <c r="K814" i="28"/>
  <c r="J814" i="28"/>
  <c r="I814" i="28"/>
  <c r="H814" i="28"/>
  <c r="G814" i="28"/>
  <c r="AE812" i="28"/>
  <c r="AD812" i="28"/>
  <c r="AC812" i="28"/>
  <c r="AB812" i="28"/>
  <c r="AA812" i="28"/>
  <c r="Z812" i="28"/>
  <c r="Y812" i="28"/>
  <c r="X812" i="28"/>
  <c r="W812" i="28"/>
  <c r="V812" i="28"/>
  <c r="U812" i="28"/>
  <c r="T812" i="28"/>
  <c r="S812" i="28"/>
  <c r="R812" i="28"/>
  <c r="Q812" i="28"/>
  <c r="P812" i="28"/>
  <c r="O812" i="28"/>
  <c r="N812" i="28"/>
  <c r="M812" i="28"/>
  <c r="L812" i="28"/>
  <c r="K812" i="28"/>
  <c r="J812" i="28"/>
  <c r="I812" i="28"/>
  <c r="H812" i="28"/>
  <c r="G812" i="28"/>
  <c r="AE809" i="28"/>
  <c r="AD809" i="28"/>
  <c r="AC809" i="28"/>
  <c r="AB809" i="28"/>
  <c r="AA809" i="28"/>
  <c r="Z809" i="28"/>
  <c r="Y809" i="28"/>
  <c r="X809" i="28"/>
  <c r="W809" i="28"/>
  <c r="V809" i="28"/>
  <c r="U809" i="28"/>
  <c r="T809" i="28"/>
  <c r="S809" i="28"/>
  <c r="R809" i="28"/>
  <c r="Q809" i="28"/>
  <c r="P809" i="28"/>
  <c r="O809" i="28"/>
  <c r="N809" i="28"/>
  <c r="M809" i="28"/>
  <c r="L809" i="28"/>
  <c r="K809" i="28"/>
  <c r="J809" i="28"/>
  <c r="I809" i="28"/>
  <c r="H809" i="28"/>
  <c r="G809" i="28"/>
  <c r="AE807" i="28"/>
  <c r="AD807" i="28"/>
  <c r="AC807" i="28"/>
  <c r="AB807" i="28"/>
  <c r="AA807" i="28"/>
  <c r="Z807" i="28"/>
  <c r="Y807" i="28"/>
  <c r="X807" i="28"/>
  <c r="W807" i="28"/>
  <c r="V807" i="28"/>
  <c r="U807" i="28"/>
  <c r="T807" i="28"/>
  <c r="S807" i="28"/>
  <c r="R807" i="28"/>
  <c r="Q807" i="28"/>
  <c r="P807" i="28"/>
  <c r="O807" i="28"/>
  <c r="N807" i="28"/>
  <c r="M807" i="28"/>
  <c r="L807" i="28"/>
  <c r="K807" i="28"/>
  <c r="J807" i="28"/>
  <c r="I807" i="28"/>
  <c r="H807" i="28"/>
  <c r="G807" i="28"/>
  <c r="AE805" i="28"/>
  <c r="AD805" i="28"/>
  <c r="AC805" i="28"/>
  <c r="AB805" i="28"/>
  <c r="AA805" i="28"/>
  <c r="Z805" i="28"/>
  <c r="Y805" i="28"/>
  <c r="X805" i="28"/>
  <c r="W805" i="28"/>
  <c r="V805" i="28"/>
  <c r="U805" i="28"/>
  <c r="T805" i="28"/>
  <c r="S805" i="28"/>
  <c r="R805" i="28"/>
  <c r="Q805" i="28"/>
  <c r="P805" i="28"/>
  <c r="O805" i="28"/>
  <c r="N805" i="28"/>
  <c r="M805" i="28"/>
  <c r="L805" i="28"/>
  <c r="K805" i="28"/>
  <c r="J805" i="28"/>
  <c r="I805" i="28"/>
  <c r="H805" i="28"/>
  <c r="G805" i="28"/>
  <c r="AE803" i="28"/>
  <c r="AD803" i="28"/>
  <c r="AC803" i="28"/>
  <c r="AB803" i="28"/>
  <c r="AA803" i="28"/>
  <c r="Z803" i="28"/>
  <c r="Y803" i="28"/>
  <c r="X803" i="28"/>
  <c r="W803" i="28"/>
  <c r="V803" i="28"/>
  <c r="U803" i="28"/>
  <c r="T803" i="28"/>
  <c r="S803" i="28"/>
  <c r="R803" i="28"/>
  <c r="Q803" i="28"/>
  <c r="P803" i="28"/>
  <c r="O803" i="28"/>
  <c r="N803" i="28"/>
  <c r="M803" i="28"/>
  <c r="L803" i="28"/>
  <c r="K803" i="28"/>
  <c r="J803" i="28"/>
  <c r="I803" i="28"/>
  <c r="H803" i="28"/>
  <c r="G803" i="28"/>
  <c r="AE801" i="28"/>
  <c r="AD801" i="28"/>
  <c r="AC801" i="28"/>
  <c r="AB801" i="28"/>
  <c r="AA801" i="28"/>
  <c r="Z801" i="28"/>
  <c r="Y801" i="28"/>
  <c r="X801" i="28"/>
  <c r="W801" i="28"/>
  <c r="V801" i="28"/>
  <c r="U801" i="28"/>
  <c r="T801" i="28"/>
  <c r="S801" i="28"/>
  <c r="R801" i="28"/>
  <c r="Q801" i="28"/>
  <c r="P801" i="28"/>
  <c r="O801" i="28"/>
  <c r="N801" i="28"/>
  <c r="M801" i="28"/>
  <c r="L801" i="28"/>
  <c r="K801" i="28"/>
  <c r="J801" i="28"/>
  <c r="I801" i="28"/>
  <c r="H801" i="28"/>
  <c r="G801" i="28"/>
  <c r="AE798" i="28"/>
  <c r="AD798" i="28"/>
  <c r="AC798" i="28"/>
  <c r="AB798" i="28"/>
  <c r="AA798" i="28"/>
  <c r="Z798" i="28"/>
  <c r="Y798" i="28"/>
  <c r="X798" i="28"/>
  <c r="W798" i="28"/>
  <c r="V798" i="28"/>
  <c r="U798" i="28"/>
  <c r="T798" i="28"/>
  <c r="S798" i="28"/>
  <c r="R798" i="28"/>
  <c r="Q798" i="28"/>
  <c r="P798" i="28"/>
  <c r="O798" i="28"/>
  <c r="N798" i="28"/>
  <c r="M798" i="28"/>
  <c r="L798" i="28"/>
  <c r="K798" i="28"/>
  <c r="J798" i="28"/>
  <c r="I798" i="28"/>
  <c r="H798" i="28"/>
  <c r="G798" i="28"/>
  <c r="AE793" i="28"/>
  <c r="AD793" i="28"/>
  <c r="AC793" i="28"/>
  <c r="AB793" i="28"/>
  <c r="AA793" i="28"/>
  <c r="Z793" i="28"/>
  <c r="Y793" i="28"/>
  <c r="X793" i="28"/>
  <c r="W793" i="28"/>
  <c r="V793" i="28"/>
  <c r="U793" i="28"/>
  <c r="T793" i="28"/>
  <c r="S793" i="28"/>
  <c r="R793" i="28"/>
  <c r="Q793" i="28"/>
  <c r="P793" i="28"/>
  <c r="O793" i="28"/>
  <c r="N793" i="28"/>
  <c r="M793" i="28"/>
  <c r="L793" i="28"/>
  <c r="K793" i="28"/>
  <c r="J793" i="28"/>
  <c r="I793" i="28"/>
  <c r="H793" i="28"/>
  <c r="G793" i="28"/>
  <c r="AE789" i="28"/>
  <c r="AD789" i="28"/>
  <c r="AC789" i="28"/>
  <c r="AB789" i="28"/>
  <c r="AA789" i="28"/>
  <c r="Z789" i="28"/>
  <c r="Y789" i="28"/>
  <c r="X789" i="28"/>
  <c r="W789" i="28"/>
  <c r="V789" i="28"/>
  <c r="U789" i="28"/>
  <c r="T789" i="28"/>
  <c r="S789" i="28"/>
  <c r="R789" i="28"/>
  <c r="Q789" i="28"/>
  <c r="P789" i="28"/>
  <c r="O789" i="28"/>
  <c r="N789" i="28"/>
  <c r="M789" i="28"/>
  <c r="L789" i="28"/>
  <c r="K789" i="28"/>
  <c r="J789" i="28"/>
  <c r="I789" i="28"/>
  <c r="H789" i="28"/>
  <c r="G789" i="28"/>
  <c r="AE781" i="28"/>
  <c r="AD781" i="28"/>
  <c r="AC781" i="28"/>
  <c r="AB781" i="28"/>
  <c r="AA781" i="28"/>
  <c r="Z781" i="28"/>
  <c r="Y781" i="28"/>
  <c r="X781" i="28"/>
  <c r="W781" i="28"/>
  <c r="V781" i="28"/>
  <c r="U781" i="28"/>
  <c r="T781" i="28"/>
  <c r="S781" i="28"/>
  <c r="R781" i="28"/>
  <c r="Q781" i="28"/>
  <c r="P781" i="28"/>
  <c r="O781" i="28"/>
  <c r="N781" i="28"/>
  <c r="M781" i="28"/>
  <c r="L781" i="28"/>
  <c r="K781" i="28"/>
  <c r="J781" i="28"/>
  <c r="I781" i="28"/>
  <c r="H781" i="28"/>
  <c r="G781" i="28"/>
  <c r="AE776" i="28"/>
  <c r="AD776" i="28"/>
  <c r="AC776" i="28"/>
  <c r="AB776" i="28"/>
  <c r="AA776" i="28"/>
  <c r="Z776" i="28"/>
  <c r="Y776" i="28"/>
  <c r="X776" i="28"/>
  <c r="W776" i="28"/>
  <c r="V776" i="28"/>
  <c r="U776" i="28"/>
  <c r="T776" i="28"/>
  <c r="S776" i="28"/>
  <c r="R776" i="28"/>
  <c r="Q776" i="28"/>
  <c r="P776" i="28"/>
  <c r="O776" i="28"/>
  <c r="M776" i="28"/>
  <c r="L776" i="28"/>
  <c r="K776" i="28"/>
  <c r="J776" i="28"/>
  <c r="I776" i="28"/>
  <c r="H776" i="28"/>
  <c r="G776" i="28"/>
  <c r="AE774" i="28"/>
  <c r="AD774" i="28"/>
  <c r="AC774" i="28"/>
  <c r="AB774" i="28"/>
  <c r="AA774" i="28"/>
  <c r="Z774" i="28"/>
  <c r="Y774" i="28"/>
  <c r="X774" i="28"/>
  <c r="W774" i="28"/>
  <c r="V774" i="28"/>
  <c r="U774" i="28"/>
  <c r="T774" i="28"/>
  <c r="S774" i="28"/>
  <c r="R774" i="28"/>
  <c r="Q774" i="28"/>
  <c r="P774" i="28"/>
  <c r="O774" i="28"/>
  <c r="N774" i="28"/>
  <c r="M774" i="28"/>
  <c r="L774" i="28"/>
  <c r="K774" i="28"/>
  <c r="J774" i="28"/>
  <c r="I774" i="28"/>
  <c r="H774" i="28"/>
  <c r="G774" i="28"/>
  <c r="AE772" i="28"/>
  <c r="AD772" i="28"/>
  <c r="AC772" i="28"/>
  <c r="AB772" i="28"/>
  <c r="AA772" i="28"/>
  <c r="Z772" i="28"/>
  <c r="Y772" i="28"/>
  <c r="X772" i="28"/>
  <c r="W772" i="28"/>
  <c r="V772" i="28"/>
  <c r="U772" i="28"/>
  <c r="T772" i="28"/>
  <c r="S772" i="28"/>
  <c r="R772" i="28"/>
  <c r="Q772" i="28"/>
  <c r="P772" i="28"/>
  <c r="O772" i="28"/>
  <c r="N772" i="28"/>
  <c r="M772" i="28"/>
  <c r="L772" i="28"/>
  <c r="K772" i="28"/>
  <c r="J772" i="28"/>
  <c r="I772" i="28"/>
  <c r="H772" i="28"/>
  <c r="G772" i="28"/>
  <c r="AE770" i="28"/>
  <c r="AD770" i="28"/>
  <c r="AC770" i="28"/>
  <c r="AB770" i="28"/>
  <c r="AA770" i="28"/>
  <c r="Z770" i="28"/>
  <c r="Y770" i="28"/>
  <c r="X770" i="28"/>
  <c r="W770" i="28"/>
  <c r="V770" i="28"/>
  <c r="U770" i="28"/>
  <c r="T770" i="28"/>
  <c r="S770" i="28"/>
  <c r="R770" i="28"/>
  <c r="Q770" i="28"/>
  <c r="P770" i="28"/>
  <c r="O770" i="28"/>
  <c r="N770" i="28"/>
  <c r="M770" i="28"/>
  <c r="L770" i="28"/>
  <c r="K770" i="28"/>
  <c r="J770" i="28"/>
  <c r="I770" i="28"/>
  <c r="H770" i="28"/>
  <c r="G770" i="28"/>
  <c r="AE767" i="28"/>
  <c r="AD767" i="28"/>
  <c r="AC767" i="28"/>
  <c r="AB767" i="28"/>
  <c r="AA767" i="28"/>
  <c r="Z767" i="28"/>
  <c r="Y767" i="28"/>
  <c r="X767" i="28"/>
  <c r="W767" i="28"/>
  <c r="V767" i="28"/>
  <c r="U767" i="28"/>
  <c r="T767" i="28"/>
  <c r="S767" i="28"/>
  <c r="R767" i="28"/>
  <c r="Q767" i="28"/>
  <c r="P767" i="28"/>
  <c r="O767" i="28"/>
  <c r="N767" i="28"/>
  <c r="M767" i="28"/>
  <c r="L767" i="28"/>
  <c r="K767" i="28"/>
  <c r="J767" i="28"/>
  <c r="I767" i="28"/>
  <c r="H767" i="28"/>
  <c r="G767" i="28"/>
  <c r="AE762" i="28"/>
  <c r="AD762" i="28"/>
  <c r="AC762" i="28"/>
  <c r="AB762" i="28"/>
  <c r="AA762" i="28"/>
  <c r="Z762" i="28"/>
  <c r="Y762" i="28"/>
  <c r="X762" i="28"/>
  <c r="W762" i="28"/>
  <c r="V762" i="28"/>
  <c r="U762" i="28"/>
  <c r="T762" i="28"/>
  <c r="S762" i="28"/>
  <c r="R762" i="28"/>
  <c r="Q762" i="28"/>
  <c r="P762" i="28"/>
  <c r="O762" i="28"/>
  <c r="N762" i="28"/>
  <c r="M762" i="28"/>
  <c r="L762" i="28"/>
  <c r="K762" i="28"/>
  <c r="J762" i="28"/>
  <c r="I762" i="28"/>
  <c r="H762" i="28"/>
  <c r="G762" i="28"/>
  <c r="AE819" i="28"/>
  <c r="AD819" i="28"/>
  <c r="AC819" i="28"/>
  <c r="AB819" i="28"/>
  <c r="AA819" i="28"/>
  <c r="Z819" i="28"/>
  <c r="Y819" i="28"/>
  <c r="X819" i="28"/>
  <c r="W819" i="28"/>
  <c r="V819" i="28"/>
  <c r="U819" i="28"/>
  <c r="T819" i="28"/>
  <c r="S819" i="28"/>
  <c r="R819" i="28"/>
  <c r="Q819" i="28"/>
  <c r="P819" i="28"/>
  <c r="O819" i="28"/>
  <c r="N819" i="28"/>
  <c r="M819" i="28"/>
  <c r="L819" i="28"/>
  <c r="K819" i="28"/>
  <c r="J819" i="28"/>
  <c r="I819" i="28"/>
  <c r="H819" i="28"/>
  <c r="G819" i="28"/>
  <c r="AE759" i="28"/>
  <c r="AD759" i="28"/>
  <c r="AC759" i="28"/>
  <c r="AB759" i="28"/>
  <c r="AA759" i="28"/>
  <c r="Z759" i="28"/>
  <c r="Y759" i="28"/>
  <c r="X759" i="28"/>
  <c r="W759" i="28"/>
  <c r="V759" i="28"/>
  <c r="U759" i="28"/>
  <c r="T759" i="28"/>
  <c r="S759" i="28"/>
  <c r="R759" i="28"/>
  <c r="Q759" i="28"/>
  <c r="P759" i="28"/>
  <c r="O759" i="28"/>
  <c r="N759" i="28"/>
  <c r="M759" i="28"/>
  <c r="L759" i="28"/>
  <c r="K759" i="28"/>
  <c r="J759" i="28"/>
  <c r="I759" i="28"/>
  <c r="H759" i="28"/>
  <c r="G759" i="28"/>
  <c r="AE749" i="28"/>
  <c r="AD749" i="28"/>
  <c r="AC749" i="28"/>
  <c r="AB749" i="28"/>
  <c r="AA749" i="28"/>
  <c r="Z749" i="28"/>
  <c r="Y749" i="28"/>
  <c r="X749" i="28"/>
  <c r="W749" i="28"/>
  <c r="V749" i="28"/>
  <c r="U749" i="28"/>
  <c r="T749" i="28"/>
  <c r="S749" i="28"/>
  <c r="R749" i="28"/>
  <c r="Q749" i="28"/>
  <c r="P749" i="28"/>
  <c r="O749" i="28"/>
  <c r="N749" i="28"/>
  <c r="M749" i="28"/>
  <c r="L749" i="28"/>
  <c r="K749" i="28"/>
  <c r="J749" i="28"/>
  <c r="I749" i="28"/>
  <c r="H749" i="28"/>
  <c r="G749" i="28"/>
  <c r="AE741" i="28"/>
  <c r="AD741" i="28"/>
  <c r="AC741" i="28"/>
  <c r="AB741" i="28"/>
  <c r="AA741" i="28"/>
  <c r="Z741" i="28"/>
  <c r="Y741" i="28"/>
  <c r="X741" i="28"/>
  <c r="W741" i="28"/>
  <c r="V741" i="28"/>
  <c r="U741" i="28"/>
  <c r="T741" i="28"/>
  <c r="S741" i="28"/>
  <c r="R741" i="28"/>
  <c r="Q741" i="28"/>
  <c r="P741" i="28"/>
  <c r="O741" i="28"/>
  <c r="N741" i="28"/>
  <c r="M741" i="28"/>
  <c r="L741" i="28"/>
  <c r="K741" i="28"/>
  <c r="J741" i="28"/>
  <c r="I741" i="28"/>
  <c r="H741" i="28"/>
  <c r="G741" i="28"/>
  <c r="AE734" i="28"/>
  <c r="AD734" i="28"/>
  <c r="AC734" i="28"/>
  <c r="AB734" i="28"/>
  <c r="AA734" i="28"/>
  <c r="Z734" i="28"/>
  <c r="Y734" i="28"/>
  <c r="X734" i="28"/>
  <c r="W734" i="28"/>
  <c r="V734" i="28"/>
  <c r="U734" i="28"/>
  <c r="T734" i="28"/>
  <c r="S734" i="28"/>
  <c r="R734" i="28"/>
  <c r="Q734" i="28"/>
  <c r="P734" i="28"/>
  <c r="O734" i="28"/>
  <c r="N734" i="28"/>
  <c r="M734" i="28"/>
  <c r="L734" i="28"/>
  <c r="K734" i="28"/>
  <c r="J734" i="28"/>
  <c r="I734" i="28"/>
  <c r="H734" i="28"/>
  <c r="G734" i="28"/>
  <c r="AE680" i="28"/>
  <c r="AD680" i="28"/>
  <c r="AC680" i="28"/>
  <c r="AB680" i="28"/>
  <c r="AA680" i="28"/>
  <c r="Z680" i="28"/>
  <c r="Y680" i="28"/>
  <c r="X680" i="28"/>
  <c r="W680" i="28"/>
  <c r="V680" i="28"/>
  <c r="U680" i="28"/>
  <c r="T680" i="28"/>
  <c r="S680" i="28"/>
  <c r="R680" i="28"/>
  <c r="Q680" i="28"/>
  <c r="P680" i="28"/>
  <c r="O680" i="28"/>
  <c r="N680" i="28"/>
  <c r="M680" i="28"/>
  <c r="L680" i="28"/>
  <c r="K680" i="28"/>
  <c r="J680" i="28"/>
  <c r="I680" i="28"/>
  <c r="H680" i="28"/>
  <c r="G680" i="28"/>
  <c r="AE675" i="28"/>
  <c r="AD675" i="28"/>
  <c r="AC675" i="28"/>
  <c r="AB675" i="28"/>
  <c r="AA675" i="28"/>
  <c r="Z675" i="28"/>
  <c r="Y675" i="28"/>
  <c r="X675" i="28"/>
  <c r="W675" i="28"/>
  <c r="V675" i="28"/>
  <c r="U675" i="28"/>
  <c r="T675" i="28"/>
  <c r="S675" i="28"/>
  <c r="R675" i="28"/>
  <c r="Q675" i="28"/>
  <c r="P675" i="28"/>
  <c r="O675" i="28"/>
  <c r="N675" i="28"/>
  <c r="M675" i="28"/>
  <c r="L675" i="28"/>
  <c r="K675" i="28"/>
  <c r="J675" i="28"/>
  <c r="I675" i="28"/>
  <c r="H675" i="28"/>
  <c r="G675" i="28"/>
  <c r="AE672" i="28"/>
  <c r="AD672" i="28"/>
  <c r="AC672" i="28"/>
  <c r="AB672" i="28"/>
  <c r="AA672" i="28"/>
  <c r="Z672" i="28"/>
  <c r="Y672" i="28"/>
  <c r="X672" i="28"/>
  <c r="W672" i="28"/>
  <c r="V672" i="28"/>
  <c r="U672" i="28"/>
  <c r="T672" i="28"/>
  <c r="S672" i="28"/>
  <c r="R672" i="28"/>
  <c r="Q672" i="28"/>
  <c r="P672" i="28"/>
  <c r="O672" i="28"/>
  <c r="N672" i="28"/>
  <c r="M672" i="28"/>
  <c r="L672" i="28"/>
  <c r="K672" i="28"/>
  <c r="J672" i="28"/>
  <c r="I672" i="28"/>
  <c r="H672" i="28"/>
  <c r="G672" i="28"/>
  <c r="AE669" i="28"/>
  <c r="AD669" i="28"/>
  <c r="AC669" i="28"/>
  <c r="AB669" i="28"/>
  <c r="AA669" i="28"/>
  <c r="Z669" i="28"/>
  <c r="Y669" i="28"/>
  <c r="X669" i="28"/>
  <c r="W669" i="28"/>
  <c r="V669" i="28"/>
  <c r="U669" i="28"/>
  <c r="T669" i="28"/>
  <c r="S669" i="28"/>
  <c r="R669" i="28"/>
  <c r="Q669" i="28"/>
  <c r="P669" i="28"/>
  <c r="O669" i="28"/>
  <c r="N669" i="28"/>
  <c r="M669" i="28"/>
  <c r="L669" i="28"/>
  <c r="K669" i="28"/>
  <c r="J669" i="28"/>
  <c r="I669" i="28"/>
  <c r="H669" i="28"/>
  <c r="G669" i="28"/>
  <c r="AE665" i="28"/>
  <c r="AD665" i="28"/>
  <c r="AC665" i="28"/>
  <c r="AB665" i="28"/>
  <c r="AA665" i="28"/>
  <c r="Z665" i="28"/>
  <c r="Y665" i="28"/>
  <c r="X665" i="28"/>
  <c r="W665" i="28"/>
  <c r="V665" i="28"/>
  <c r="U665" i="28"/>
  <c r="T665" i="28"/>
  <c r="S665" i="28"/>
  <c r="R665" i="28"/>
  <c r="Q665" i="28"/>
  <c r="P665" i="28"/>
  <c r="O665" i="28"/>
  <c r="N665" i="28"/>
  <c r="M665" i="28"/>
  <c r="L665" i="28"/>
  <c r="K665" i="28"/>
  <c r="J665" i="28"/>
  <c r="I665" i="28"/>
  <c r="H665" i="28"/>
  <c r="G665" i="28"/>
  <c r="AE661" i="28"/>
  <c r="AD661" i="28"/>
  <c r="AC661" i="28"/>
  <c r="AB661" i="28"/>
  <c r="AA661" i="28"/>
  <c r="Z661" i="28"/>
  <c r="Y661" i="28"/>
  <c r="X661" i="28"/>
  <c r="W661" i="28"/>
  <c r="V661" i="28"/>
  <c r="U661" i="28"/>
  <c r="T661" i="28"/>
  <c r="S661" i="28"/>
  <c r="R661" i="28"/>
  <c r="Q661" i="28"/>
  <c r="P661" i="28"/>
  <c r="O661" i="28"/>
  <c r="N661" i="28"/>
  <c r="M661" i="28"/>
  <c r="L661" i="28"/>
  <c r="K661" i="28"/>
  <c r="J661" i="28"/>
  <c r="I661" i="28"/>
  <c r="H661" i="28"/>
  <c r="G661" i="28"/>
  <c r="AE657" i="28"/>
  <c r="AD657" i="28"/>
  <c r="AC657" i="28"/>
  <c r="AB657" i="28"/>
  <c r="AA657" i="28"/>
  <c r="Z657" i="28"/>
  <c r="Y657" i="28"/>
  <c r="X657" i="28"/>
  <c r="W657" i="28"/>
  <c r="V657" i="28"/>
  <c r="U657" i="28"/>
  <c r="T657" i="28"/>
  <c r="S657" i="28"/>
  <c r="R657" i="28"/>
  <c r="Q657" i="28"/>
  <c r="P657" i="28"/>
  <c r="O657" i="28"/>
  <c r="N657" i="28"/>
  <c r="M657" i="28"/>
  <c r="L657" i="28"/>
  <c r="K657" i="28"/>
  <c r="J657" i="28"/>
  <c r="I657" i="28"/>
  <c r="H657" i="28"/>
  <c r="G657" i="28"/>
  <c r="AE652" i="28"/>
  <c r="AD652" i="28"/>
  <c r="AC652" i="28"/>
  <c r="AB652" i="28"/>
  <c r="AA652" i="28"/>
  <c r="Z652" i="28"/>
  <c r="Y652" i="28"/>
  <c r="X652" i="28"/>
  <c r="W652" i="28"/>
  <c r="V652" i="28"/>
  <c r="U652" i="28"/>
  <c r="T652" i="28"/>
  <c r="S652" i="28"/>
  <c r="R652" i="28"/>
  <c r="Q652" i="28"/>
  <c r="P652" i="28"/>
  <c r="O652" i="28"/>
  <c r="N652" i="28"/>
  <c r="M652" i="28"/>
  <c r="L652" i="28"/>
  <c r="K652" i="28"/>
  <c r="J652" i="28"/>
  <c r="I652" i="28"/>
  <c r="H652" i="28"/>
  <c r="G652" i="28"/>
  <c r="AE649" i="28"/>
  <c r="AD649" i="28"/>
  <c r="AC649" i="28"/>
  <c r="AB649" i="28"/>
  <c r="AA649" i="28"/>
  <c r="Z649" i="28"/>
  <c r="Y649" i="28"/>
  <c r="X649" i="28"/>
  <c r="W649" i="28"/>
  <c r="V649" i="28"/>
  <c r="U649" i="28"/>
  <c r="T649" i="28"/>
  <c r="S649" i="28"/>
  <c r="R649" i="28"/>
  <c r="Q649" i="28"/>
  <c r="P649" i="28"/>
  <c r="O649" i="28"/>
  <c r="N649" i="28"/>
  <c r="M649" i="28"/>
  <c r="L649" i="28"/>
  <c r="K649" i="28"/>
  <c r="J649" i="28"/>
  <c r="I649" i="28"/>
  <c r="H649" i="28"/>
  <c r="G649" i="28"/>
  <c r="AE640" i="28"/>
  <c r="AD640" i="28"/>
  <c r="AC640" i="28"/>
  <c r="AB640" i="28"/>
  <c r="AA640" i="28"/>
  <c r="Z640" i="28"/>
  <c r="Y640" i="28"/>
  <c r="X640" i="28"/>
  <c r="W640" i="28"/>
  <c r="V640" i="28"/>
  <c r="U640" i="28"/>
  <c r="T640" i="28"/>
  <c r="S640" i="28"/>
  <c r="R640" i="28"/>
  <c r="Q640" i="28"/>
  <c r="P640" i="28"/>
  <c r="O640" i="28"/>
  <c r="N640" i="28"/>
  <c r="M640" i="28"/>
  <c r="L640" i="28"/>
  <c r="K640" i="28"/>
  <c r="J640" i="28"/>
  <c r="I640" i="28"/>
  <c r="H640" i="28"/>
  <c r="G640" i="28"/>
  <c r="AE631" i="28"/>
  <c r="AD631" i="28"/>
  <c r="AC631" i="28"/>
  <c r="AB631" i="28"/>
  <c r="AA631" i="28"/>
  <c r="Z631" i="28"/>
  <c r="Y631" i="28"/>
  <c r="X631" i="28"/>
  <c r="W631" i="28"/>
  <c r="V631" i="28"/>
  <c r="U631" i="28"/>
  <c r="T631" i="28"/>
  <c r="S631" i="28"/>
  <c r="R631" i="28"/>
  <c r="Q631" i="28"/>
  <c r="P631" i="28"/>
  <c r="O631" i="28"/>
  <c r="N631" i="28"/>
  <c r="M631" i="28"/>
  <c r="L631" i="28"/>
  <c r="K631" i="28"/>
  <c r="J631" i="28"/>
  <c r="I631" i="28"/>
  <c r="H631" i="28"/>
  <c r="G631" i="28"/>
  <c r="AE629" i="28"/>
  <c r="AD629" i="28"/>
  <c r="AC629" i="28"/>
  <c r="AB629" i="28"/>
  <c r="AA629" i="28"/>
  <c r="Z629" i="28"/>
  <c r="Y629" i="28"/>
  <c r="X629" i="28"/>
  <c r="W629" i="28"/>
  <c r="V629" i="28"/>
  <c r="U629" i="28"/>
  <c r="T629" i="28"/>
  <c r="S629" i="28"/>
  <c r="R629" i="28"/>
  <c r="Q629" i="28"/>
  <c r="P629" i="28"/>
  <c r="O629" i="28"/>
  <c r="N629" i="28"/>
  <c r="M629" i="28"/>
  <c r="L629" i="28"/>
  <c r="K629" i="28"/>
  <c r="J629" i="28"/>
  <c r="I629" i="28"/>
  <c r="H629" i="28"/>
  <c r="G629" i="28"/>
  <c r="AE624" i="28"/>
  <c r="AD624" i="28"/>
  <c r="AC624" i="28"/>
  <c r="AB624" i="28"/>
  <c r="AA624" i="28"/>
  <c r="Z624" i="28"/>
  <c r="Y624" i="28"/>
  <c r="X624" i="28"/>
  <c r="W624" i="28"/>
  <c r="V624" i="28"/>
  <c r="U624" i="28"/>
  <c r="T624" i="28"/>
  <c r="S624" i="28"/>
  <c r="R624" i="28"/>
  <c r="Q624" i="28"/>
  <c r="P624" i="28"/>
  <c r="O624" i="28"/>
  <c r="N624" i="28"/>
  <c r="M624" i="28"/>
  <c r="L624" i="28"/>
  <c r="K624" i="28"/>
  <c r="J624" i="28"/>
  <c r="I624" i="28"/>
  <c r="H624" i="28"/>
  <c r="G624" i="28"/>
  <c r="AE622" i="28"/>
  <c r="AD622" i="28"/>
  <c r="AC622" i="28"/>
  <c r="AB622" i="28"/>
  <c r="AA622" i="28"/>
  <c r="Z622" i="28"/>
  <c r="Y622" i="28"/>
  <c r="X622" i="28"/>
  <c r="W622" i="28"/>
  <c r="V622" i="28"/>
  <c r="U622" i="28"/>
  <c r="T622" i="28"/>
  <c r="S622" i="28"/>
  <c r="R622" i="28"/>
  <c r="Q622" i="28"/>
  <c r="P622" i="28"/>
  <c r="O622" i="28"/>
  <c r="N622" i="28"/>
  <c r="M622" i="28"/>
  <c r="L622" i="28"/>
  <c r="K622" i="28"/>
  <c r="J622" i="28"/>
  <c r="I622" i="28"/>
  <c r="H622" i="28"/>
  <c r="G622" i="28"/>
  <c r="AE618" i="28"/>
  <c r="AD618" i="28"/>
  <c r="AC618" i="28"/>
  <c r="AB618" i="28"/>
  <c r="AA618" i="28"/>
  <c r="Z618" i="28"/>
  <c r="Y618" i="28"/>
  <c r="X618" i="28"/>
  <c r="W618" i="28"/>
  <c r="V618" i="28"/>
  <c r="U618" i="28"/>
  <c r="T618" i="28"/>
  <c r="S618" i="28"/>
  <c r="R618" i="28"/>
  <c r="Q618" i="28"/>
  <c r="P618" i="28"/>
  <c r="O618" i="28"/>
  <c r="N618" i="28"/>
  <c r="M618" i="28"/>
  <c r="L618" i="28"/>
  <c r="K618" i="28"/>
  <c r="J618" i="28"/>
  <c r="I618" i="28"/>
  <c r="H618" i="28"/>
  <c r="G618" i="28"/>
  <c r="AE615" i="28"/>
  <c r="AD615" i="28"/>
  <c r="AC615" i="28"/>
  <c r="AB615" i="28"/>
  <c r="AA615" i="28"/>
  <c r="Z615" i="28"/>
  <c r="Y615" i="28"/>
  <c r="X615" i="28"/>
  <c r="W615" i="28"/>
  <c r="V615" i="28"/>
  <c r="U615" i="28"/>
  <c r="T615" i="28"/>
  <c r="S615" i="28"/>
  <c r="R615" i="28"/>
  <c r="Q615" i="28"/>
  <c r="P615" i="28"/>
  <c r="O615" i="28"/>
  <c r="N615" i="28"/>
  <c r="M615" i="28"/>
  <c r="L615" i="28"/>
  <c r="K615" i="28"/>
  <c r="J615" i="28"/>
  <c r="I615" i="28"/>
  <c r="H615" i="28"/>
  <c r="G615" i="28"/>
  <c r="AE611" i="28"/>
  <c r="AD611" i="28"/>
  <c r="AC611" i="28"/>
  <c r="AB611" i="28"/>
  <c r="AA611" i="28"/>
  <c r="Z611" i="28"/>
  <c r="Y611" i="28"/>
  <c r="X611" i="28"/>
  <c r="W611" i="28"/>
  <c r="V611" i="28"/>
  <c r="U611" i="28"/>
  <c r="T611" i="28"/>
  <c r="S611" i="28"/>
  <c r="R611" i="28"/>
  <c r="Q611" i="28"/>
  <c r="P611" i="28"/>
  <c r="O611" i="28"/>
  <c r="N611" i="28"/>
  <c r="M611" i="28"/>
  <c r="L611" i="28"/>
  <c r="K611" i="28"/>
  <c r="J611" i="28"/>
  <c r="I611" i="28"/>
  <c r="H611" i="28"/>
  <c r="G611" i="28"/>
  <c r="AE554" i="28"/>
  <c r="AD554" i="28"/>
  <c r="AC554" i="28"/>
  <c r="AB554" i="28"/>
  <c r="AA554" i="28"/>
  <c r="Z554" i="28"/>
  <c r="Y554" i="28"/>
  <c r="X554" i="28"/>
  <c r="W554" i="28"/>
  <c r="V554" i="28"/>
  <c r="U554" i="28"/>
  <c r="T554" i="28"/>
  <c r="S554" i="28"/>
  <c r="R554" i="28"/>
  <c r="Q554" i="28"/>
  <c r="P554" i="28"/>
  <c r="O554" i="28"/>
  <c r="N554" i="28"/>
  <c r="M554" i="28"/>
  <c r="L554" i="28"/>
  <c r="K554" i="28"/>
  <c r="J554" i="28"/>
  <c r="I554" i="28"/>
  <c r="H554" i="28"/>
  <c r="G554" i="28"/>
  <c r="AE547" i="28"/>
  <c r="AD547" i="28"/>
  <c r="AC547" i="28"/>
  <c r="AB547" i="28"/>
  <c r="AA547" i="28"/>
  <c r="Z547" i="28"/>
  <c r="Y547" i="28"/>
  <c r="X547" i="28"/>
  <c r="W547" i="28"/>
  <c r="V547" i="28"/>
  <c r="U547" i="28"/>
  <c r="T547" i="28"/>
  <c r="S547" i="28"/>
  <c r="R547" i="28"/>
  <c r="Q547" i="28"/>
  <c r="P547" i="28"/>
  <c r="O547" i="28"/>
  <c r="N547" i="28"/>
  <c r="M547" i="28"/>
  <c r="L547" i="28"/>
  <c r="K547" i="28"/>
  <c r="J547" i="28"/>
  <c r="I547" i="28"/>
  <c r="H547" i="28"/>
  <c r="G547" i="28"/>
  <c r="AE541" i="28"/>
  <c r="AD541" i="28"/>
  <c r="AC541" i="28"/>
  <c r="AB541" i="28"/>
  <c r="AA541" i="28"/>
  <c r="Z541" i="28"/>
  <c r="Y541" i="28"/>
  <c r="X541" i="28"/>
  <c r="W541" i="28"/>
  <c r="V541" i="28"/>
  <c r="U541" i="28"/>
  <c r="T541" i="28"/>
  <c r="S541" i="28"/>
  <c r="R541" i="28"/>
  <c r="Q541" i="28"/>
  <c r="P541" i="28"/>
  <c r="O541" i="28"/>
  <c r="N541" i="28"/>
  <c r="M541" i="28"/>
  <c r="L541" i="28"/>
  <c r="K541" i="28"/>
  <c r="J541" i="28"/>
  <c r="I541" i="28"/>
  <c r="H541" i="28"/>
  <c r="G541" i="28"/>
  <c r="AE539" i="28"/>
  <c r="AD539" i="28"/>
  <c r="AC539" i="28"/>
  <c r="AB539" i="28"/>
  <c r="AA539" i="28"/>
  <c r="Z539" i="28"/>
  <c r="Y539" i="28"/>
  <c r="X539" i="28"/>
  <c r="W539" i="28"/>
  <c r="V539" i="28"/>
  <c r="U539" i="28"/>
  <c r="T539" i="28"/>
  <c r="S539" i="28"/>
  <c r="R539" i="28"/>
  <c r="Q539" i="28"/>
  <c r="P539" i="28"/>
  <c r="O539" i="28"/>
  <c r="N539" i="28"/>
  <c r="M539" i="28"/>
  <c r="L539" i="28"/>
  <c r="K539" i="28"/>
  <c r="J539" i="28"/>
  <c r="I539" i="28"/>
  <c r="H539" i="28"/>
  <c r="G539" i="28"/>
  <c r="AE534" i="28"/>
  <c r="AD534" i="28"/>
  <c r="AC534" i="28"/>
  <c r="AB534" i="28"/>
  <c r="AA534" i="28"/>
  <c r="Z534" i="28"/>
  <c r="Y534" i="28"/>
  <c r="X534" i="28"/>
  <c r="W534" i="28"/>
  <c r="V534" i="28"/>
  <c r="U534" i="28"/>
  <c r="T534" i="28"/>
  <c r="S534" i="28"/>
  <c r="R534" i="28"/>
  <c r="Q534" i="28"/>
  <c r="P534" i="28"/>
  <c r="O534" i="28"/>
  <c r="N534" i="28"/>
  <c r="M534" i="28"/>
  <c r="L534" i="28"/>
  <c r="K534" i="28"/>
  <c r="J534" i="28"/>
  <c r="I534" i="28"/>
  <c r="H534" i="28"/>
  <c r="G534" i="28"/>
  <c r="AE531" i="28"/>
  <c r="AD531" i="28"/>
  <c r="AC531" i="28"/>
  <c r="AB531" i="28"/>
  <c r="AA531" i="28"/>
  <c r="Z531" i="28"/>
  <c r="Y531" i="28"/>
  <c r="X531" i="28"/>
  <c r="W531" i="28"/>
  <c r="V531" i="28"/>
  <c r="U531" i="28"/>
  <c r="T531" i="28"/>
  <c r="S531" i="28"/>
  <c r="R531" i="28"/>
  <c r="Q531" i="28"/>
  <c r="P531" i="28"/>
  <c r="O531" i="28"/>
  <c r="N531" i="28"/>
  <c r="M531" i="28"/>
  <c r="L531" i="28"/>
  <c r="K531" i="28"/>
  <c r="J531" i="28"/>
  <c r="I531" i="28"/>
  <c r="H531" i="28"/>
  <c r="G531" i="28"/>
  <c r="AE525" i="28"/>
  <c r="AD525" i="28"/>
  <c r="AC525" i="28"/>
  <c r="AB525" i="28"/>
  <c r="AA525" i="28"/>
  <c r="Z525" i="28"/>
  <c r="Y525" i="28"/>
  <c r="X525" i="28"/>
  <c r="W525" i="28"/>
  <c r="V525" i="28"/>
  <c r="U525" i="28"/>
  <c r="T525" i="28"/>
  <c r="S525" i="28"/>
  <c r="R525" i="28"/>
  <c r="Q525" i="28"/>
  <c r="P525" i="28"/>
  <c r="O525" i="28"/>
  <c r="N525" i="28"/>
  <c r="M525" i="28"/>
  <c r="L525" i="28"/>
  <c r="K525" i="28"/>
  <c r="J525" i="28"/>
  <c r="I525" i="28"/>
  <c r="H525" i="28"/>
  <c r="G525" i="28"/>
  <c r="AE519" i="28"/>
  <c r="AD519" i="28"/>
  <c r="AC519" i="28"/>
  <c r="AB519" i="28"/>
  <c r="AA519" i="28"/>
  <c r="Z519" i="28"/>
  <c r="Y519" i="28"/>
  <c r="X519" i="28"/>
  <c r="W519" i="28"/>
  <c r="V519" i="28"/>
  <c r="U519" i="28"/>
  <c r="T519" i="28"/>
  <c r="S519" i="28"/>
  <c r="R519" i="28"/>
  <c r="Q519" i="28"/>
  <c r="P519" i="28"/>
  <c r="O519" i="28"/>
  <c r="N519" i="28"/>
  <c r="M519" i="28"/>
  <c r="L519" i="28"/>
  <c r="K519" i="28"/>
  <c r="J519" i="28"/>
  <c r="I519" i="28"/>
  <c r="H519" i="28"/>
  <c r="G519" i="28"/>
  <c r="AE515" i="28"/>
  <c r="AD515" i="28"/>
  <c r="AC515" i="28"/>
  <c r="AB515" i="28"/>
  <c r="AA515" i="28"/>
  <c r="Z515" i="28"/>
  <c r="Y515" i="28"/>
  <c r="X515" i="28"/>
  <c r="W515" i="28"/>
  <c r="V515" i="28"/>
  <c r="U515" i="28"/>
  <c r="T515" i="28"/>
  <c r="S515" i="28"/>
  <c r="R515" i="28"/>
  <c r="Q515" i="28"/>
  <c r="P515" i="28"/>
  <c r="O515" i="28"/>
  <c r="N515" i="28"/>
  <c r="M515" i="28"/>
  <c r="L515" i="28"/>
  <c r="K515" i="28"/>
  <c r="J515" i="28"/>
  <c r="I515" i="28"/>
  <c r="H515" i="28"/>
  <c r="G515" i="28"/>
  <c r="AE510" i="28"/>
  <c r="AD510" i="28"/>
  <c r="AC510" i="28"/>
  <c r="AB510" i="28"/>
  <c r="AA510" i="28"/>
  <c r="Z510" i="28"/>
  <c r="Y510" i="28"/>
  <c r="X510" i="28"/>
  <c r="W510" i="28"/>
  <c r="V510" i="28"/>
  <c r="U510" i="28"/>
  <c r="T510" i="28"/>
  <c r="S510" i="28"/>
  <c r="R510" i="28"/>
  <c r="Q510" i="28"/>
  <c r="P510" i="28"/>
  <c r="O510" i="28"/>
  <c r="N510" i="28"/>
  <c r="M510" i="28"/>
  <c r="L510" i="28"/>
  <c r="K510" i="28"/>
  <c r="J510" i="28"/>
  <c r="I510" i="28"/>
  <c r="H510" i="28"/>
  <c r="G510" i="28"/>
  <c r="AE506" i="28"/>
  <c r="AD506" i="28"/>
  <c r="AC506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O506" i="28"/>
  <c r="N506" i="28"/>
  <c r="M506" i="28"/>
  <c r="L506" i="28"/>
  <c r="K506" i="28"/>
  <c r="J506" i="28"/>
  <c r="I506" i="28"/>
  <c r="H506" i="28"/>
  <c r="G506" i="28"/>
  <c r="AE503" i="28"/>
  <c r="AD503" i="28"/>
  <c r="AC503" i="28"/>
  <c r="AB503" i="28"/>
  <c r="AA503" i="28"/>
  <c r="Z503" i="28"/>
  <c r="Y503" i="28"/>
  <c r="X503" i="28"/>
  <c r="W503" i="28"/>
  <c r="V503" i="28"/>
  <c r="U503" i="28"/>
  <c r="T503" i="28"/>
  <c r="S503" i="28"/>
  <c r="R503" i="28"/>
  <c r="Q503" i="28"/>
  <c r="P503" i="28"/>
  <c r="O503" i="28"/>
  <c r="N503" i="28"/>
  <c r="M503" i="28"/>
  <c r="L503" i="28"/>
  <c r="K503" i="28"/>
  <c r="J503" i="28"/>
  <c r="I503" i="28"/>
  <c r="H503" i="28"/>
  <c r="G503" i="28"/>
  <c r="AE498" i="28"/>
  <c r="AD498" i="28"/>
  <c r="AC498" i="28"/>
  <c r="AB498" i="28"/>
  <c r="AA498" i="28"/>
  <c r="Z498" i="28"/>
  <c r="Y498" i="28"/>
  <c r="X498" i="28"/>
  <c r="W498" i="28"/>
  <c r="V498" i="28"/>
  <c r="U498" i="28"/>
  <c r="T498" i="28"/>
  <c r="S498" i="28"/>
  <c r="R498" i="28"/>
  <c r="Q498" i="28"/>
  <c r="P498" i="28"/>
  <c r="O498" i="28"/>
  <c r="N498" i="28"/>
  <c r="M498" i="28"/>
  <c r="L498" i="28"/>
  <c r="K498" i="28"/>
  <c r="J498" i="28"/>
  <c r="I498" i="28"/>
  <c r="H498" i="28"/>
  <c r="G498" i="28"/>
  <c r="AE495" i="28"/>
  <c r="AD495" i="28"/>
  <c r="AC495" i="28"/>
  <c r="AB495" i="28"/>
  <c r="AA495" i="28"/>
  <c r="Z495" i="28"/>
  <c r="Y495" i="28"/>
  <c r="X495" i="28"/>
  <c r="W495" i="28"/>
  <c r="V495" i="28"/>
  <c r="U495" i="28"/>
  <c r="T495" i="28"/>
  <c r="S495" i="28"/>
  <c r="R495" i="28"/>
  <c r="Q495" i="28"/>
  <c r="P495" i="28"/>
  <c r="O495" i="28"/>
  <c r="N495" i="28"/>
  <c r="M495" i="28"/>
  <c r="L495" i="28"/>
  <c r="K495" i="28"/>
  <c r="J495" i="28"/>
  <c r="I495" i="28"/>
  <c r="H495" i="28"/>
  <c r="G495" i="28"/>
  <c r="AE491" i="28"/>
  <c r="AD491" i="28"/>
  <c r="AC491" i="28"/>
  <c r="AB491" i="28"/>
  <c r="AA491" i="28"/>
  <c r="Z491" i="28"/>
  <c r="Y491" i="28"/>
  <c r="X491" i="28"/>
  <c r="W491" i="28"/>
  <c r="V491" i="28"/>
  <c r="U491" i="28"/>
  <c r="T491" i="28"/>
  <c r="S491" i="28"/>
  <c r="R491" i="28"/>
  <c r="Q491" i="28"/>
  <c r="P491" i="28"/>
  <c r="O491" i="28"/>
  <c r="N491" i="28"/>
  <c r="M491" i="28"/>
  <c r="L491" i="28"/>
  <c r="K491" i="28"/>
  <c r="J491" i="28"/>
  <c r="I491" i="28"/>
  <c r="H491" i="28"/>
  <c r="G491" i="28"/>
  <c r="AE482" i="28"/>
  <c r="AD482" i="28"/>
  <c r="AC482" i="28"/>
  <c r="AB482" i="28"/>
  <c r="AA482" i="28"/>
  <c r="Z482" i="28"/>
  <c r="Y482" i="28"/>
  <c r="X482" i="28"/>
  <c r="W482" i="28"/>
  <c r="V482" i="28"/>
  <c r="U482" i="28"/>
  <c r="T482" i="28"/>
  <c r="S482" i="28"/>
  <c r="R482" i="28"/>
  <c r="Q482" i="28"/>
  <c r="P482" i="28"/>
  <c r="O482" i="28"/>
  <c r="N482" i="28"/>
  <c r="M482" i="28"/>
  <c r="L482" i="28"/>
  <c r="K482" i="28"/>
  <c r="J482" i="28"/>
  <c r="I482" i="28"/>
  <c r="H482" i="28"/>
  <c r="G482" i="28"/>
  <c r="AE473" i="28"/>
  <c r="AD473" i="28"/>
  <c r="AC473" i="28"/>
  <c r="AB473" i="28"/>
  <c r="AA473" i="28"/>
  <c r="Z473" i="28"/>
  <c r="Y473" i="28"/>
  <c r="X473" i="28"/>
  <c r="W473" i="28"/>
  <c r="V473" i="28"/>
  <c r="U473" i="28"/>
  <c r="T473" i="28"/>
  <c r="S473" i="28"/>
  <c r="R473" i="28"/>
  <c r="Q473" i="28"/>
  <c r="P473" i="28"/>
  <c r="O473" i="28"/>
  <c r="N473" i="28"/>
  <c r="M473" i="28"/>
  <c r="L473" i="28"/>
  <c r="K473" i="28"/>
  <c r="J473" i="28"/>
  <c r="I473" i="28"/>
  <c r="H473" i="28"/>
  <c r="G473" i="28"/>
  <c r="AE449" i="28"/>
  <c r="AD449" i="28"/>
  <c r="AC449" i="28"/>
  <c r="AB449" i="28"/>
  <c r="AA449" i="28"/>
  <c r="Z449" i="28"/>
  <c r="Y449" i="28"/>
  <c r="X449" i="28"/>
  <c r="W449" i="28"/>
  <c r="V449" i="28"/>
  <c r="U449" i="28"/>
  <c r="T449" i="28"/>
  <c r="S449" i="28"/>
  <c r="R449" i="28"/>
  <c r="Q449" i="28"/>
  <c r="P449" i="28"/>
  <c r="O449" i="28"/>
  <c r="N449" i="28"/>
  <c r="M449" i="28"/>
  <c r="L449" i="28"/>
  <c r="K449" i="28"/>
  <c r="J449" i="28"/>
  <c r="I449" i="28"/>
  <c r="H449" i="28"/>
  <c r="G449" i="28"/>
  <c r="AE437" i="28"/>
  <c r="AD437" i="28"/>
  <c r="AC437" i="28"/>
  <c r="AB437" i="28"/>
  <c r="AA437" i="28"/>
  <c r="Z437" i="28"/>
  <c r="Y437" i="28"/>
  <c r="X437" i="28"/>
  <c r="W437" i="28"/>
  <c r="V437" i="28"/>
  <c r="U437" i="28"/>
  <c r="T437" i="28"/>
  <c r="S437" i="28"/>
  <c r="R437" i="28"/>
  <c r="Q437" i="28"/>
  <c r="P437" i="28"/>
  <c r="O437" i="28"/>
  <c r="N437" i="28"/>
  <c r="M437" i="28"/>
  <c r="L437" i="28"/>
  <c r="K437" i="28"/>
  <c r="J437" i="28"/>
  <c r="I437" i="28"/>
  <c r="H437" i="28"/>
  <c r="G437" i="28"/>
  <c r="AE434" i="28"/>
  <c r="AD434" i="28"/>
  <c r="AC434" i="28"/>
  <c r="AB434" i="28"/>
  <c r="AA434" i="28"/>
  <c r="Z434" i="28"/>
  <c r="Y434" i="28"/>
  <c r="X434" i="28"/>
  <c r="W434" i="28"/>
  <c r="V434" i="28"/>
  <c r="U434" i="28"/>
  <c r="T434" i="28"/>
  <c r="S434" i="28"/>
  <c r="R434" i="28"/>
  <c r="Q434" i="28"/>
  <c r="P434" i="28"/>
  <c r="O434" i="28"/>
  <c r="N434" i="28"/>
  <c r="M434" i="28"/>
  <c r="L434" i="28"/>
  <c r="K434" i="28"/>
  <c r="J434" i="28"/>
  <c r="I434" i="28"/>
  <c r="H434" i="28"/>
  <c r="G434" i="28"/>
  <c r="AE429" i="28"/>
  <c r="AD429" i="28"/>
  <c r="AC429" i="28"/>
  <c r="AB429" i="28"/>
  <c r="AA429" i="28"/>
  <c r="Z429" i="28"/>
  <c r="Y429" i="28"/>
  <c r="X429" i="28"/>
  <c r="W429" i="28"/>
  <c r="V429" i="28"/>
  <c r="U429" i="28"/>
  <c r="T429" i="28"/>
  <c r="S429" i="28"/>
  <c r="R429" i="28"/>
  <c r="Q429" i="28"/>
  <c r="P429" i="28"/>
  <c r="O429" i="28"/>
  <c r="N429" i="28"/>
  <c r="M429" i="28"/>
  <c r="L429" i="28"/>
  <c r="K429" i="28"/>
  <c r="J429" i="28"/>
  <c r="I429" i="28"/>
  <c r="H429" i="28"/>
  <c r="G429" i="28"/>
  <c r="AE426" i="28"/>
  <c r="AD426" i="28"/>
  <c r="AC426" i="28"/>
  <c r="AB426" i="28"/>
  <c r="AA426" i="28"/>
  <c r="Z426" i="28"/>
  <c r="Y426" i="28"/>
  <c r="X426" i="28"/>
  <c r="W426" i="28"/>
  <c r="V426" i="28"/>
  <c r="U426" i="28"/>
  <c r="T426" i="28"/>
  <c r="S426" i="28"/>
  <c r="R426" i="28"/>
  <c r="Q426" i="28"/>
  <c r="P426" i="28"/>
  <c r="O426" i="28"/>
  <c r="N426" i="28"/>
  <c r="M426" i="28"/>
  <c r="L426" i="28"/>
  <c r="K426" i="28"/>
  <c r="J426" i="28"/>
  <c r="I426" i="28"/>
  <c r="H426" i="28"/>
  <c r="G426" i="28"/>
  <c r="AE424" i="28"/>
  <c r="AD424" i="28"/>
  <c r="AC424" i="28"/>
  <c r="AB424" i="28"/>
  <c r="AA424" i="28"/>
  <c r="Z424" i="28"/>
  <c r="Y424" i="28"/>
  <c r="X424" i="28"/>
  <c r="W424" i="28"/>
  <c r="V424" i="28"/>
  <c r="U424" i="28"/>
  <c r="T424" i="28"/>
  <c r="S424" i="28"/>
  <c r="R424" i="28"/>
  <c r="Q424" i="28"/>
  <c r="P424" i="28"/>
  <c r="O424" i="28"/>
  <c r="N424" i="28"/>
  <c r="M424" i="28"/>
  <c r="L424" i="28"/>
  <c r="K424" i="28"/>
  <c r="J424" i="28"/>
  <c r="I424" i="28"/>
  <c r="H424" i="28"/>
  <c r="G424" i="28"/>
  <c r="AE419" i="28"/>
  <c r="AD419" i="28"/>
  <c r="AC419" i="28"/>
  <c r="AA419" i="28"/>
  <c r="Z419" i="28"/>
  <c r="Y419" i="28"/>
  <c r="X419" i="28"/>
  <c r="W419" i="28"/>
  <c r="V419" i="28"/>
  <c r="U419" i="28"/>
  <c r="T419" i="28"/>
  <c r="S419" i="28"/>
  <c r="R419" i="28"/>
  <c r="Q419" i="28"/>
  <c r="P419" i="28"/>
  <c r="O419" i="28"/>
  <c r="N419" i="28"/>
  <c r="M419" i="28"/>
  <c r="L419" i="28"/>
  <c r="K419" i="28"/>
  <c r="J419" i="28"/>
  <c r="I419" i="28"/>
  <c r="H419" i="28"/>
  <c r="G419" i="28"/>
  <c r="AE417" i="28"/>
  <c r="AD417" i="28"/>
  <c r="AC417" i="28"/>
  <c r="AB417" i="28"/>
  <c r="AA417" i="28"/>
  <c r="Z417" i="28"/>
  <c r="Y417" i="28"/>
  <c r="X417" i="28"/>
  <c r="W417" i="28"/>
  <c r="V417" i="28"/>
  <c r="U417" i="28"/>
  <c r="T417" i="28"/>
  <c r="S417" i="28"/>
  <c r="R417" i="28"/>
  <c r="Q417" i="28"/>
  <c r="P417" i="28"/>
  <c r="O417" i="28"/>
  <c r="N417" i="28"/>
  <c r="M417" i="28"/>
  <c r="L417" i="28"/>
  <c r="K417" i="28"/>
  <c r="J417" i="28"/>
  <c r="I417" i="28"/>
  <c r="H417" i="28"/>
  <c r="G417" i="28"/>
  <c r="AE415" i="28"/>
  <c r="AD415" i="28"/>
  <c r="AC415" i="28"/>
  <c r="AB415" i="28"/>
  <c r="AA415" i="28"/>
  <c r="Z415" i="28"/>
  <c r="Y415" i="28"/>
  <c r="X415" i="28"/>
  <c r="W415" i="28"/>
  <c r="V415" i="28"/>
  <c r="U415" i="28"/>
  <c r="T415" i="28"/>
  <c r="S415" i="28"/>
  <c r="R415" i="28"/>
  <c r="Q415" i="28"/>
  <c r="P415" i="28"/>
  <c r="O415" i="28"/>
  <c r="N415" i="28"/>
  <c r="M415" i="28"/>
  <c r="L415" i="28"/>
  <c r="K415" i="28"/>
  <c r="J415" i="28"/>
  <c r="I415" i="28"/>
  <c r="H415" i="28"/>
  <c r="G415" i="28"/>
  <c r="AE412" i="28"/>
  <c r="AD412" i="28"/>
  <c r="AC412" i="28"/>
  <c r="AB412" i="28"/>
  <c r="AA412" i="28"/>
  <c r="Z412" i="28"/>
  <c r="Y412" i="28"/>
  <c r="X412" i="28"/>
  <c r="W412" i="28"/>
  <c r="V412" i="28"/>
  <c r="U412" i="28"/>
  <c r="T412" i="28"/>
  <c r="S412" i="28"/>
  <c r="R412" i="28"/>
  <c r="Q412" i="28"/>
  <c r="P412" i="28"/>
  <c r="O412" i="28"/>
  <c r="N412" i="28"/>
  <c r="M412" i="28"/>
  <c r="L412" i="28"/>
  <c r="K412" i="28"/>
  <c r="J412" i="28"/>
  <c r="I412" i="28"/>
  <c r="H412" i="28"/>
  <c r="G412" i="28"/>
  <c r="AE408" i="28"/>
  <c r="AD408" i="28"/>
  <c r="AC408" i="28"/>
  <c r="AB408" i="28"/>
  <c r="AA408" i="28"/>
  <c r="Z408" i="28"/>
  <c r="Y408" i="28"/>
  <c r="X408" i="28"/>
  <c r="W408" i="28"/>
  <c r="V408" i="28"/>
  <c r="U408" i="28"/>
  <c r="T408" i="28"/>
  <c r="S408" i="28"/>
  <c r="R408" i="28"/>
  <c r="Q408" i="28"/>
  <c r="P408" i="28"/>
  <c r="O408" i="28"/>
  <c r="N408" i="28"/>
  <c r="M408" i="28"/>
  <c r="L408" i="28"/>
  <c r="K408" i="28"/>
  <c r="J408" i="28"/>
  <c r="I408" i="28"/>
  <c r="H408" i="28"/>
  <c r="G408" i="28"/>
  <c r="AE402" i="28"/>
  <c r="AD402" i="28"/>
  <c r="AC402" i="28"/>
  <c r="AB402" i="28"/>
  <c r="AA402" i="28"/>
  <c r="Z402" i="28"/>
  <c r="Y402" i="28"/>
  <c r="X402" i="28"/>
  <c r="W402" i="28"/>
  <c r="V402" i="28"/>
  <c r="U402" i="28"/>
  <c r="T402" i="28"/>
  <c r="S402" i="28"/>
  <c r="R402" i="28"/>
  <c r="Q402" i="28"/>
  <c r="P402" i="28"/>
  <c r="O402" i="28"/>
  <c r="N402" i="28"/>
  <c r="M402" i="28"/>
  <c r="L402" i="28"/>
  <c r="K402" i="28"/>
  <c r="J402" i="28"/>
  <c r="I402" i="28"/>
  <c r="H402" i="28"/>
  <c r="G402" i="28"/>
  <c r="AE400" i="28"/>
  <c r="AD400" i="28"/>
  <c r="AC400" i="28"/>
  <c r="AB400" i="28"/>
  <c r="AA400" i="28"/>
  <c r="Z400" i="28"/>
  <c r="Y400" i="28"/>
  <c r="X400" i="28"/>
  <c r="W400" i="28"/>
  <c r="V400" i="28"/>
  <c r="U400" i="28"/>
  <c r="T400" i="28"/>
  <c r="S400" i="28"/>
  <c r="R400" i="28"/>
  <c r="Q400" i="28"/>
  <c r="P400" i="28"/>
  <c r="O400" i="28"/>
  <c r="N400" i="28"/>
  <c r="M400" i="28"/>
  <c r="L400" i="28"/>
  <c r="K400" i="28"/>
  <c r="J400" i="28"/>
  <c r="I400" i="28"/>
  <c r="H400" i="28"/>
  <c r="G400" i="28"/>
  <c r="AE397" i="28"/>
  <c r="AD397" i="28"/>
  <c r="AC397" i="28"/>
  <c r="AB397" i="28"/>
  <c r="AA397" i="28"/>
  <c r="Z397" i="28"/>
  <c r="Y397" i="28"/>
  <c r="X397" i="28"/>
  <c r="W397" i="28"/>
  <c r="V397" i="28"/>
  <c r="U397" i="28"/>
  <c r="T397" i="28"/>
  <c r="S397" i="28"/>
  <c r="R397" i="28"/>
  <c r="Q397" i="28"/>
  <c r="P397" i="28"/>
  <c r="O397" i="28"/>
  <c r="N397" i="28"/>
  <c r="M397" i="28"/>
  <c r="L397" i="28"/>
  <c r="K397" i="28"/>
  <c r="J397" i="28"/>
  <c r="I397" i="28"/>
  <c r="H397" i="28"/>
  <c r="G397" i="28"/>
  <c r="AE395" i="28"/>
  <c r="AD395" i="28"/>
  <c r="AC395" i="28"/>
  <c r="AB395" i="28"/>
  <c r="AA395" i="28"/>
  <c r="Z395" i="28"/>
  <c r="Y395" i="28"/>
  <c r="X395" i="28"/>
  <c r="W395" i="28"/>
  <c r="V395" i="28"/>
  <c r="U395" i="28"/>
  <c r="T395" i="28"/>
  <c r="S395" i="28"/>
  <c r="R395" i="28"/>
  <c r="Q395" i="28"/>
  <c r="P395" i="28"/>
  <c r="O395" i="28"/>
  <c r="N395" i="28"/>
  <c r="M395" i="28"/>
  <c r="L395" i="28"/>
  <c r="K395" i="28"/>
  <c r="J395" i="28"/>
  <c r="I395" i="28"/>
  <c r="H395" i="28"/>
  <c r="G395" i="28"/>
  <c r="AE392" i="28"/>
  <c r="AD392" i="28"/>
  <c r="AC392" i="28"/>
  <c r="AB392" i="28"/>
  <c r="AA392" i="28"/>
  <c r="Z392" i="28"/>
  <c r="Y392" i="28"/>
  <c r="X392" i="28"/>
  <c r="W392" i="28"/>
  <c r="V392" i="28"/>
  <c r="U392" i="28"/>
  <c r="T392" i="28"/>
  <c r="S392" i="28"/>
  <c r="R392" i="28"/>
  <c r="Q392" i="28"/>
  <c r="P392" i="28"/>
  <c r="O392" i="28"/>
  <c r="N392" i="28"/>
  <c r="M392" i="28"/>
  <c r="L392" i="28"/>
  <c r="K392" i="28"/>
  <c r="J392" i="28"/>
  <c r="I392" i="28"/>
  <c r="H392" i="28"/>
  <c r="G392" i="28"/>
  <c r="AE389" i="28"/>
  <c r="AD389" i="28"/>
  <c r="AC389" i="28"/>
  <c r="AB389" i="28"/>
  <c r="AA389" i="28"/>
  <c r="Z389" i="28"/>
  <c r="Y389" i="28"/>
  <c r="X389" i="28"/>
  <c r="W389" i="28"/>
  <c r="V389" i="28"/>
  <c r="U389" i="28"/>
  <c r="T389" i="28"/>
  <c r="S389" i="28"/>
  <c r="R389" i="28"/>
  <c r="Q389" i="28"/>
  <c r="P389" i="28"/>
  <c r="O389" i="28"/>
  <c r="N389" i="28"/>
  <c r="M389" i="28"/>
  <c r="L389" i="28"/>
  <c r="K389" i="28"/>
  <c r="J389" i="28"/>
  <c r="I389" i="28"/>
  <c r="H389" i="28"/>
  <c r="G389" i="28"/>
  <c r="AE386" i="28"/>
  <c r="AD386" i="28"/>
  <c r="AC386" i="28"/>
  <c r="AB386" i="28"/>
  <c r="AA386" i="28"/>
  <c r="Z386" i="28"/>
  <c r="Y386" i="28"/>
  <c r="X386" i="28"/>
  <c r="W386" i="28"/>
  <c r="V386" i="28"/>
  <c r="U386" i="28"/>
  <c r="T386" i="28"/>
  <c r="S386" i="28"/>
  <c r="Q386" i="28"/>
  <c r="O386" i="28" s="1"/>
  <c r="P386" i="28"/>
  <c r="N386" i="28" s="1"/>
  <c r="M386" i="28" s="1"/>
  <c r="AE383" i="28"/>
  <c r="AD383" i="28"/>
  <c r="AC383" i="28"/>
  <c r="AB383" i="28"/>
  <c r="AA383" i="28"/>
  <c r="Z383" i="28"/>
  <c r="Y383" i="28"/>
  <c r="X383" i="28"/>
  <c r="W383" i="28"/>
  <c r="V383" i="28"/>
  <c r="U383" i="28"/>
  <c r="T383" i="28"/>
  <c r="S383" i="28"/>
  <c r="R383" i="28"/>
  <c r="Q383" i="28"/>
  <c r="P383" i="28"/>
  <c r="O383" i="28"/>
  <c r="N383" i="28"/>
  <c r="M383" i="28"/>
  <c r="L383" i="28"/>
  <c r="K383" i="28"/>
  <c r="J383" i="28"/>
  <c r="I383" i="28"/>
  <c r="H383" i="28"/>
  <c r="G383" i="28"/>
  <c r="AE380" i="28"/>
  <c r="AD380" i="28"/>
  <c r="AC380" i="28"/>
  <c r="AB380" i="28"/>
  <c r="AA380" i="28"/>
  <c r="Z380" i="28"/>
  <c r="Y380" i="28"/>
  <c r="X380" i="28"/>
  <c r="W380" i="28"/>
  <c r="V380" i="28"/>
  <c r="U380" i="28"/>
  <c r="T380" i="28"/>
  <c r="S380" i="28"/>
  <c r="R380" i="28"/>
  <c r="Q380" i="28"/>
  <c r="P380" i="28"/>
  <c r="O380" i="28"/>
  <c r="N380" i="28"/>
  <c r="M380" i="28"/>
  <c r="L380" i="28"/>
  <c r="K380" i="28"/>
  <c r="J380" i="28"/>
  <c r="I380" i="28"/>
  <c r="H380" i="28"/>
  <c r="G380" i="28"/>
  <c r="AE378" i="28"/>
  <c r="AD378" i="28"/>
  <c r="AC378" i="28"/>
  <c r="AB378" i="28"/>
  <c r="AA378" i="28"/>
  <c r="Z378" i="28"/>
  <c r="Y378" i="28"/>
  <c r="X378" i="28"/>
  <c r="W378" i="28"/>
  <c r="V378" i="28"/>
  <c r="U378" i="28"/>
  <c r="T378" i="28"/>
  <c r="S378" i="28"/>
  <c r="R378" i="28"/>
  <c r="Q378" i="28"/>
  <c r="P378" i="28"/>
  <c r="O378" i="28"/>
  <c r="N378" i="28"/>
  <c r="M378" i="28"/>
  <c r="L378" i="28"/>
  <c r="K378" i="28"/>
  <c r="J378" i="28"/>
  <c r="I378" i="28"/>
  <c r="H378" i="28"/>
  <c r="G378" i="28"/>
  <c r="AE359" i="28"/>
  <c r="AD359" i="28"/>
  <c r="AC359" i="28"/>
  <c r="AB359" i="28"/>
  <c r="AA359" i="28"/>
  <c r="Z359" i="28"/>
  <c r="Y359" i="28"/>
  <c r="X359" i="28"/>
  <c r="W359" i="28"/>
  <c r="V359" i="28"/>
  <c r="U359" i="28"/>
  <c r="T359" i="28"/>
  <c r="S359" i="28"/>
  <c r="R359" i="28"/>
  <c r="Q359" i="28"/>
  <c r="P359" i="28"/>
  <c r="O359" i="28"/>
  <c r="N359" i="28"/>
  <c r="M359" i="28"/>
  <c r="L359" i="28"/>
  <c r="K359" i="28"/>
  <c r="J359" i="28"/>
  <c r="I359" i="28"/>
  <c r="H359" i="28"/>
  <c r="G359" i="28"/>
  <c r="AE357" i="28"/>
  <c r="AD357" i="28"/>
  <c r="AC357" i="28"/>
  <c r="AB357" i="28"/>
  <c r="AA357" i="28"/>
  <c r="Z357" i="28"/>
  <c r="Y357" i="28"/>
  <c r="X357" i="28"/>
  <c r="W357" i="28"/>
  <c r="V357" i="28"/>
  <c r="U357" i="28"/>
  <c r="T357" i="28"/>
  <c r="S357" i="28"/>
  <c r="R357" i="28"/>
  <c r="Q357" i="28"/>
  <c r="P357" i="28"/>
  <c r="O357" i="28"/>
  <c r="N357" i="28"/>
  <c r="M357" i="28"/>
  <c r="L357" i="28"/>
  <c r="K357" i="28"/>
  <c r="J357" i="28"/>
  <c r="I357" i="28"/>
  <c r="H357" i="28"/>
  <c r="G357" i="28"/>
  <c r="AE354" i="28"/>
  <c r="AD354" i="28"/>
  <c r="AC354" i="28"/>
  <c r="AB354" i="28"/>
  <c r="AA354" i="28"/>
  <c r="Z354" i="28"/>
  <c r="Y354" i="28"/>
  <c r="X354" i="28"/>
  <c r="W354" i="28"/>
  <c r="V354" i="28"/>
  <c r="U354" i="28"/>
  <c r="T354" i="28"/>
  <c r="S354" i="28"/>
  <c r="R354" i="28"/>
  <c r="Q354" i="28"/>
  <c r="P354" i="28"/>
  <c r="O354" i="28"/>
  <c r="N354" i="28"/>
  <c r="M354" i="28"/>
  <c r="L354" i="28"/>
  <c r="K354" i="28"/>
  <c r="J354" i="28"/>
  <c r="I354" i="28"/>
  <c r="H354" i="28"/>
  <c r="G354" i="28"/>
  <c r="AE344" i="28"/>
  <c r="AD344" i="28"/>
  <c r="AC344" i="28"/>
  <c r="AB344" i="28"/>
  <c r="AA344" i="28"/>
  <c r="Z344" i="28"/>
  <c r="Y344" i="28"/>
  <c r="X344" i="28"/>
  <c r="W344" i="28"/>
  <c r="V344" i="28"/>
  <c r="U344" i="28"/>
  <c r="T344" i="28"/>
  <c r="S344" i="28"/>
  <c r="R344" i="28"/>
  <c r="Q344" i="28"/>
  <c r="P344" i="28"/>
  <c r="O344" i="28"/>
  <c r="N344" i="28"/>
  <c r="M344" i="28"/>
  <c r="L344" i="28"/>
  <c r="K344" i="28"/>
  <c r="J344" i="28"/>
  <c r="I344" i="28"/>
  <c r="H344" i="28"/>
  <c r="G344" i="28"/>
  <c r="AE334" i="28"/>
  <c r="AD334" i="28"/>
  <c r="AC334" i="28"/>
  <c r="AB334" i="28"/>
  <c r="AA334" i="28"/>
  <c r="Z334" i="28"/>
  <c r="Y334" i="28"/>
  <c r="X334" i="28"/>
  <c r="W334" i="28"/>
  <c r="V334" i="28"/>
  <c r="U334" i="28"/>
  <c r="T334" i="28"/>
  <c r="S334" i="28"/>
  <c r="R334" i="28"/>
  <c r="Q334" i="28"/>
  <c r="P334" i="28"/>
  <c r="O334" i="28"/>
  <c r="N334" i="28"/>
  <c r="M334" i="28"/>
  <c r="L334" i="28"/>
  <c r="K334" i="28"/>
  <c r="J334" i="28"/>
  <c r="I334" i="28"/>
  <c r="H334" i="28"/>
  <c r="G334" i="28"/>
  <c r="AE325" i="28"/>
  <c r="AD325" i="28"/>
  <c r="AC325" i="28"/>
  <c r="AB325" i="28"/>
  <c r="AA325" i="28"/>
  <c r="Z325" i="28"/>
  <c r="Y325" i="28"/>
  <c r="X325" i="28"/>
  <c r="W325" i="28"/>
  <c r="V325" i="28"/>
  <c r="U325" i="28"/>
  <c r="T325" i="28"/>
  <c r="S325" i="28"/>
  <c r="R325" i="28"/>
  <c r="Q325" i="28"/>
  <c r="P325" i="28"/>
  <c r="O325" i="28"/>
  <c r="N325" i="28"/>
  <c r="M325" i="28"/>
  <c r="L325" i="28"/>
  <c r="K325" i="28"/>
  <c r="J325" i="28"/>
  <c r="I325" i="28"/>
  <c r="H325" i="28"/>
  <c r="G325" i="28"/>
  <c r="AE307" i="28"/>
  <c r="AD307" i="28"/>
  <c r="AC307" i="28"/>
  <c r="AB307" i="28"/>
  <c r="AA307" i="28"/>
  <c r="Z307" i="28"/>
  <c r="Y307" i="28"/>
  <c r="X307" i="28"/>
  <c r="W307" i="28"/>
  <c r="V307" i="28"/>
  <c r="U307" i="28"/>
  <c r="T307" i="28"/>
  <c r="S307" i="28"/>
  <c r="R307" i="28"/>
  <c r="Q307" i="28"/>
  <c r="P307" i="28"/>
  <c r="O307" i="28"/>
  <c r="N307" i="28"/>
  <c r="M307" i="28"/>
  <c r="L307" i="28"/>
  <c r="K307" i="28"/>
  <c r="J307" i="28"/>
  <c r="I307" i="28"/>
  <c r="H307" i="28"/>
  <c r="G307" i="28"/>
  <c r="AE289" i="28"/>
  <c r="AD289" i="28"/>
  <c r="AC289" i="28"/>
  <c r="AB289" i="28"/>
  <c r="AA289" i="28"/>
  <c r="Z289" i="28"/>
  <c r="Y289" i="28"/>
  <c r="X289" i="28"/>
  <c r="V289" i="28"/>
  <c r="U289" i="28"/>
  <c r="T289" i="28"/>
  <c r="S289" i="28"/>
  <c r="R289" i="28"/>
  <c r="Q289" i="28"/>
  <c r="P289" i="28"/>
  <c r="O289" i="28"/>
  <c r="N289" i="28"/>
  <c r="M289" i="28"/>
  <c r="L289" i="28"/>
  <c r="K289" i="28"/>
  <c r="J289" i="28"/>
  <c r="I289" i="28"/>
  <c r="H289" i="28"/>
  <c r="G289" i="28"/>
  <c r="AE87" i="28"/>
  <c r="AD87" i="28"/>
  <c r="AC87" i="28"/>
  <c r="AB87" i="28"/>
  <c r="AA87" i="28"/>
  <c r="Z87" i="28"/>
  <c r="Y87" i="28"/>
  <c r="X87" i="28"/>
  <c r="W87" i="28"/>
  <c r="V87" i="28"/>
  <c r="U87" i="28"/>
  <c r="T87" i="28"/>
  <c r="S87" i="28"/>
  <c r="R87" i="28"/>
  <c r="Q87" i="28"/>
  <c r="P87" i="28"/>
  <c r="O87" i="28"/>
  <c r="N87" i="28"/>
  <c r="M87" i="28"/>
  <c r="L87" i="28"/>
  <c r="K87" i="28"/>
  <c r="J87" i="28"/>
  <c r="I87" i="28"/>
  <c r="H87" i="28"/>
  <c r="G87" i="28"/>
  <c r="AE85" i="28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AE83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AE81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AE79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AF1188" i="38"/>
  <c r="AF1185" i="38"/>
  <c r="AF1182" i="38"/>
  <c r="AF1178" i="38"/>
  <c r="AF1169" i="38"/>
  <c r="AF1160" i="38"/>
  <c r="AF1157" i="38"/>
  <c r="AF1153" i="38"/>
  <c r="AF1147" i="38"/>
  <c r="AF1135" i="38"/>
  <c r="AF1130" i="38"/>
  <c r="AF1096" i="38"/>
  <c r="AF1093" i="38"/>
  <c r="AF1091" i="38"/>
  <c r="AF1086" i="38"/>
  <c r="AF1082" i="38"/>
  <c r="AF1079" i="38"/>
  <c r="AF1075" i="38"/>
  <c r="AF1065" i="38"/>
  <c r="AF1062" i="38"/>
  <c r="AF1060" i="38"/>
  <c r="AF1057" i="38"/>
  <c r="AF1054" i="38"/>
  <c r="AF1049" i="38"/>
  <c r="AF1046" i="38"/>
  <c r="AF1042" i="38"/>
  <c r="AF1036" i="38"/>
  <c r="AF1030" i="38"/>
  <c r="AF1017" i="38"/>
  <c r="AF989" i="38"/>
  <c r="AF956" i="38"/>
  <c r="AF952" i="38"/>
  <c r="AF950" i="38"/>
  <c r="AF947" i="38"/>
  <c r="AF889" i="38"/>
  <c r="AF886" i="38"/>
  <c r="AF883" i="38"/>
  <c r="AF867" i="38"/>
  <c r="AF865" i="38"/>
  <c r="AF863" i="38"/>
  <c r="AF892" i="38"/>
  <c r="AF858" i="38"/>
  <c r="AF845" i="38"/>
  <c r="AF842" i="38"/>
  <c r="AF840" i="38"/>
  <c r="AF838" i="38"/>
  <c r="AF834" i="38"/>
  <c r="AF831" i="38"/>
  <c r="AF828" i="38"/>
  <c r="AF826" i="38"/>
  <c r="AF816" i="38"/>
  <c r="AF814" i="38"/>
  <c r="AF812" i="38"/>
  <c r="AF809" i="38"/>
  <c r="AF807" i="38"/>
  <c r="AF805" i="38"/>
  <c r="AF803" i="38"/>
  <c r="AF801" i="38"/>
  <c r="AF793" i="38"/>
  <c r="AF789" i="38"/>
  <c r="AF781" i="38"/>
  <c r="AF776" i="38"/>
  <c r="AF774" i="38"/>
  <c r="AF772" i="38"/>
  <c r="AF770" i="38"/>
  <c r="AF767" i="38"/>
  <c r="AF762" i="38"/>
  <c r="AF759" i="38"/>
  <c r="AF749" i="38"/>
  <c r="AF741" i="38"/>
  <c r="AF680" i="38"/>
  <c r="AF675" i="38"/>
  <c r="AF672" i="38"/>
  <c r="AF669" i="38"/>
  <c r="AF665" i="38"/>
  <c r="AF661" i="38"/>
  <c r="AF657" i="38"/>
  <c r="AF652" i="38"/>
  <c r="AF649" i="38"/>
  <c r="AF640" i="38"/>
  <c r="AF631" i="38"/>
  <c r="AF629" i="38"/>
  <c r="AF624" i="38"/>
  <c r="AF622" i="38"/>
  <c r="AF618" i="38"/>
  <c r="AF615" i="38"/>
  <c r="AF611" i="38"/>
  <c r="AF554" i="38"/>
  <c r="AF547" i="38"/>
  <c r="AF541" i="38"/>
  <c r="AF539" i="38"/>
  <c r="AF534" i="38"/>
  <c r="AF531" i="38"/>
  <c r="AF525" i="38"/>
  <c r="AF519" i="38"/>
  <c r="AF515" i="38"/>
  <c r="AF510" i="38"/>
  <c r="AF506" i="38"/>
  <c r="AF503" i="38"/>
  <c r="AF498" i="38"/>
  <c r="AF495" i="38"/>
  <c r="AF491" i="38"/>
  <c r="AF482" i="38"/>
  <c r="AF473" i="38"/>
  <c r="H449" i="38"/>
  <c r="I449" i="38"/>
  <c r="J449" i="38"/>
  <c r="K449" i="38"/>
  <c r="L449" i="38"/>
  <c r="M449" i="38"/>
  <c r="N449" i="38"/>
  <c r="O449" i="38"/>
  <c r="P449" i="38"/>
  <c r="Q449" i="38"/>
  <c r="R449" i="38"/>
  <c r="S449" i="38"/>
  <c r="T449" i="38"/>
  <c r="U449" i="38"/>
  <c r="V449" i="38"/>
  <c r="W449" i="38"/>
  <c r="X449" i="38"/>
  <c r="Y449" i="38"/>
  <c r="Z449" i="38"/>
  <c r="AA449" i="38"/>
  <c r="AB449" i="38"/>
  <c r="AC449" i="38"/>
  <c r="AD449" i="38"/>
  <c r="AE449" i="38"/>
  <c r="AF449" i="38"/>
  <c r="H402" i="38"/>
  <c r="I402" i="38"/>
  <c r="J402" i="38"/>
  <c r="K402" i="38"/>
  <c r="L402" i="38"/>
  <c r="M402" i="38"/>
  <c r="N402" i="38"/>
  <c r="O402" i="38"/>
  <c r="P402" i="38"/>
  <c r="H378" i="38"/>
  <c r="I378" i="38"/>
  <c r="J378" i="38"/>
  <c r="K378" i="38"/>
  <c r="L378" i="38"/>
  <c r="M378" i="38"/>
  <c r="N378" i="38"/>
  <c r="O378" i="38"/>
  <c r="P378" i="38"/>
  <c r="L359" i="38"/>
  <c r="L357" i="38"/>
  <c r="L354" i="38"/>
  <c r="L344" i="38"/>
  <c r="L334" i="38"/>
  <c r="L325" i="38"/>
  <c r="L307" i="38"/>
  <c r="L87" i="38"/>
  <c r="L85" i="38"/>
  <c r="L83" i="38"/>
  <c r="L81" i="38"/>
  <c r="L79" i="38"/>
  <c r="L77" i="38"/>
  <c r="L75" i="38"/>
  <c r="L73" i="38"/>
  <c r="L71" i="38"/>
  <c r="L67" i="38"/>
  <c r="H65" i="38"/>
  <c r="I65" i="38"/>
  <c r="J65" i="38"/>
  <c r="K65" i="38"/>
  <c r="L65" i="38"/>
  <c r="M65" i="38"/>
  <c r="N65" i="38"/>
  <c r="O65" i="38"/>
  <c r="P65" i="38"/>
  <c r="H6" i="38"/>
  <c r="I6" i="38"/>
  <c r="J6" i="38"/>
  <c r="K6" i="38"/>
  <c r="L6" i="38"/>
  <c r="M6" i="38"/>
  <c r="N6" i="38"/>
  <c r="O6" i="38"/>
  <c r="P6" i="38"/>
  <c r="C449" i="38"/>
  <c r="C378" i="38"/>
  <c r="C354" i="38"/>
  <c r="C344" i="38"/>
  <c r="C334" i="38"/>
  <c r="C325" i="38"/>
  <c r="C307" i="38"/>
  <c r="C289" i="38"/>
  <c r="C25" i="38"/>
  <c r="C21" i="38"/>
  <c r="J1161" i="28" l="1"/>
  <c r="N1161" i="28"/>
  <c r="J1189" i="28"/>
  <c r="N1189" i="28"/>
  <c r="V990" i="28"/>
  <c r="R1189" i="28"/>
  <c r="R1161" i="28"/>
  <c r="Z1189" i="28"/>
  <c r="Y88" i="28"/>
  <c r="W1097" i="28"/>
  <c r="Y1161" i="28"/>
  <c r="G1161" i="28"/>
  <c r="K1161" i="28"/>
  <c r="O1161" i="28"/>
  <c r="W1161" i="28"/>
  <c r="AA1161" i="28"/>
  <c r="G1189" i="28"/>
  <c r="K1189" i="28"/>
  <c r="O1189" i="28"/>
  <c r="S1189" i="28"/>
  <c r="W1189" i="28"/>
  <c r="AA1189" i="28"/>
  <c r="H1161" i="28"/>
  <c r="L1161" i="28"/>
  <c r="P1161" i="28"/>
  <c r="T1161" i="28"/>
  <c r="H1189" i="28"/>
  <c r="L1189" i="28"/>
  <c r="P1189" i="28"/>
  <c r="T1189" i="28"/>
  <c r="I1161" i="28"/>
  <c r="M1161" i="28"/>
  <c r="Q1161" i="28"/>
  <c r="I1189" i="28"/>
  <c r="M1189" i="28"/>
  <c r="Q1189" i="28"/>
  <c r="U1189" i="28"/>
  <c r="U1161" i="28"/>
  <c r="V1189" i="28"/>
  <c r="V1161" i="28"/>
  <c r="Y1189" i="28"/>
  <c r="X1189" i="28"/>
  <c r="Z1161" i="28"/>
  <c r="X1161" i="28"/>
  <c r="AD1189" i="28"/>
  <c r="AD1161" i="28"/>
  <c r="AE1189" i="28"/>
  <c r="AB1189" i="28"/>
  <c r="AC1189" i="28"/>
  <c r="AE1161" i="28"/>
  <c r="AB1161" i="28"/>
  <c r="AC1161" i="28"/>
  <c r="S1161" i="28"/>
  <c r="X360" i="28"/>
  <c r="AB360" i="28"/>
  <c r="Y681" i="28"/>
  <c r="AC681" i="28"/>
  <c r="X681" i="28"/>
  <c r="X520" i="28"/>
  <c r="Y555" i="28"/>
  <c r="AC555" i="28"/>
  <c r="W681" i="28"/>
  <c r="AA681" i="28"/>
  <c r="AE681" i="28"/>
  <c r="X1097" i="28"/>
  <c r="Y653" i="28"/>
  <c r="AC653" i="28"/>
  <c r="H1097" i="28"/>
  <c r="R846" i="28"/>
  <c r="G681" i="28"/>
  <c r="K681" i="28"/>
  <c r="O681" i="28"/>
  <c r="S681" i="28"/>
  <c r="P681" i="28"/>
  <c r="I681" i="28"/>
  <c r="M681" i="28"/>
  <c r="Q681" i="28"/>
  <c r="U681" i="28"/>
  <c r="H681" i="28"/>
  <c r="I653" i="28"/>
  <c r="M653" i="28"/>
  <c r="U653" i="28"/>
  <c r="Q653" i="28"/>
  <c r="M555" i="28"/>
  <c r="U555" i="28"/>
  <c r="I555" i="28"/>
  <c r="Q555" i="28"/>
  <c r="H520" i="28"/>
  <c r="L520" i="28"/>
  <c r="T520" i="28"/>
  <c r="P520" i="28"/>
  <c r="H360" i="28"/>
  <c r="L360" i="28"/>
  <c r="P360" i="28"/>
  <c r="T360" i="28"/>
  <c r="AF520" i="38"/>
  <c r="AF846" i="38"/>
  <c r="AF681" i="38"/>
  <c r="AF653" i="38"/>
  <c r="AF893" i="38"/>
  <c r="AF555" i="38"/>
  <c r="AF1189" i="38"/>
  <c r="J88" i="28"/>
  <c r="V88" i="28"/>
  <c r="J360" i="28"/>
  <c r="N360" i="28"/>
  <c r="R360" i="28"/>
  <c r="V360" i="28"/>
  <c r="Z360" i="28"/>
  <c r="AD360" i="28"/>
  <c r="N438" i="28"/>
  <c r="V438" i="28"/>
  <c r="Z438" i="28"/>
  <c r="AD438" i="28"/>
  <c r="J520" i="28"/>
  <c r="N520" i="28"/>
  <c r="R520" i="28"/>
  <c r="V520" i="28"/>
  <c r="Z520" i="28"/>
  <c r="AD520" i="28"/>
  <c r="G555" i="28"/>
  <c r="K555" i="28"/>
  <c r="O555" i="28"/>
  <c r="S555" i="28"/>
  <c r="W555" i="28"/>
  <c r="AA555" i="28"/>
  <c r="AE555" i="28"/>
  <c r="H555" i="28"/>
  <c r="L555" i="28"/>
  <c r="X555" i="28"/>
  <c r="H846" i="28"/>
  <c r="L846" i="28"/>
  <c r="P846" i="28"/>
  <c r="T846" i="28"/>
  <c r="X846" i="28"/>
  <c r="AB846" i="28"/>
  <c r="J846" i="28"/>
  <c r="N846" i="28"/>
  <c r="V846" i="28"/>
  <c r="Z846" i="28"/>
  <c r="AD846" i="28"/>
  <c r="I893" i="28"/>
  <c r="M893" i="28"/>
  <c r="Q893" i="28"/>
  <c r="U893" i="28"/>
  <c r="Y893" i="28"/>
  <c r="AC893" i="28"/>
  <c r="Z893" i="28"/>
  <c r="K990" i="28"/>
  <c r="G520" i="28"/>
  <c r="N88" i="28"/>
  <c r="R88" i="28"/>
  <c r="Z88" i="28"/>
  <c r="AD88" i="28"/>
  <c r="AB520" i="28"/>
  <c r="I360" i="28"/>
  <c r="M360" i="28"/>
  <c r="Q360" i="28"/>
  <c r="U360" i="28"/>
  <c r="Y360" i="28"/>
  <c r="AC360" i="28"/>
  <c r="I520" i="28"/>
  <c r="M520" i="28"/>
  <c r="Q520" i="28"/>
  <c r="U520" i="28"/>
  <c r="Y520" i="28"/>
  <c r="AC520" i="28"/>
  <c r="P555" i="28"/>
  <c r="AB555" i="28"/>
  <c r="J681" i="28"/>
  <c r="N681" i="28"/>
  <c r="R681" i="28"/>
  <c r="V681" i="28"/>
  <c r="Z681" i="28"/>
  <c r="AD681" i="28"/>
  <c r="H893" i="28"/>
  <c r="L893" i="28"/>
  <c r="P893" i="28"/>
  <c r="T893" i="28"/>
  <c r="X893" i="28"/>
  <c r="AB893" i="28"/>
  <c r="L1097" i="28"/>
  <c r="P1097" i="28"/>
  <c r="T1097" i="28"/>
  <c r="AB1097" i="28"/>
  <c r="AA990" i="28"/>
  <c r="J1097" i="28"/>
  <c r="N1097" i="28"/>
  <c r="R1097" i="28"/>
  <c r="Z1097" i="28"/>
  <c r="AD1097" i="28"/>
  <c r="G88" i="28"/>
  <c r="K88" i="28"/>
  <c r="O88" i="28"/>
  <c r="S88" i="28"/>
  <c r="W88" i="28"/>
  <c r="AA88" i="28"/>
  <c r="AE88" i="28"/>
  <c r="K520" i="28"/>
  <c r="O520" i="28"/>
  <c r="S520" i="28"/>
  <c r="W520" i="28"/>
  <c r="AA520" i="28"/>
  <c r="AE520" i="28"/>
  <c r="J555" i="28"/>
  <c r="N555" i="28"/>
  <c r="R555" i="28"/>
  <c r="V555" i="28"/>
  <c r="Z555" i="28"/>
  <c r="AD555" i="28"/>
  <c r="L681" i="28"/>
  <c r="T681" i="28"/>
  <c r="AB681" i="28"/>
  <c r="I846" i="28"/>
  <c r="M846" i="28"/>
  <c r="Q846" i="28"/>
  <c r="U846" i="28"/>
  <c r="Y846" i="28"/>
  <c r="AC846" i="28"/>
  <c r="J893" i="28"/>
  <c r="R893" i="28"/>
  <c r="V893" i="28"/>
  <c r="H990" i="28"/>
  <c r="L990" i="28"/>
  <c r="P990" i="28"/>
  <c r="T990" i="28"/>
  <c r="X990" i="28"/>
  <c r="AB990" i="28"/>
  <c r="S990" i="28"/>
  <c r="G1097" i="28"/>
  <c r="K1097" i="28"/>
  <c r="O1097" i="28"/>
  <c r="S1097" i="28"/>
  <c r="AA1097" i="28"/>
  <c r="AE1097" i="28"/>
  <c r="G893" i="28"/>
  <c r="K893" i="28"/>
  <c r="O893" i="28"/>
  <c r="S893" i="28"/>
  <c r="W893" i="28"/>
  <c r="AA893" i="28"/>
  <c r="AE893" i="28"/>
  <c r="I1097" i="28"/>
  <c r="M1097" i="28"/>
  <c r="Q1097" i="28"/>
  <c r="U1097" i="28"/>
  <c r="Y1097" i="28"/>
  <c r="AC1097" i="28"/>
  <c r="H88" i="28"/>
  <c r="L88" i="28"/>
  <c r="P88" i="28"/>
  <c r="T88" i="28"/>
  <c r="X88" i="28"/>
  <c r="AB88" i="28"/>
  <c r="G360" i="28"/>
  <c r="K360" i="28"/>
  <c r="O360" i="28"/>
  <c r="S360" i="28"/>
  <c r="W360" i="28"/>
  <c r="AA360" i="28"/>
  <c r="AE360" i="28"/>
  <c r="O438" i="28"/>
  <c r="S438" i="28"/>
  <c r="W438" i="28"/>
  <c r="AA438" i="28"/>
  <c r="AE438" i="28"/>
  <c r="T555" i="28"/>
  <c r="J653" i="28"/>
  <c r="N653" i="28"/>
  <c r="R653" i="28"/>
  <c r="V653" i="28"/>
  <c r="Z653" i="28"/>
  <c r="AD653" i="28"/>
  <c r="G653" i="28"/>
  <c r="K653" i="28"/>
  <c r="O653" i="28"/>
  <c r="S653" i="28"/>
  <c r="W653" i="28"/>
  <c r="AA653" i="28"/>
  <c r="AE653" i="28"/>
  <c r="I88" i="28"/>
  <c r="M88" i="28"/>
  <c r="Q88" i="28"/>
  <c r="U88" i="28"/>
  <c r="AC88" i="28"/>
  <c r="P438" i="28"/>
  <c r="T438" i="28"/>
  <c r="X438" i="28"/>
  <c r="AB438" i="28"/>
  <c r="J820" i="28"/>
  <c r="N820" i="28"/>
  <c r="R820" i="28"/>
  <c r="V820" i="28"/>
  <c r="Z820" i="28"/>
  <c r="AD820" i="28"/>
  <c r="I820" i="28"/>
  <c r="M820" i="28"/>
  <c r="Q820" i="28"/>
  <c r="U820" i="28"/>
  <c r="Y820" i="28"/>
  <c r="AC820" i="28"/>
  <c r="I990" i="28"/>
  <c r="M990" i="28"/>
  <c r="Q990" i="28"/>
  <c r="U990" i="28"/>
  <c r="Y990" i="28"/>
  <c r="AC990" i="28"/>
  <c r="M438" i="28"/>
  <c r="Q438" i="28"/>
  <c r="U438" i="28"/>
  <c r="Y438" i="28"/>
  <c r="AC438" i="28"/>
  <c r="N893" i="28"/>
  <c r="AD893" i="28"/>
  <c r="J990" i="28"/>
  <c r="N990" i="28"/>
  <c r="R990" i="28"/>
  <c r="Z990" i="28"/>
  <c r="AD990" i="28"/>
  <c r="G990" i="28"/>
  <c r="O990" i="28"/>
  <c r="W990" i="28"/>
  <c r="AE990" i="28"/>
  <c r="G820" i="28"/>
  <c r="K820" i="28"/>
  <c r="O820" i="28"/>
  <c r="S820" i="28"/>
  <c r="W820" i="28"/>
  <c r="AA820" i="28"/>
  <c r="AE820" i="28"/>
  <c r="G846" i="28"/>
  <c r="K846" i="28"/>
  <c r="O846" i="28"/>
  <c r="S846" i="28"/>
  <c r="W846" i="28"/>
  <c r="AA846" i="28"/>
  <c r="AE846" i="28"/>
  <c r="H653" i="28"/>
  <c r="L653" i="28"/>
  <c r="P653" i="28"/>
  <c r="T653" i="28"/>
  <c r="X653" i="28"/>
  <c r="AB653" i="28"/>
  <c r="H820" i="28"/>
  <c r="L820" i="28"/>
  <c r="P820" i="28"/>
  <c r="T820" i="28"/>
  <c r="X820" i="28"/>
  <c r="AB820" i="28"/>
  <c r="V1097" i="28" l="1"/>
  <c r="AE1190" i="28"/>
  <c r="U1190" i="28"/>
  <c r="T1190" i="28"/>
  <c r="AB1190" i="28"/>
  <c r="N1190" i="28"/>
  <c r="W1190" i="28"/>
  <c r="Y1190" i="28"/>
  <c r="Z1190" i="28"/>
  <c r="AA1190" i="28"/>
  <c r="X1190" i="28"/>
  <c r="AC1190" i="28"/>
  <c r="M1190" i="28"/>
  <c r="AD1190" i="28"/>
  <c r="S1190" i="28"/>
  <c r="P1190" i="28"/>
  <c r="Q1190" i="28"/>
  <c r="O1190" i="28"/>
  <c r="V1190" i="28" l="1"/>
  <c r="C649" i="38" l="1"/>
  <c r="H649" i="38"/>
  <c r="I649" i="38"/>
  <c r="K1135" i="38" l="1"/>
  <c r="L1135" i="38"/>
  <c r="M1135" i="38"/>
  <c r="AD801" i="38" l="1"/>
  <c r="AC801" i="38"/>
  <c r="AB801" i="38"/>
  <c r="AA801" i="38"/>
  <c r="Z801" i="38"/>
  <c r="Y801" i="38"/>
  <c r="X801" i="38"/>
  <c r="W801" i="38"/>
  <c r="V801" i="38"/>
  <c r="U801" i="38"/>
  <c r="T801" i="38"/>
  <c r="S801" i="38"/>
  <c r="R801" i="38"/>
  <c r="Q801" i="38"/>
  <c r="O801" i="38"/>
  <c r="N801" i="38"/>
  <c r="M801" i="38"/>
  <c r="L801" i="38"/>
  <c r="K801" i="38"/>
  <c r="J801" i="38"/>
  <c r="I801" i="38"/>
  <c r="H801" i="38"/>
  <c r="C801" i="38"/>
  <c r="O307" i="38"/>
  <c r="N307" i="38"/>
  <c r="M307" i="38"/>
  <c r="K307" i="38"/>
  <c r="J307" i="38"/>
  <c r="I307" i="38"/>
  <c r="H307" i="38"/>
  <c r="E1189" i="38" l="1"/>
  <c r="E1161" i="38"/>
  <c r="E1097" i="38"/>
  <c r="E893" i="38"/>
  <c r="E846" i="38"/>
  <c r="E681" i="38"/>
  <c r="E555" i="38"/>
  <c r="E520" i="38"/>
  <c r="E360" i="38"/>
  <c r="C1188" i="38"/>
  <c r="C1185" i="38"/>
  <c r="C1182" i="38"/>
  <c r="C1178" i="38"/>
  <c r="C1169" i="38"/>
  <c r="C1160" i="38"/>
  <c r="C1157" i="38"/>
  <c r="C1153" i="38"/>
  <c r="C1147" i="38"/>
  <c r="C1135" i="38"/>
  <c r="C1130" i="38"/>
  <c r="C1124" i="38"/>
  <c r="C1096" i="38"/>
  <c r="C1091" i="38"/>
  <c r="C1086" i="38"/>
  <c r="C1082" i="38"/>
  <c r="C1079" i="38"/>
  <c r="C1075" i="38"/>
  <c r="C1065" i="38"/>
  <c r="C1060" i="38"/>
  <c r="C1057" i="38"/>
  <c r="C1054" i="38"/>
  <c r="C1049" i="38"/>
  <c r="C1046" i="38"/>
  <c r="C1042" i="38"/>
  <c r="C1036" i="38"/>
  <c r="C1030" i="38"/>
  <c r="C1017" i="38"/>
  <c r="C989" i="38"/>
  <c r="C986" i="38"/>
  <c r="C981" i="38"/>
  <c r="C978" i="38"/>
  <c r="C975" i="38"/>
  <c r="C972" i="38"/>
  <c r="C966" i="38"/>
  <c r="C956" i="38"/>
  <c r="C950" i="38"/>
  <c r="C943" i="38"/>
  <c r="C940" i="38"/>
  <c r="C938" i="38"/>
  <c r="C934" i="38"/>
  <c r="C927" i="38"/>
  <c r="C917" i="38"/>
  <c r="C889" i="38"/>
  <c r="C886" i="38"/>
  <c r="C883" i="38"/>
  <c r="C865" i="38"/>
  <c r="C863" i="38"/>
  <c r="C892" i="38"/>
  <c r="C858" i="38"/>
  <c r="C845" i="38"/>
  <c r="C838" i="38"/>
  <c r="C834" i="38"/>
  <c r="C831" i="38"/>
  <c r="C828" i="38"/>
  <c r="C826" i="38"/>
  <c r="C1189" i="38" l="1"/>
  <c r="C846" i="38"/>
  <c r="C893" i="38"/>
  <c r="C812" i="38"/>
  <c r="C803" i="38"/>
  <c r="C793" i="38"/>
  <c r="C789" i="38"/>
  <c r="C781" i="38"/>
  <c r="C770" i="38"/>
  <c r="C767" i="38"/>
  <c r="C762" i="38"/>
  <c r="C759" i="38"/>
  <c r="C749" i="38"/>
  <c r="C741" i="38"/>
  <c r="C734" i="38"/>
  <c r="C680" i="38"/>
  <c r="C675" i="38"/>
  <c r="C672" i="38"/>
  <c r="C669" i="38"/>
  <c r="C665" i="38"/>
  <c r="C661" i="38"/>
  <c r="C657" i="38"/>
  <c r="C652" i="38"/>
  <c r="C640" i="38"/>
  <c r="C629" i="38"/>
  <c r="C622" i="38"/>
  <c r="C618" i="38"/>
  <c r="C615" i="38"/>
  <c r="C611" i="38"/>
  <c r="C554" i="38"/>
  <c r="C547" i="38"/>
  <c r="C539" i="38"/>
  <c r="C534" i="38"/>
  <c r="C531" i="38"/>
  <c r="C525" i="38"/>
  <c r="C519" i="38"/>
  <c r="C515" i="38"/>
  <c r="C510" i="38"/>
  <c r="C506" i="38"/>
  <c r="C503" i="38"/>
  <c r="C498" i="38"/>
  <c r="C495" i="38"/>
  <c r="C491" i="38"/>
  <c r="C482" i="38"/>
  <c r="C473" i="38"/>
  <c r="C437" i="38"/>
  <c r="C434" i="38"/>
  <c r="C429" i="38"/>
  <c r="C424" i="38"/>
  <c r="C415" i="38"/>
  <c r="C412" i="38"/>
  <c r="C408" i="38"/>
  <c r="C402" i="38"/>
  <c r="C400" i="38"/>
  <c r="C395" i="38"/>
  <c r="C392" i="38"/>
  <c r="C389" i="38"/>
  <c r="C386" i="38"/>
  <c r="C383" i="38"/>
  <c r="C357" i="38"/>
  <c r="C71" i="38"/>
  <c r="C67" i="38"/>
  <c r="C65" i="38"/>
  <c r="C57" i="38"/>
  <c r="C48" i="38"/>
  <c r="C42" i="38"/>
  <c r="C35" i="38"/>
  <c r="C32" i="38"/>
  <c r="C28" i="38"/>
  <c r="C438" i="38" l="1"/>
  <c r="C88" i="38"/>
  <c r="C653" i="38"/>
  <c r="C360" i="38"/>
  <c r="C681" i="38"/>
  <c r="C520" i="38"/>
  <c r="C555" i="38"/>
  <c r="AD1188" i="38"/>
  <c r="AC1188" i="38"/>
  <c r="AB1188" i="38"/>
  <c r="AA1188" i="38"/>
  <c r="Z1188" i="38"/>
  <c r="Y1188" i="38"/>
  <c r="X1188" i="38"/>
  <c r="W1188" i="38"/>
  <c r="V1188" i="38"/>
  <c r="U1188" i="38"/>
  <c r="T1188" i="38"/>
  <c r="S1188" i="38"/>
  <c r="R1188" i="38"/>
  <c r="Q1188" i="38"/>
  <c r="O1188" i="38"/>
  <c r="N1188" i="38"/>
  <c r="M1188" i="38"/>
  <c r="L1188" i="38"/>
  <c r="K1188" i="38"/>
  <c r="J1188" i="38"/>
  <c r="I1188" i="38"/>
  <c r="H1188" i="38"/>
  <c r="AD1185" i="38"/>
  <c r="AC1185" i="38"/>
  <c r="AB1185" i="38"/>
  <c r="AA1185" i="38"/>
  <c r="Z1185" i="38"/>
  <c r="Y1185" i="38"/>
  <c r="X1185" i="38"/>
  <c r="W1185" i="38"/>
  <c r="V1185" i="38"/>
  <c r="U1185" i="38"/>
  <c r="T1185" i="38"/>
  <c r="S1185" i="38"/>
  <c r="R1185" i="38"/>
  <c r="Q1185" i="38"/>
  <c r="O1185" i="38"/>
  <c r="N1185" i="38"/>
  <c r="M1185" i="38"/>
  <c r="L1185" i="38"/>
  <c r="K1185" i="38"/>
  <c r="J1185" i="38"/>
  <c r="I1185" i="38"/>
  <c r="H1185" i="38"/>
  <c r="AD1182" i="38"/>
  <c r="AC1182" i="38"/>
  <c r="AB1182" i="38"/>
  <c r="AA1182" i="38"/>
  <c r="Z1182" i="38"/>
  <c r="Y1182" i="38"/>
  <c r="X1182" i="38"/>
  <c r="W1182" i="38"/>
  <c r="V1182" i="38"/>
  <c r="U1182" i="38"/>
  <c r="T1182" i="38"/>
  <c r="S1182" i="38"/>
  <c r="R1182" i="38"/>
  <c r="Q1182" i="38"/>
  <c r="O1182" i="38"/>
  <c r="N1182" i="38"/>
  <c r="M1182" i="38"/>
  <c r="L1182" i="38"/>
  <c r="K1182" i="38"/>
  <c r="J1182" i="38"/>
  <c r="I1182" i="38"/>
  <c r="H1182" i="38"/>
  <c r="AD1178" i="38"/>
  <c r="AC1178" i="38"/>
  <c r="AB1178" i="38"/>
  <c r="AA1178" i="38"/>
  <c r="Z1178" i="38"/>
  <c r="Y1178" i="38"/>
  <c r="X1178" i="38"/>
  <c r="W1178" i="38"/>
  <c r="V1178" i="38"/>
  <c r="U1178" i="38"/>
  <c r="T1178" i="38"/>
  <c r="S1178" i="38"/>
  <c r="R1178" i="38"/>
  <c r="Q1178" i="38"/>
  <c r="O1178" i="38"/>
  <c r="N1178" i="38"/>
  <c r="M1178" i="38"/>
  <c r="L1178" i="38"/>
  <c r="K1178" i="38"/>
  <c r="J1178" i="38"/>
  <c r="I1178" i="38"/>
  <c r="H1178" i="38"/>
  <c r="AD1169" i="38"/>
  <c r="AC1169" i="38"/>
  <c r="AB1169" i="38"/>
  <c r="AA1169" i="38"/>
  <c r="Z1169" i="38"/>
  <c r="Y1169" i="38"/>
  <c r="X1169" i="38"/>
  <c r="W1169" i="38"/>
  <c r="V1169" i="38"/>
  <c r="U1169" i="38"/>
  <c r="T1169" i="38"/>
  <c r="S1169" i="38"/>
  <c r="R1169" i="38"/>
  <c r="Q1169" i="38"/>
  <c r="O1169" i="38"/>
  <c r="N1169" i="38"/>
  <c r="M1169" i="38"/>
  <c r="L1169" i="38"/>
  <c r="K1169" i="38"/>
  <c r="J1169" i="38"/>
  <c r="I1169" i="38"/>
  <c r="H1169" i="38"/>
  <c r="AD1160" i="38"/>
  <c r="AC1160" i="38"/>
  <c r="AB1160" i="38"/>
  <c r="AA1160" i="38"/>
  <c r="Z1160" i="38"/>
  <c r="Y1160" i="38"/>
  <c r="X1160" i="38"/>
  <c r="W1160" i="38"/>
  <c r="V1160" i="38"/>
  <c r="U1160" i="38"/>
  <c r="T1160" i="38"/>
  <c r="S1160" i="38"/>
  <c r="R1160" i="38"/>
  <c r="Q1160" i="38"/>
  <c r="O1160" i="38"/>
  <c r="N1160" i="38"/>
  <c r="M1160" i="38"/>
  <c r="L1160" i="38"/>
  <c r="K1160" i="38"/>
  <c r="J1160" i="38"/>
  <c r="I1160" i="38"/>
  <c r="H1160" i="38"/>
  <c r="AD1157" i="38"/>
  <c r="AC1157" i="38"/>
  <c r="AB1157" i="38"/>
  <c r="AA1157" i="38"/>
  <c r="Z1157" i="38"/>
  <c r="Y1157" i="38"/>
  <c r="X1157" i="38"/>
  <c r="W1157" i="38"/>
  <c r="V1157" i="38"/>
  <c r="U1157" i="38"/>
  <c r="T1157" i="38"/>
  <c r="S1157" i="38"/>
  <c r="R1157" i="38"/>
  <c r="Q1157" i="38"/>
  <c r="O1157" i="38"/>
  <c r="N1157" i="38"/>
  <c r="M1157" i="38"/>
  <c r="L1157" i="38"/>
  <c r="K1157" i="38"/>
  <c r="J1157" i="38"/>
  <c r="I1157" i="38"/>
  <c r="H1157" i="38"/>
  <c r="AD1153" i="38"/>
  <c r="AC1153" i="38"/>
  <c r="AB1153" i="38"/>
  <c r="AA1153" i="38"/>
  <c r="Z1153" i="38"/>
  <c r="Y1153" i="38"/>
  <c r="X1153" i="38"/>
  <c r="W1153" i="38"/>
  <c r="V1153" i="38"/>
  <c r="U1153" i="38"/>
  <c r="T1153" i="38"/>
  <c r="S1153" i="38"/>
  <c r="R1153" i="38"/>
  <c r="Q1153" i="38"/>
  <c r="O1153" i="38"/>
  <c r="N1153" i="38"/>
  <c r="M1153" i="38"/>
  <c r="L1153" i="38"/>
  <c r="K1153" i="38"/>
  <c r="J1153" i="38"/>
  <c r="I1153" i="38"/>
  <c r="H1153" i="38"/>
  <c r="AD1147" i="38"/>
  <c r="AC1147" i="38"/>
  <c r="AB1147" i="38"/>
  <c r="AA1147" i="38"/>
  <c r="Z1147" i="38"/>
  <c r="Y1147" i="38"/>
  <c r="X1147" i="38"/>
  <c r="W1147" i="38"/>
  <c r="V1147" i="38"/>
  <c r="U1147" i="38"/>
  <c r="T1147" i="38"/>
  <c r="S1147" i="38"/>
  <c r="R1147" i="38"/>
  <c r="Q1147" i="38"/>
  <c r="O1147" i="38"/>
  <c r="N1147" i="38"/>
  <c r="M1147" i="38"/>
  <c r="L1147" i="38"/>
  <c r="K1147" i="38"/>
  <c r="J1147" i="38"/>
  <c r="I1147" i="38"/>
  <c r="H1147" i="38"/>
  <c r="AD1135" i="38"/>
  <c r="AC1135" i="38"/>
  <c r="AB1135" i="38"/>
  <c r="AA1135" i="38"/>
  <c r="Z1135" i="38"/>
  <c r="Y1135" i="38"/>
  <c r="X1135" i="38"/>
  <c r="W1135" i="38"/>
  <c r="V1135" i="38"/>
  <c r="U1135" i="38"/>
  <c r="T1135" i="38"/>
  <c r="S1135" i="38"/>
  <c r="R1135" i="38"/>
  <c r="Q1135" i="38"/>
  <c r="O1135" i="38"/>
  <c r="N1135" i="38"/>
  <c r="J1135" i="38"/>
  <c r="I1135" i="38"/>
  <c r="H1135" i="38"/>
  <c r="AD1130" i="38"/>
  <c r="AC1130" i="38"/>
  <c r="AB1130" i="38"/>
  <c r="AA1130" i="38"/>
  <c r="Z1130" i="38"/>
  <c r="Y1130" i="38"/>
  <c r="X1130" i="38"/>
  <c r="W1130" i="38"/>
  <c r="V1130" i="38"/>
  <c r="U1130" i="38"/>
  <c r="T1130" i="38"/>
  <c r="S1130" i="38"/>
  <c r="R1130" i="38"/>
  <c r="Q1130" i="38"/>
  <c r="O1130" i="38"/>
  <c r="N1130" i="38"/>
  <c r="M1130" i="38"/>
  <c r="L1130" i="38"/>
  <c r="K1130" i="38"/>
  <c r="J1130" i="38"/>
  <c r="I1130" i="38"/>
  <c r="H1130" i="38"/>
  <c r="O1124" i="38"/>
  <c r="N1124" i="38"/>
  <c r="M1124" i="38"/>
  <c r="L1124" i="38"/>
  <c r="K1124" i="38"/>
  <c r="J1124" i="38"/>
  <c r="I1124" i="38"/>
  <c r="H1124" i="38"/>
  <c r="AD1096" i="38"/>
  <c r="AC1096" i="38"/>
  <c r="AB1096" i="38"/>
  <c r="AA1096" i="38"/>
  <c r="Z1096" i="38"/>
  <c r="Y1096" i="38"/>
  <c r="X1096" i="38"/>
  <c r="W1096" i="38"/>
  <c r="V1096" i="38"/>
  <c r="U1096" i="38"/>
  <c r="T1096" i="38"/>
  <c r="S1096" i="38"/>
  <c r="R1096" i="38"/>
  <c r="Q1096" i="38"/>
  <c r="O1096" i="38"/>
  <c r="N1096" i="38"/>
  <c r="M1096" i="38"/>
  <c r="L1096" i="38"/>
  <c r="K1096" i="38"/>
  <c r="J1096" i="38"/>
  <c r="I1096" i="38"/>
  <c r="H1096" i="38"/>
  <c r="AD1093" i="38"/>
  <c r="AC1093" i="38"/>
  <c r="AB1093" i="38"/>
  <c r="AA1093" i="38"/>
  <c r="Z1093" i="38"/>
  <c r="Y1093" i="38"/>
  <c r="X1093" i="38"/>
  <c r="W1093" i="38"/>
  <c r="V1093" i="38"/>
  <c r="U1093" i="38"/>
  <c r="T1093" i="38"/>
  <c r="S1093" i="38"/>
  <c r="R1093" i="38"/>
  <c r="Q1093" i="38"/>
  <c r="O1093" i="38"/>
  <c r="N1093" i="38"/>
  <c r="M1093" i="38"/>
  <c r="L1093" i="38"/>
  <c r="K1093" i="38"/>
  <c r="J1093" i="38"/>
  <c r="I1093" i="38"/>
  <c r="H1093" i="38"/>
  <c r="AD1091" i="38"/>
  <c r="AC1091" i="38"/>
  <c r="AB1091" i="38"/>
  <c r="AA1091" i="38"/>
  <c r="Z1091" i="38"/>
  <c r="Y1091" i="38"/>
  <c r="X1091" i="38"/>
  <c r="W1091" i="38"/>
  <c r="V1091" i="38"/>
  <c r="U1091" i="38"/>
  <c r="T1091" i="38"/>
  <c r="S1091" i="38"/>
  <c r="R1091" i="38"/>
  <c r="Q1091" i="38"/>
  <c r="O1091" i="38"/>
  <c r="N1091" i="38"/>
  <c r="M1091" i="38"/>
  <c r="L1091" i="38"/>
  <c r="K1091" i="38"/>
  <c r="J1091" i="38"/>
  <c r="I1091" i="38"/>
  <c r="H1091" i="38"/>
  <c r="AD1086" i="38"/>
  <c r="AC1086" i="38"/>
  <c r="AB1086" i="38"/>
  <c r="AA1086" i="38"/>
  <c r="Z1086" i="38"/>
  <c r="Y1086" i="38"/>
  <c r="X1086" i="38"/>
  <c r="W1086" i="38"/>
  <c r="V1086" i="38"/>
  <c r="U1086" i="38"/>
  <c r="T1086" i="38"/>
  <c r="S1086" i="38"/>
  <c r="R1086" i="38"/>
  <c r="Q1086" i="38"/>
  <c r="O1086" i="38"/>
  <c r="N1086" i="38"/>
  <c r="M1086" i="38"/>
  <c r="L1086" i="38"/>
  <c r="K1086" i="38"/>
  <c r="J1086" i="38"/>
  <c r="I1086" i="38"/>
  <c r="H1086" i="38"/>
  <c r="AD1082" i="38"/>
  <c r="AC1082" i="38"/>
  <c r="AB1082" i="38"/>
  <c r="AA1082" i="38"/>
  <c r="Z1082" i="38"/>
  <c r="Y1082" i="38"/>
  <c r="X1082" i="38"/>
  <c r="W1082" i="38"/>
  <c r="V1082" i="38"/>
  <c r="U1082" i="38"/>
  <c r="T1082" i="38"/>
  <c r="S1082" i="38"/>
  <c r="R1082" i="38"/>
  <c r="Q1082" i="38"/>
  <c r="O1082" i="38"/>
  <c r="N1082" i="38"/>
  <c r="M1082" i="38"/>
  <c r="L1082" i="38"/>
  <c r="K1082" i="38"/>
  <c r="J1082" i="38"/>
  <c r="I1082" i="38"/>
  <c r="H1082" i="38"/>
  <c r="AD1079" i="38"/>
  <c r="AC1079" i="38"/>
  <c r="AB1079" i="38"/>
  <c r="AA1079" i="38"/>
  <c r="Z1079" i="38"/>
  <c r="Y1079" i="38"/>
  <c r="X1079" i="38"/>
  <c r="W1079" i="38"/>
  <c r="V1079" i="38"/>
  <c r="U1079" i="38"/>
  <c r="T1079" i="38"/>
  <c r="S1079" i="38"/>
  <c r="R1079" i="38"/>
  <c r="Q1079" i="38"/>
  <c r="O1079" i="38"/>
  <c r="N1079" i="38"/>
  <c r="M1079" i="38"/>
  <c r="L1079" i="38"/>
  <c r="K1079" i="38"/>
  <c r="J1079" i="38"/>
  <c r="I1079" i="38"/>
  <c r="H1079" i="38"/>
  <c r="AD1075" i="38"/>
  <c r="AC1075" i="38"/>
  <c r="AB1075" i="38"/>
  <c r="AA1075" i="38"/>
  <c r="Z1075" i="38"/>
  <c r="Y1075" i="38"/>
  <c r="X1075" i="38"/>
  <c r="W1075" i="38"/>
  <c r="V1075" i="38"/>
  <c r="U1075" i="38"/>
  <c r="T1075" i="38"/>
  <c r="S1075" i="38"/>
  <c r="R1075" i="38"/>
  <c r="Q1075" i="38"/>
  <c r="O1075" i="38"/>
  <c r="N1075" i="38"/>
  <c r="M1075" i="38"/>
  <c r="L1075" i="38"/>
  <c r="K1075" i="38"/>
  <c r="J1075" i="38"/>
  <c r="I1075" i="38"/>
  <c r="H1075" i="38"/>
  <c r="AD1065" i="38"/>
  <c r="AC1065" i="38"/>
  <c r="AB1065" i="38"/>
  <c r="AA1065" i="38"/>
  <c r="Z1065" i="38"/>
  <c r="Y1065" i="38"/>
  <c r="X1065" i="38"/>
  <c r="W1065" i="38"/>
  <c r="V1065" i="38"/>
  <c r="U1065" i="38"/>
  <c r="T1065" i="38"/>
  <c r="S1065" i="38"/>
  <c r="R1065" i="38"/>
  <c r="Q1065" i="38"/>
  <c r="O1065" i="38"/>
  <c r="N1065" i="38"/>
  <c r="M1065" i="38"/>
  <c r="L1065" i="38"/>
  <c r="K1065" i="38"/>
  <c r="J1065" i="38"/>
  <c r="I1065" i="38"/>
  <c r="H1065" i="38"/>
  <c r="H1062" i="38"/>
  <c r="AD1062" i="38"/>
  <c r="AC1062" i="38"/>
  <c r="AB1062" i="38"/>
  <c r="AA1062" i="38"/>
  <c r="Z1062" i="38"/>
  <c r="Y1062" i="38"/>
  <c r="X1062" i="38"/>
  <c r="W1062" i="38"/>
  <c r="V1062" i="38"/>
  <c r="U1062" i="38"/>
  <c r="T1062" i="38"/>
  <c r="S1062" i="38"/>
  <c r="R1062" i="38"/>
  <c r="Q1062" i="38"/>
  <c r="O1062" i="38"/>
  <c r="N1062" i="38"/>
  <c r="M1062" i="38"/>
  <c r="L1062" i="38"/>
  <c r="K1062" i="38"/>
  <c r="J1062" i="38"/>
  <c r="I1062" i="38"/>
  <c r="AD1060" i="38"/>
  <c r="AC1060" i="38"/>
  <c r="AB1060" i="38"/>
  <c r="AA1060" i="38"/>
  <c r="Z1060" i="38"/>
  <c r="Y1060" i="38"/>
  <c r="X1060" i="38"/>
  <c r="W1060" i="38"/>
  <c r="V1060" i="38"/>
  <c r="U1060" i="38"/>
  <c r="T1060" i="38"/>
  <c r="S1060" i="38"/>
  <c r="R1060" i="38"/>
  <c r="Q1060" i="38"/>
  <c r="O1060" i="38"/>
  <c r="N1060" i="38"/>
  <c r="M1060" i="38"/>
  <c r="L1060" i="38"/>
  <c r="K1060" i="38"/>
  <c r="J1060" i="38"/>
  <c r="I1060" i="38"/>
  <c r="H1060" i="38"/>
  <c r="AD1057" i="38"/>
  <c r="AC1057" i="38"/>
  <c r="AB1057" i="38"/>
  <c r="AA1057" i="38"/>
  <c r="Z1057" i="38"/>
  <c r="Y1057" i="38"/>
  <c r="X1057" i="38"/>
  <c r="W1057" i="38"/>
  <c r="V1057" i="38"/>
  <c r="U1057" i="38"/>
  <c r="T1057" i="38"/>
  <c r="S1057" i="38"/>
  <c r="R1057" i="38"/>
  <c r="Q1057" i="38"/>
  <c r="O1057" i="38"/>
  <c r="N1057" i="38"/>
  <c r="M1057" i="38"/>
  <c r="L1057" i="38"/>
  <c r="K1057" i="38"/>
  <c r="J1057" i="38"/>
  <c r="I1057" i="38"/>
  <c r="H1057" i="38"/>
  <c r="AD1054" i="38"/>
  <c r="AC1054" i="38"/>
  <c r="AB1054" i="38"/>
  <c r="AA1054" i="38"/>
  <c r="Z1054" i="38"/>
  <c r="Y1054" i="38"/>
  <c r="X1054" i="38"/>
  <c r="W1054" i="38"/>
  <c r="V1054" i="38"/>
  <c r="U1054" i="38"/>
  <c r="T1054" i="38"/>
  <c r="S1054" i="38"/>
  <c r="R1054" i="38"/>
  <c r="Q1054" i="38"/>
  <c r="O1054" i="38"/>
  <c r="N1054" i="38"/>
  <c r="M1054" i="38"/>
  <c r="L1054" i="38"/>
  <c r="K1054" i="38"/>
  <c r="J1054" i="38"/>
  <c r="I1054" i="38"/>
  <c r="H1054" i="38"/>
  <c r="AD1049" i="38"/>
  <c r="AC1049" i="38"/>
  <c r="AB1049" i="38"/>
  <c r="AA1049" i="38"/>
  <c r="Z1049" i="38"/>
  <c r="Y1049" i="38"/>
  <c r="X1049" i="38"/>
  <c r="W1049" i="38"/>
  <c r="V1049" i="38"/>
  <c r="U1049" i="38"/>
  <c r="T1049" i="38"/>
  <c r="S1049" i="38"/>
  <c r="R1049" i="38"/>
  <c r="Q1049" i="38"/>
  <c r="O1049" i="38"/>
  <c r="N1049" i="38"/>
  <c r="M1049" i="38"/>
  <c r="L1049" i="38"/>
  <c r="K1049" i="38"/>
  <c r="J1049" i="38"/>
  <c r="H1049" i="38"/>
  <c r="AD1046" i="38"/>
  <c r="AC1046" i="38"/>
  <c r="AB1046" i="38"/>
  <c r="AA1046" i="38"/>
  <c r="Z1046" i="38"/>
  <c r="Y1046" i="38"/>
  <c r="X1046" i="38"/>
  <c r="W1046" i="38"/>
  <c r="V1046" i="38"/>
  <c r="U1046" i="38"/>
  <c r="T1046" i="38"/>
  <c r="S1046" i="38"/>
  <c r="R1046" i="38"/>
  <c r="Q1046" i="38"/>
  <c r="O1046" i="38"/>
  <c r="N1046" i="38"/>
  <c r="M1046" i="38"/>
  <c r="L1046" i="38"/>
  <c r="K1046" i="38"/>
  <c r="J1046" i="38"/>
  <c r="I1046" i="38"/>
  <c r="H1046" i="38"/>
  <c r="AD1042" i="38"/>
  <c r="AC1042" i="38"/>
  <c r="AB1042" i="38"/>
  <c r="AA1042" i="38"/>
  <c r="Z1042" i="38"/>
  <c r="Y1042" i="38"/>
  <c r="X1042" i="38"/>
  <c r="W1042" i="38"/>
  <c r="V1042" i="38"/>
  <c r="U1042" i="38"/>
  <c r="T1042" i="38"/>
  <c r="S1042" i="38"/>
  <c r="R1042" i="38"/>
  <c r="Q1042" i="38"/>
  <c r="O1042" i="38"/>
  <c r="N1042" i="38"/>
  <c r="M1042" i="38"/>
  <c r="L1042" i="38"/>
  <c r="K1042" i="38"/>
  <c r="J1042" i="38"/>
  <c r="I1042" i="38"/>
  <c r="H1042" i="38"/>
  <c r="AD1036" i="38"/>
  <c r="AC1036" i="38"/>
  <c r="AB1036" i="38"/>
  <c r="AA1036" i="38"/>
  <c r="Z1036" i="38"/>
  <c r="Y1036" i="38"/>
  <c r="X1036" i="38"/>
  <c r="W1036" i="38"/>
  <c r="V1036" i="38"/>
  <c r="U1036" i="38"/>
  <c r="T1036" i="38"/>
  <c r="S1036" i="38"/>
  <c r="R1036" i="38"/>
  <c r="Q1036" i="38"/>
  <c r="O1036" i="38"/>
  <c r="N1036" i="38"/>
  <c r="M1036" i="38"/>
  <c r="L1036" i="38"/>
  <c r="K1036" i="38"/>
  <c r="J1036" i="38"/>
  <c r="I1036" i="38"/>
  <c r="H1036" i="38"/>
  <c r="AD1030" i="38"/>
  <c r="AC1030" i="38"/>
  <c r="AB1030" i="38"/>
  <c r="AA1030" i="38"/>
  <c r="Z1030" i="38"/>
  <c r="Y1030" i="38"/>
  <c r="X1030" i="38"/>
  <c r="W1030" i="38"/>
  <c r="V1030" i="38"/>
  <c r="U1030" i="38"/>
  <c r="T1030" i="38"/>
  <c r="S1030" i="38"/>
  <c r="R1030" i="38"/>
  <c r="Q1030" i="38"/>
  <c r="O1030" i="38"/>
  <c r="N1030" i="38"/>
  <c r="M1030" i="38"/>
  <c r="L1030" i="38"/>
  <c r="K1030" i="38"/>
  <c r="J1030" i="38"/>
  <c r="I1030" i="38"/>
  <c r="H1030" i="38"/>
  <c r="AD1017" i="38"/>
  <c r="AC1017" i="38"/>
  <c r="AB1017" i="38"/>
  <c r="AA1017" i="38"/>
  <c r="Z1017" i="38"/>
  <c r="Y1017" i="38"/>
  <c r="X1017" i="38"/>
  <c r="W1017" i="38"/>
  <c r="V1017" i="38"/>
  <c r="U1017" i="38"/>
  <c r="T1017" i="38"/>
  <c r="S1017" i="38"/>
  <c r="R1017" i="38"/>
  <c r="Q1017" i="38"/>
  <c r="O1017" i="38"/>
  <c r="N1017" i="38"/>
  <c r="M1017" i="38"/>
  <c r="L1017" i="38"/>
  <c r="K1017" i="38"/>
  <c r="J1017" i="38"/>
  <c r="I1017" i="38"/>
  <c r="H1017" i="38"/>
  <c r="AD989" i="38"/>
  <c r="AC989" i="38"/>
  <c r="AB989" i="38"/>
  <c r="AA989" i="38"/>
  <c r="Z989" i="38"/>
  <c r="Y989" i="38"/>
  <c r="X989" i="38"/>
  <c r="W989" i="38"/>
  <c r="V989" i="38"/>
  <c r="U989" i="38"/>
  <c r="T989" i="38"/>
  <c r="S989" i="38"/>
  <c r="R989" i="38"/>
  <c r="Q989" i="38"/>
  <c r="O989" i="38"/>
  <c r="N989" i="38"/>
  <c r="M989" i="38"/>
  <c r="L989" i="38"/>
  <c r="K989" i="38"/>
  <c r="J989" i="38"/>
  <c r="I989" i="38"/>
  <c r="H989" i="38"/>
  <c r="AD986" i="38"/>
  <c r="AC986" i="38"/>
  <c r="AB986" i="38"/>
  <c r="AA986" i="38"/>
  <c r="Z986" i="38"/>
  <c r="Y986" i="38"/>
  <c r="X986" i="38"/>
  <c r="W986" i="38"/>
  <c r="V986" i="38"/>
  <c r="U986" i="38"/>
  <c r="T986" i="38"/>
  <c r="S986" i="38"/>
  <c r="R986" i="38"/>
  <c r="Q986" i="38"/>
  <c r="O986" i="38"/>
  <c r="N986" i="38"/>
  <c r="M986" i="38"/>
  <c r="L986" i="38"/>
  <c r="K986" i="38"/>
  <c r="J986" i="38"/>
  <c r="I986" i="38"/>
  <c r="H986" i="38"/>
  <c r="AD981" i="38"/>
  <c r="AC981" i="38"/>
  <c r="AB981" i="38"/>
  <c r="AA981" i="38"/>
  <c r="Z981" i="38"/>
  <c r="Y981" i="38"/>
  <c r="X981" i="38"/>
  <c r="W981" i="38"/>
  <c r="V981" i="38"/>
  <c r="U981" i="38"/>
  <c r="T981" i="38"/>
  <c r="S981" i="38"/>
  <c r="R981" i="38"/>
  <c r="Q981" i="38"/>
  <c r="O981" i="38"/>
  <c r="N981" i="38"/>
  <c r="M981" i="38"/>
  <c r="L981" i="38"/>
  <c r="K981" i="38"/>
  <c r="J981" i="38"/>
  <c r="I981" i="38"/>
  <c r="H981" i="38"/>
  <c r="AD978" i="38"/>
  <c r="AC978" i="38"/>
  <c r="AB978" i="38"/>
  <c r="AA978" i="38"/>
  <c r="Z978" i="38"/>
  <c r="Y978" i="38"/>
  <c r="X978" i="38"/>
  <c r="W978" i="38"/>
  <c r="V978" i="38"/>
  <c r="U978" i="38"/>
  <c r="T978" i="38"/>
  <c r="S978" i="38"/>
  <c r="R978" i="38"/>
  <c r="Q978" i="38"/>
  <c r="O978" i="38"/>
  <c r="N978" i="38"/>
  <c r="M978" i="38"/>
  <c r="L978" i="38"/>
  <c r="K978" i="38"/>
  <c r="J978" i="38"/>
  <c r="I978" i="38"/>
  <c r="H978" i="38"/>
  <c r="AD975" i="38"/>
  <c r="AC975" i="38"/>
  <c r="AB975" i="38"/>
  <c r="AA975" i="38"/>
  <c r="Z975" i="38"/>
  <c r="Y975" i="38"/>
  <c r="X975" i="38"/>
  <c r="W975" i="38"/>
  <c r="V975" i="38"/>
  <c r="U975" i="38"/>
  <c r="T975" i="38"/>
  <c r="S975" i="38"/>
  <c r="R975" i="38"/>
  <c r="Q975" i="38"/>
  <c r="O975" i="38"/>
  <c r="N975" i="38"/>
  <c r="M975" i="38"/>
  <c r="L975" i="38"/>
  <c r="K975" i="38"/>
  <c r="J975" i="38"/>
  <c r="I975" i="38"/>
  <c r="H975" i="38"/>
  <c r="AD972" i="38"/>
  <c r="AC972" i="38"/>
  <c r="AB972" i="38"/>
  <c r="AA972" i="38"/>
  <c r="Z972" i="38"/>
  <c r="Y972" i="38"/>
  <c r="X972" i="38"/>
  <c r="W972" i="38"/>
  <c r="V972" i="38"/>
  <c r="U972" i="38"/>
  <c r="T972" i="38"/>
  <c r="S972" i="38"/>
  <c r="R972" i="38"/>
  <c r="Q972" i="38"/>
  <c r="O972" i="38"/>
  <c r="N972" i="38"/>
  <c r="M972" i="38"/>
  <c r="L972" i="38"/>
  <c r="K972" i="38"/>
  <c r="J972" i="38"/>
  <c r="I972" i="38"/>
  <c r="H972" i="38"/>
  <c r="AD966" i="38"/>
  <c r="AC966" i="38"/>
  <c r="AB966" i="38"/>
  <c r="AA966" i="38"/>
  <c r="Z966" i="38"/>
  <c r="Y966" i="38"/>
  <c r="X966" i="38"/>
  <c r="W966" i="38"/>
  <c r="V966" i="38"/>
  <c r="U966" i="38"/>
  <c r="T966" i="38"/>
  <c r="S966" i="38"/>
  <c r="R966" i="38"/>
  <c r="Q966" i="38"/>
  <c r="O966" i="38"/>
  <c r="N966" i="38"/>
  <c r="M966" i="38"/>
  <c r="L966" i="38"/>
  <c r="K966" i="38"/>
  <c r="J966" i="38"/>
  <c r="I966" i="38"/>
  <c r="H966" i="38"/>
  <c r="AD956" i="38"/>
  <c r="AC956" i="38"/>
  <c r="AB956" i="38"/>
  <c r="AA956" i="38"/>
  <c r="Z956" i="38"/>
  <c r="Y956" i="38"/>
  <c r="X956" i="38"/>
  <c r="W956" i="38"/>
  <c r="V956" i="38"/>
  <c r="U956" i="38"/>
  <c r="T956" i="38"/>
  <c r="S956" i="38"/>
  <c r="R956" i="38"/>
  <c r="Q956" i="38"/>
  <c r="O956" i="38"/>
  <c r="N956" i="38"/>
  <c r="M956" i="38"/>
  <c r="L956" i="38"/>
  <c r="K956" i="38"/>
  <c r="J956" i="38"/>
  <c r="I956" i="38"/>
  <c r="H956" i="38"/>
  <c r="AD952" i="38"/>
  <c r="AC952" i="38"/>
  <c r="AB952" i="38"/>
  <c r="AA952" i="38"/>
  <c r="Z952" i="38"/>
  <c r="Y952" i="38"/>
  <c r="X952" i="38"/>
  <c r="W952" i="38"/>
  <c r="V952" i="38"/>
  <c r="U952" i="38"/>
  <c r="T952" i="38"/>
  <c r="S952" i="38"/>
  <c r="R952" i="38"/>
  <c r="Q952" i="38"/>
  <c r="O952" i="38"/>
  <c r="N952" i="38"/>
  <c r="M952" i="38"/>
  <c r="L952" i="38"/>
  <c r="K952" i="38"/>
  <c r="J952" i="38"/>
  <c r="I952" i="38"/>
  <c r="H952" i="38"/>
  <c r="AD950" i="38"/>
  <c r="AC950" i="38"/>
  <c r="AB950" i="38"/>
  <c r="AA950" i="38"/>
  <c r="Z950" i="38"/>
  <c r="Y950" i="38"/>
  <c r="X950" i="38"/>
  <c r="W950" i="38"/>
  <c r="V950" i="38"/>
  <c r="U950" i="38"/>
  <c r="T950" i="38"/>
  <c r="S950" i="38"/>
  <c r="R950" i="38"/>
  <c r="Q950" i="38"/>
  <c r="O950" i="38"/>
  <c r="N950" i="38"/>
  <c r="M950" i="38"/>
  <c r="L950" i="38"/>
  <c r="K950" i="38"/>
  <c r="J950" i="38"/>
  <c r="I950" i="38"/>
  <c r="H950" i="38"/>
  <c r="AD947" i="38"/>
  <c r="AC947" i="38"/>
  <c r="AB947" i="38"/>
  <c r="AA947" i="38"/>
  <c r="Z947" i="38"/>
  <c r="Y947" i="38"/>
  <c r="X947" i="38"/>
  <c r="W947" i="38"/>
  <c r="V947" i="38"/>
  <c r="U947" i="38"/>
  <c r="T947" i="38"/>
  <c r="S947" i="38"/>
  <c r="R947" i="38"/>
  <c r="Q947" i="38"/>
  <c r="O947" i="38"/>
  <c r="N947" i="38"/>
  <c r="M947" i="38"/>
  <c r="L947" i="38"/>
  <c r="K947" i="38"/>
  <c r="J947" i="38"/>
  <c r="I947" i="38"/>
  <c r="H947" i="38"/>
  <c r="AD943" i="38"/>
  <c r="AC943" i="38"/>
  <c r="AB943" i="38"/>
  <c r="AA943" i="38"/>
  <c r="Z943" i="38"/>
  <c r="Y943" i="38"/>
  <c r="X943" i="38"/>
  <c r="W943" i="38"/>
  <c r="V943" i="38"/>
  <c r="U943" i="38"/>
  <c r="T943" i="38"/>
  <c r="S943" i="38"/>
  <c r="R943" i="38"/>
  <c r="Q943" i="38"/>
  <c r="O943" i="38"/>
  <c r="N943" i="38"/>
  <c r="M943" i="38"/>
  <c r="L943" i="38"/>
  <c r="K943" i="38"/>
  <c r="J943" i="38"/>
  <c r="I943" i="38"/>
  <c r="H943" i="38"/>
  <c r="AD940" i="38"/>
  <c r="AC940" i="38"/>
  <c r="AB940" i="38"/>
  <c r="AA940" i="38"/>
  <c r="Z940" i="38"/>
  <c r="Y940" i="38"/>
  <c r="X940" i="38"/>
  <c r="W940" i="38"/>
  <c r="V940" i="38"/>
  <c r="U940" i="38"/>
  <c r="T940" i="38"/>
  <c r="S940" i="38"/>
  <c r="R940" i="38"/>
  <c r="Q940" i="38"/>
  <c r="O940" i="38"/>
  <c r="N940" i="38"/>
  <c r="M940" i="38"/>
  <c r="L940" i="38"/>
  <c r="K940" i="38"/>
  <c r="J940" i="38"/>
  <c r="I940" i="38"/>
  <c r="H940" i="38"/>
  <c r="AD938" i="38"/>
  <c r="AC938" i="38"/>
  <c r="AB938" i="38"/>
  <c r="AA938" i="38"/>
  <c r="Z938" i="38"/>
  <c r="Y938" i="38"/>
  <c r="X938" i="38"/>
  <c r="W938" i="38"/>
  <c r="V938" i="38"/>
  <c r="U938" i="38"/>
  <c r="T938" i="38"/>
  <c r="S938" i="38"/>
  <c r="R938" i="38"/>
  <c r="Q938" i="38"/>
  <c r="O938" i="38"/>
  <c r="N938" i="38"/>
  <c r="M938" i="38"/>
  <c r="L938" i="38"/>
  <c r="K938" i="38"/>
  <c r="J938" i="38"/>
  <c r="I938" i="38"/>
  <c r="H938" i="38"/>
  <c r="AD934" i="38"/>
  <c r="AC934" i="38"/>
  <c r="AB934" i="38"/>
  <c r="AA934" i="38"/>
  <c r="Z934" i="38"/>
  <c r="Y934" i="38"/>
  <c r="X934" i="38"/>
  <c r="W934" i="38"/>
  <c r="V934" i="38"/>
  <c r="U934" i="38"/>
  <c r="T934" i="38"/>
  <c r="S934" i="38"/>
  <c r="R934" i="38"/>
  <c r="Q934" i="38"/>
  <c r="O934" i="38"/>
  <c r="N934" i="38"/>
  <c r="M934" i="38"/>
  <c r="L934" i="38"/>
  <c r="K934" i="38"/>
  <c r="J934" i="38"/>
  <c r="I934" i="38"/>
  <c r="H934" i="38"/>
  <c r="AD927" i="38"/>
  <c r="AC927" i="38"/>
  <c r="AB927" i="38"/>
  <c r="AA927" i="38"/>
  <c r="Z927" i="38"/>
  <c r="Y927" i="38"/>
  <c r="X927" i="38"/>
  <c r="W927" i="38"/>
  <c r="V927" i="38"/>
  <c r="U927" i="38"/>
  <c r="T927" i="38"/>
  <c r="S927" i="38"/>
  <c r="R927" i="38"/>
  <c r="Q927" i="38"/>
  <c r="O927" i="38"/>
  <c r="N927" i="38"/>
  <c r="M927" i="38"/>
  <c r="L927" i="38"/>
  <c r="K927" i="38"/>
  <c r="J927" i="38"/>
  <c r="I927" i="38"/>
  <c r="H927" i="38"/>
  <c r="AD917" i="38"/>
  <c r="AC917" i="38"/>
  <c r="AB917" i="38"/>
  <c r="AA917" i="38"/>
  <c r="Z917" i="38"/>
  <c r="Y917" i="38"/>
  <c r="X917" i="38"/>
  <c r="W917" i="38"/>
  <c r="V917" i="38"/>
  <c r="U917" i="38"/>
  <c r="T917" i="38"/>
  <c r="S917" i="38"/>
  <c r="R917" i="38"/>
  <c r="Q917" i="38"/>
  <c r="O917" i="38"/>
  <c r="N917" i="38"/>
  <c r="M917" i="38"/>
  <c r="L917" i="38"/>
  <c r="K917" i="38"/>
  <c r="J917" i="38"/>
  <c r="I917" i="38"/>
  <c r="H917" i="38"/>
  <c r="AD889" i="38"/>
  <c r="AC889" i="38"/>
  <c r="AB889" i="38"/>
  <c r="AA889" i="38"/>
  <c r="Z889" i="38"/>
  <c r="Y889" i="38"/>
  <c r="X889" i="38"/>
  <c r="W889" i="38"/>
  <c r="V889" i="38"/>
  <c r="U889" i="38"/>
  <c r="T889" i="38"/>
  <c r="S889" i="38"/>
  <c r="R889" i="38"/>
  <c r="Q889" i="38"/>
  <c r="O889" i="38"/>
  <c r="N889" i="38"/>
  <c r="M889" i="38"/>
  <c r="L889" i="38"/>
  <c r="K889" i="38"/>
  <c r="J889" i="38"/>
  <c r="I889" i="38"/>
  <c r="H889" i="38"/>
  <c r="AD886" i="38"/>
  <c r="AC886" i="38"/>
  <c r="AB886" i="38"/>
  <c r="AA886" i="38"/>
  <c r="Z886" i="38"/>
  <c r="Y886" i="38"/>
  <c r="X886" i="38"/>
  <c r="W886" i="38"/>
  <c r="V886" i="38"/>
  <c r="U886" i="38"/>
  <c r="T886" i="38"/>
  <c r="S886" i="38"/>
  <c r="R886" i="38"/>
  <c r="Q886" i="38"/>
  <c r="O886" i="38"/>
  <c r="N886" i="38"/>
  <c r="M886" i="38"/>
  <c r="L886" i="38"/>
  <c r="K886" i="38"/>
  <c r="J886" i="38"/>
  <c r="I886" i="38"/>
  <c r="H886" i="38"/>
  <c r="AD883" i="38"/>
  <c r="AC883" i="38"/>
  <c r="AB883" i="38"/>
  <c r="AA883" i="38"/>
  <c r="Z883" i="38"/>
  <c r="Y883" i="38"/>
  <c r="X883" i="38"/>
  <c r="W883" i="38"/>
  <c r="V883" i="38"/>
  <c r="U883" i="38"/>
  <c r="T883" i="38"/>
  <c r="S883" i="38"/>
  <c r="R883" i="38"/>
  <c r="Q883" i="38"/>
  <c r="O883" i="38"/>
  <c r="N883" i="38"/>
  <c r="M883" i="38"/>
  <c r="L883" i="38"/>
  <c r="K883" i="38"/>
  <c r="J883" i="38"/>
  <c r="I883" i="38"/>
  <c r="H883" i="38"/>
  <c r="AD867" i="38"/>
  <c r="AC867" i="38"/>
  <c r="AB867" i="38"/>
  <c r="AA867" i="38"/>
  <c r="Z867" i="38"/>
  <c r="Y867" i="38"/>
  <c r="X867" i="38"/>
  <c r="W867" i="38"/>
  <c r="V867" i="38"/>
  <c r="U867" i="38"/>
  <c r="T867" i="38"/>
  <c r="S867" i="38"/>
  <c r="R867" i="38"/>
  <c r="Q867" i="38"/>
  <c r="O867" i="38"/>
  <c r="N867" i="38"/>
  <c r="M867" i="38"/>
  <c r="L867" i="38"/>
  <c r="K867" i="38"/>
  <c r="J867" i="38"/>
  <c r="I867" i="38"/>
  <c r="H867" i="38"/>
  <c r="AD865" i="38"/>
  <c r="AC865" i="38"/>
  <c r="AB865" i="38"/>
  <c r="AA865" i="38"/>
  <c r="Z865" i="38"/>
  <c r="Y865" i="38"/>
  <c r="X865" i="38"/>
  <c r="W865" i="38"/>
  <c r="V865" i="38"/>
  <c r="U865" i="38"/>
  <c r="T865" i="38"/>
  <c r="S865" i="38"/>
  <c r="R865" i="38"/>
  <c r="Q865" i="38"/>
  <c r="O865" i="38"/>
  <c r="N865" i="38"/>
  <c r="M865" i="38"/>
  <c r="L865" i="38"/>
  <c r="K865" i="38"/>
  <c r="J865" i="38"/>
  <c r="I865" i="38"/>
  <c r="H865" i="38"/>
  <c r="AD863" i="38"/>
  <c r="AC863" i="38"/>
  <c r="AB863" i="38"/>
  <c r="AA863" i="38"/>
  <c r="Z863" i="38"/>
  <c r="Y863" i="38"/>
  <c r="X863" i="38"/>
  <c r="W863" i="38"/>
  <c r="V863" i="38"/>
  <c r="U863" i="38"/>
  <c r="T863" i="38"/>
  <c r="S863" i="38"/>
  <c r="R863" i="38"/>
  <c r="Q863" i="38"/>
  <c r="O863" i="38"/>
  <c r="N863" i="38"/>
  <c r="M863" i="38"/>
  <c r="L863" i="38"/>
  <c r="K863" i="38"/>
  <c r="J863" i="38"/>
  <c r="I863" i="38"/>
  <c r="H863" i="38"/>
  <c r="AD892" i="38"/>
  <c r="AC892" i="38"/>
  <c r="AB892" i="38"/>
  <c r="AA892" i="38"/>
  <c r="Z892" i="38"/>
  <c r="Y892" i="38"/>
  <c r="X892" i="38"/>
  <c r="W892" i="38"/>
  <c r="V892" i="38"/>
  <c r="U892" i="38"/>
  <c r="T892" i="38"/>
  <c r="S892" i="38"/>
  <c r="R892" i="38"/>
  <c r="Q892" i="38"/>
  <c r="O892" i="38"/>
  <c r="N892" i="38"/>
  <c r="M892" i="38"/>
  <c r="L892" i="38"/>
  <c r="K892" i="38"/>
  <c r="J892" i="38"/>
  <c r="I892" i="38"/>
  <c r="H892" i="38"/>
  <c r="AD858" i="38"/>
  <c r="AC858" i="38"/>
  <c r="AB858" i="38"/>
  <c r="AA858" i="38"/>
  <c r="Z858" i="38"/>
  <c r="Y858" i="38"/>
  <c r="X858" i="38"/>
  <c r="W858" i="38"/>
  <c r="V858" i="38"/>
  <c r="U858" i="38"/>
  <c r="T858" i="38"/>
  <c r="S858" i="38"/>
  <c r="R858" i="38"/>
  <c r="Q858" i="38"/>
  <c r="O858" i="38"/>
  <c r="N858" i="38"/>
  <c r="M858" i="38"/>
  <c r="L858" i="38"/>
  <c r="K858" i="38"/>
  <c r="J858" i="38"/>
  <c r="I858" i="38"/>
  <c r="H858" i="38"/>
  <c r="AD845" i="38"/>
  <c r="AC845" i="38"/>
  <c r="AB845" i="38"/>
  <c r="AA845" i="38"/>
  <c r="Z845" i="38"/>
  <c r="Y845" i="38"/>
  <c r="X845" i="38"/>
  <c r="W845" i="38"/>
  <c r="V845" i="38"/>
  <c r="U845" i="38"/>
  <c r="T845" i="38"/>
  <c r="S845" i="38"/>
  <c r="R845" i="38"/>
  <c r="Q845" i="38"/>
  <c r="O845" i="38"/>
  <c r="N845" i="38"/>
  <c r="M845" i="38"/>
  <c r="L845" i="38"/>
  <c r="K845" i="38"/>
  <c r="J845" i="38"/>
  <c r="I845" i="38"/>
  <c r="H845" i="38"/>
  <c r="AD842" i="38"/>
  <c r="AC842" i="38"/>
  <c r="AB842" i="38"/>
  <c r="AA842" i="38"/>
  <c r="Z842" i="38"/>
  <c r="Y842" i="38"/>
  <c r="X842" i="38"/>
  <c r="W842" i="38"/>
  <c r="V842" i="38"/>
  <c r="U842" i="38"/>
  <c r="T842" i="38"/>
  <c r="S842" i="38"/>
  <c r="R842" i="38"/>
  <c r="Q842" i="38"/>
  <c r="O842" i="38"/>
  <c r="N842" i="38"/>
  <c r="M842" i="38"/>
  <c r="L842" i="38"/>
  <c r="K842" i="38"/>
  <c r="J842" i="38"/>
  <c r="I842" i="38"/>
  <c r="H842" i="38"/>
  <c r="AD840" i="38"/>
  <c r="AC840" i="38"/>
  <c r="AB840" i="38"/>
  <c r="AA840" i="38"/>
  <c r="Z840" i="38"/>
  <c r="Y840" i="38"/>
  <c r="X840" i="38"/>
  <c r="W840" i="38"/>
  <c r="V840" i="38"/>
  <c r="U840" i="38"/>
  <c r="T840" i="38"/>
  <c r="S840" i="38"/>
  <c r="R840" i="38"/>
  <c r="Q840" i="38"/>
  <c r="O840" i="38"/>
  <c r="N840" i="38"/>
  <c r="M840" i="38"/>
  <c r="L840" i="38"/>
  <c r="K840" i="38"/>
  <c r="J840" i="38"/>
  <c r="I840" i="38"/>
  <c r="H840" i="38"/>
  <c r="AD838" i="38"/>
  <c r="AC838" i="38"/>
  <c r="AB838" i="38"/>
  <c r="AA838" i="38"/>
  <c r="Z838" i="38"/>
  <c r="Y838" i="38"/>
  <c r="X838" i="38"/>
  <c r="W838" i="38"/>
  <c r="V838" i="38"/>
  <c r="U838" i="38"/>
  <c r="T838" i="38"/>
  <c r="S838" i="38"/>
  <c r="R838" i="38"/>
  <c r="Q838" i="38"/>
  <c r="O838" i="38"/>
  <c r="N838" i="38"/>
  <c r="M838" i="38"/>
  <c r="L838" i="38"/>
  <c r="K838" i="38"/>
  <c r="J838" i="38"/>
  <c r="I838" i="38"/>
  <c r="H838" i="38"/>
  <c r="AD834" i="38"/>
  <c r="AC834" i="38"/>
  <c r="AB834" i="38"/>
  <c r="AA834" i="38"/>
  <c r="Z834" i="38"/>
  <c r="Y834" i="38"/>
  <c r="X834" i="38"/>
  <c r="W834" i="38"/>
  <c r="V834" i="38"/>
  <c r="U834" i="38"/>
  <c r="T834" i="38"/>
  <c r="S834" i="38"/>
  <c r="R834" i="38"/>
  <c r="Q834" i="38"/>
  <c r="O834" i="38"/>
  <c r="N834" i="38"/>
  <c r="M834" i="38"/>
  <c r="L834" i="38"/>
  <c r="K834" i="38"/>
  <c r="J834" i="38"/>
  <c r="I834" i="38"/>
  <c r="H834" i="38"/>
  <c r="AD831" i="38"/>
  <c r="AC831" i="38"/>
  <c r="AB831" i="38"/>
  <c r="AA831" i="38"/>
  <c r="Z831" i="38"/>
  <c r="Y831" i="38"/>
  <c r="X831" i="38"/>
  <c r="W831" i="38"/>
  <c r="V831" i="38"/>
  <c r="U831" i="38"/>
  <c r="T831" i="38"/>
  <c r="S831" i="38"/>
  <c r="R831" i="38"/>
  <c r="Q831" i="38"/>
  <c r="O831" i="38"/>
  <c r="N831" i="38"/>
  <c r="M831" i="38"/>
  <c r="L831" i="38"/>
  <c r="K831" i="38"/>
  <c r="J831" i="38"/>
  <c r="I831" i="38"/>
  <c r="H831" i="38"/>
  <c r="AD828" i="38"/>
  <c r="AC828" i="38"/>
  <c r="AB828" i="38"/>
  <c r="AA828" i="38"/>
  <c r="Z828" i="38"/>
  <c r="Y828" i="38"/>
  <c r="X828" i="38"/>
  <c r="W828" i="38"/>
  <c r="V828" i="38"/>
  <c r="U828" i="38"/>
  <c r="T828" i="38"/>
  <c r="S828" i="38"/>
  <c r="R828" i="38"/>
  <c r="Q828" i="38"/>
  <c r="O828" i="38"/>
  <c r="N828" i="38"/>
  <c r="M828" i="38"/>
  <c r="L828" i="38"/>
  <c r="K828" i="38"/>
  <c r="J828" i="38"/>
  <c r="I828" i="38"/>
  <c r="H828" i="38"/>
  <c r="AD826" i="38"/>
  <c r="AC826" i="38"/>
  <c r="AB826" i="38"/>
  <c r="AA826" i="38"/>
  <c r="Z826" i="38"/>
  <c r="Y826" i="38"/>
  <c r="X826" i="38"/>
  <c r="W826" i="38"/>
  <c r="V826" i="38"/>
  <c r="U826" i="38"/>
  <c r="T826" i="38"/>
  <c r="S826" i="38"/>
  <c r="R826" i="38"/>
  <c r="Q826" i="38"/>
  <c r="O826" i="38"/>
  <c r="N826" i="38"/>
  <c r="M826" i="38"/>
  <c r="L826" i="38"/>
  <c r="K826" i="38"/>
  <c r="J826" i="38"/>
  <c r="I826" i="38"/>
  <c r="H826" i="38"/>
  <c r="AD816" i="38"/>
  <c r="AC816" i="38"/>
  <c r="AB816" i="38"/>
  <c r="AA816" i="38"/>
  <c r="Z816" i="38"/>
  <c r="Y816" i="38"/>
  <c r="X816" i="38"/>
  <c r="W816" i="38"/>
  <c r="V816" i="38"/>
  <c r="U816" i="38"/>
  <c r="T816" i="38"/>
  <c r="S816" i="38"/>
  <c r="R816" i="38"/>
  <c r="Q816" i="38"/>
  <c r="O816" i="38"/>
  <c r="N816" i="38"/>
  <c r="M816" i="38"/>
  <c r="L816" i="38"/>
  <c r="K816" i="38"/>
  <c r="J816" i="38"/>
  <c r="I816" i="38"/>
  <c r="H816" i="38"/>
  <c r="AD814" i="38"/>
  <c r="AC814" i="38"/>
  <c r="AB814" i="38"/>
  <c r="AA814" i="38"/>
  <c r="Z814" i="38"/>
  <c r="Y814" i="38"/>
  <c r="X814" i="38"/>
  <c r="W814" i="38"/>
  <c r="V814" i="38"/>
  <c r="U814" i="38"/>
  <c r="T814" i="38"/>
  <c r="S814" i="38"/>
  <c r="R814" i="38"/>
  <c r="Q814" i="38"/>
  <c r="O814" i="38"/>
  <c r="N814" i="38"/>
  <c r="M814" i="38"/>
  <c r="L814" i="38"/>
  <c r="K814" i="38"/>
  <c r="J814" i="38"/>
  <c r="I814" i="38"/>
  <c r="H814" i="38"/>
  <c r="AD812" i="38"/>
  <c r="AC812" i="38"/>
  <c r="AB812" i="38"/>
  <c r="AA812" i="38"/>
  <c r="Z812" i="38"/>
  <c r="Y812" i="38"/>
  <c r="X812" i="38"/>
  <c r="W812" i="38"/>
  <c r="V812" i="38"/>
  <c r="U812" i="38"/>
  <c r="T812" i="38"/>
  <c r="S812" i="38"/>
  <c r="R812" i="38"/>
  <c r="Q812" i="38"/>
  <c r="O812" i="38"/>
  <c r="N812" i="38"/>
  <c r="M812" i="38"/>
  <c r="L812" i="38"/>
  <c r="K812" i="38"/>
  <c r="J812" i="38"/>
  <c r="I812" i="38"/>
  <c r="H812" i="38"/>
  <c r="AD809" i="38"/>
  <c r="AC809" i="38"/>
  <c r="AB809" i="38"/>
  <c r="AA809" i="38"/>
  <c r="Z809" i="38"/>
  <c r="Y809" i="38"/>
  <c r="X809" i="38"/>
  <c r="W809" i="38"/>
  <c r="V809" i="38"/>
  <c r="U809" i="38"/>
  <c r="T809" i="38"/>
  <c r="S809" i="38"/>
  <c r="R809" i="38"/>
  <c r="Q809" i="38"/>
  <c r="O809" i="38"/>
  <c r="N809" i="38"/>
  <c r="M809" i="38"/>
  <c r="L809" i="38"/>
  <c r="K809" i="38"/>
  <c r="J809" i="38"/>
  <c r="I809" i="38"/>
  <c r="H809" i="38"/>
  <c r="AD807" i="38"/>
  <c r="AC807" i="38"/>
  <c r="AB807" i="38"/>
  <c r="AA807" i="38"/>
  <c r="Z807" i="38"/>
  <c r="Y807" i="38"/>
  <c r="X807" i="38"/>
  <c r="W807" i="38"/>
  <c r="V807" i="38"/>
  <c r="U807" i="38"/>
  <c r="T807" i="38"/>
  <c r="S807" i="38"/>
  <c r="R807" i="38"/>
  <c r="Q807" i="38"/>
  <c r="O807" i="38"/>
  <c r="N807" i="38"/>
  <c r="M807" i="38"/>
  <c r="L807" i="38"/>
  <c r="K807" i="38"/>
  <c r="J807" i="38"/>
  <c r="I807" i="38"/>
  <c r="H807" i="38"/>
  <c r="AD805" i="38"/>
  <c r="AC805" i="38"/>
  <c r="AB805" i="38"/>
  <c r="AA805" i="38"/>
  <c r="Z805" i="38"/>
  <c r="Y805" i="38"/>
  <c r="X805" i="38"/>
  <c r="W805" i="38"/>
  <c r="V805" i="38"/>
  <c r="U805" i="38"/>
  <c r="T805" i="38"/>
  <c r="S805" i="38"/>
  <c r="R805" i="38"/>
  <c r="Q805" i="38"/>
  <c r="O805" i="38"/>
  <c r="N805" i="38"/>
  <c r="M805" i="38"/>
  <c r="L805" i="38"/>
  <c r="K805" i="38"/>
  <c r="J805" i="38"/>
  <c r="I805" i="38"/>
  <c r="H805" i="38"/>
  <c r="AD803" i="38"/>
  <c r="AC803" i="38"/>
  <c r="AB803" i="38"/>
  <c r="AA803" i="38"/>
  <c r="Z803" i="38"/>
  <c r="Y803" i="38"/>
  <c r="X803" i="38"/>
  <c r="W803" i="38"/>
  <c r="V803" i="38"/>
  <c r="U803" i="38"/>
  <c r="T803" i="38"/>
  <c r="S803" i="38"/>
  <c r="R803" i="38"/>
  <c r="Q803" i="38"/>
  <c r="O803" i="38"/>
  <c r="N803" i="38"/>
  <c r="M803" i="38"/>
  <c r="L803" i="38"/>
  <c r="K803" i="38"/>
  <c r="J803" i="38"/>
  <c r="I803" i="38"/>
  <c r="H803" i="38"/>
  <c r="AD793" i="38"/>
  <c r="AC793" i="38"/>
  <c r="AB793" i="38"/>
  <c r="AA793" i="38"/>
  <c r="Z793" i="38"/>
  <c r="Y793" i="38"/>
  <c r="X793" i="38"/>
  <c r="W793" i="38"/>
  <c r="V793" i="38"/>
  <c r="U793" i="38"/>
  <c r="T793" i="38"/>
  <c r="S793" i="38"/>
  <c r="R793" i="38"/>
  <c r="Q793" i="38"/>
  <c r="O793" i="38"/>
  <c r="N793" i="38"/>
  <c r="M793" i="38"/>
  <c r="L793" i="38"/>
  <c r="K793" i="38"/>
  <c r="J793" i="38"/>
  <c r="I793" i="38"/>
  <c r="H793" i="38"/>
  <c r="AD789" i="38"/>
  <c r="AC789" i="38"/>
  <c r="AB789" i="38"/>
  <c r="AA789" i="38"/>
  <c r="Z789" i="38"/>
  <c r="Y789" i="38"/>
  <c r="X789" i="38"/>
  <c r="W789" i="38"/>
  <c r="V789" i="38"/>
  <c r="U789" i="38"/>
  <c r="T789" i="38"/>
  <c r="S789" i="38"/>
  <c r="R789" i="38"/>
  <c r="Q789" i="38"/>
  <c r="O789" i="38"/>
  <c r="N789" i="38"/>
  <c r="M789" i="38"/>
  <c r="L789" i="38"/>
  <c r="K789" i="38"/>
  <c r="J789" i="38"/>
  <c r="I789" i="38"/>
  <c r="H789" i="38"/>
  <c r="AD781" i="38"/>
  <c r="AC781" i="38"/>
  <c r="AB781" i="38"/>
  <c r="AA781" i="38"/>
  <c r="Z781" i="38"/>
  <c r="Y781" i="38"/>
  <c r="X781" i="38"/>
  <c r="W781" i="38"/>
  <c r="V781" i="38"/>
  <c r="U781" i="38"/>
  <c r="T781" i="38"/>
  <c r="S781" i="38"/>
  <c r="R781" i="38"/>
  <c r="Q781" i="38"/>
  <c r="O781" i="38"/>
  <c r="N781" i="38"/>
  <c r="M781" i="38"/>
  <c r="L781" i="38"/>
  <c r="K781" i="38"/>
  <c r="J781" i="38"/>
  <c r="I781" i="38"/>
  <c r="H781" i="38"/>
  <c r="AD776" i="38"/>
  <c r="AC776" i="38"/>
  <c r="AB776" i="38"/>
  <c r="AA776" i="38"/>
  <c r="Z776" i="38"/>
  <c r="Y776" i="38"/>
  <c r="X776" i="38"/>
  <c r="W776" i="38"/>
  <c r="V776" i="38"/>
  <c r="U776" i="38"/>
  <c r="T776" i="38"/>
  <c r="S776" i="38"/>
  <c r="R776" i="38"/>
  <c r="Q776" i="38"/>
  <c r="O776" i="38"/>
  <c r="N776" i="38"/>
  <c r="M776" i="38"/>
  <c r="L776" i="38"/>
  <c r="K776" i="38"/>
  <c r="J776" i="38"/>
  <c r="I776" i="38"/>
  <c r="H776" i="38"/>
  <c r="AD774" i="38"/>
  <c r="AC774" i="38"/>
  <c r="AB774" i="38"/>
  <c r="AA774" i="38"/>
  <c r="Z774" i="38"/>
  <c r="Y774" i="38"/>
  <c r="X774" i="38"/>
  <c r="W774" i="38"/>
  <c r="V774" i="38"/>
  <c r="U774" i="38"/>
  <c r="T774" i="38"/>
  <c r="S774" i="38"/>
  <c r="R774" i="38"/>
  <c r="Q774" i="38"/>
  <c r="O774" i="38"/>
  <c r="N774" i="38"/>
  <c r="M774" i="38"/>
  <c r="L774" i="38"/>
  <c r="K774" i="38"/>
  <c r="J774" i="38"/>
  <c r="I774" i="38"/>
  <c r="H774" i="38"/>
  <c r="AD772" i="38"/>
  <c r="AC772" i="38"/>
  <c r="AB772" i="38"/>
  <c r="AA772" i="38"/>
  <c r="Z772" i="38"/>
  <c r="Y772" i="38"/>
  <c r="X772" i="38"/>
  <c r="W772" i="38"/>
  <c r="V772" i="38"/>
  <c r="U772" i="38"/>
  <c r="T772" i="38"/>
  <c r="S772" i="38"/>
  <c r="R772" i="38"/>
  <c r="Q772" i="38"/>
  <c r="O772" i="38"/>
  <c r="N772" i="38"/>
  <c r="M772" i="38"/>
  <c r="L772" i="38"/>
  <c r="K772" i="38"/>
  <c r="J772" i="38"/>
  <c r="I772" i="38"/>
  <c r="H772" i="38"/>
  <c r="AD770" i="38"/>
  <c r="AC770" i="38"/>
  <c r="AB770" i="38"/>
  <c r="AA770" i="38"/>
  <c r="Z770" i="38"/>
  <c r="Y770" i="38"/>
  <c r="X770" i="38"/>
  <c r="W770" i="38"/>
  <c r="V770" i="38"/>
  <c r="U770" i="38"/>
  <c r="T770" i="38"/>
  <c r="S770" i="38"/>
  <c r="R770" i="38"/>
  <c r="Q770" i="38"/>
  <c r="O770" i="38"/>
  <c r="N770" i="38"/>
  <c r="M770" i="38"/>
  <c r="L770" i="38"/>
  <c r="K770" i="38"/>
  <c r="J770" i="38"/>
  <c r="I770" i="38"/>
  <c r="H770" i="38"/>
  <c r="AD767" i="38"/>
  <c r="AC767" i="38"/>
  <c r="AB767" i="38"/>
  <c r="AA767" i="38"/>
  <c r="Z767" i="38"/>
  <c r="Y767" i="38"/>
  <c r="X767" i="38"/>
  <c r="W767" i="38"/>
  <c r="V767" i="38"/>
  <c r="U767" i="38"/>
  <c r="T767" i="38"/>
  <c r="S767" i="38"/>
  <c r="R767" i="38"/>
  <c r="Q767" i="38"/>
  <c r="O767" i="38"/>
  <c r="N767" i="38"/>
  <c r="M767" i="38"/>
  <c r="L767" i="38"/>
  <c r="K767" i="38"/>
  <c r="J767" i="38"/>
  <c r="I767" i="38"/>
  <c r="H767" i="38"/>
  <c r="AD762" i="38"/>
  <c r="AC762" i="38"/>
  <c r="AB762" i="38"/>
  <c r="AA762" i="38"/>
  <c r="Z762" i="38"/>
  <c r="Y762" i="38"/>
  <c r="X762" i="38"/>
  <c r="W762" i="38"/>
  <c r="V762" i="38"/>
  <c r="U762" i="38"/>
  <c r="T762" i="38"/>
  <c r="S762" i="38"/>
  <c r="R762" i="38"/>
  <c r="Q762" i="38"/>
  <c r="O762" i="38"/>
  <c r="N762" i="38"/>
  <c r="M762" i="38"/>
  <c r="L762" i="38"/>
  <c r="K762" i="38"/>
  <c r="J762" i="38"/>
  <c r="I762" i="38"/>
  <c r="H762" i="38"/>
  <c r="AD759" i="38"/>
  <c r="AC759" i="38"/>
  <c r="AB759" i="38"/>
  <c r="AA759" i="38"/>
  <c r="Z759" i="38"/>
  <c r="Y759" i="38"/>
  <c r="X759" i="38"/>
  <c r="W759" i="38"/>
  <c r="V759" i="38"/>
  <c r="U759" i="38"/>
  <c r="T759" i="38"/>
  <c r="S759" i="38"/>
  <c r="R759" i="38"/>
  <c r="Q759" i="38"/>
  <c r="O759" i="38"/>
  <c r="N759" i="38"/>
  <c r="M759" i="38"/>
  <c r="L759" i="38"/>
  <c r="K759" i="38"/>
  <c r="J759" i="38"/>
  <c r="I759" i="38"/>
  <c r="H759" i="38"/>
  <c r="AD749" i="38"/>
  <c r="AC749" i="38"/>
  <c r="AB749" i="38"/>
  <c r="AA749" i="38"/>
  <c r="Z749" i="38"/>
  <c r="Y749" i="38"/>
  <c r="X749" i="38"/>
  <c r="W749" i="38"/>
  <c r="V749" i="38"/>
  <c r="U749" i="38"/>
  <c r="T749" i="38"/>
  <c r="S749" i="38"/>
  <c r="R749" i="38"/>
  <c r="Q749" i="38"/>
  <c r="O749" i="38"/>
  <c r="N749" i="38"/>
  <c r="M749" i="38"/>
  <c r="L749" i="38"/>
  <c r="K749" i="38"/>
  <c r="J749" i="38"/>
  <c r="I749" i="38"/>
  <c r="H749" i="38"/>
  <c r="AD741" i="38"/>
  <c r="AC741" i="38"/>
  <c r="AB741" i="38"/>
  <c r="AA741" i="38"/>
  <c r="Z741" i="38"/>
  <c r="Y741" i="38"/>
  <c r="X741" i="38"/>
  <c r="W741" i="38"/>
  <c r="V741" i="38"/>
  <c r="U741" i="38"/>
  <c r="T741" i="38"/>
  <c r="S741" i="38"/>
  <c r="R741" i="38"/>
  <c r="Q741" i="38"/>
  <c r="O741" i="38"/>
  <c r="N741" i="38"/>
  <c r="M741" i="38"/>
  <c r="L741" i="38"/>
  <c r="K741" i="38"/>
  <c r="J741" i="38"/>
  <c r="I741" i="38"/>
  <c r="H741" i="38"/>
  <c r="O734" i="38"/>
  <c r="N734" i="38"/>
  <c r="L734" i="38"/>
  <c r="K734" i="38"/>
  <c r="J734" i="38"/>
  <c r="I734" i="38"/>
  <c r="H734" i="38"/>
  <c r="AD680" i="38"/>
  <c r="AC680" i="38"/>
  <c r="AB680" i="38"/>
  <c r="AA680" i="38"/>
  <c r="Z680" i="38"/>
  <c r="Y680" i="38"/>
  <c r="X680" i="38"/>
  <c r="W680" i="38"/>
  <c r="V680" i="38"/>
  <c r="U680" i="38"/>
  <c r="T680" i="38"/>
  <c r="S680" i="38"/>
  <c r="R680" i="38"/>
  <c r="Q680" i="38"/>
  <c r="O680" i="38"/>
  <c r="N680" i="38"/>
  <c r="M680" i="38"/>
  <c r="L680" i="38"/>
  <c r="K680" i="38"/>
  <c r="J680" i="38"/>
  <c r="I680" i="38"/>
  <c r="H680" i="38"/>
  <c r="AD675" i="38"/>
  <c r="AC675" i="38"/>
  <c r="AB675" i="38"/>
  <c r="AA675" i="38"/>
  <c r="Z675" i="38"/>
  <c r="Y675" i="38"/>
  <c r="X675" i="38"/>
  <c r="W675" i="38"/>
  <c r="V675" i="38"/>
  <c r="U675" i="38"/>
  <c r="T675" i="38"/>
  <c r="S675" i="38"/>
  <c r="R675" i="38"/>
  <c r="Q675" i="38"/>
  <c r="O675" i="38"/>
  <c r="N675" i="38"/>
  <c r="M675" i="38"/>
  <c r="L675" i="38"/>
  <c r="K675" i="38"/>
  <c r="J675" i="38"/>
  <c r="I675" i="38"/>
  <c r="H675" i="38"/>
  <c r="AD672" i="38"/>
  <c r="AC672" i="38"/>
  <c r="AB672" i="38"/>
  <c r="AA672" i="38"/>
  <c r="Z672" i="38"/>
  <c r="Y672" i="38"/>
  <c r="X672" i="38"/>
  <c r="W672" i="38"/>
  <c r="V672" i="38"/>
  <c r="U672" i="38"/>
  <c r="T672" i="38"/>
  <c r="S672" i="38"/>
  <c r="R672" i="38"/>
  <c r="Q672" i="38"/>
  <c r="O672" i="38"/>
  <c r="N672" i="38"/>
  <c r="M672" i="38"/>
  <c r="L672" i="38"/>
  <c r="K672" i="38"/>
  <c r="J672" i="38"/>
  <c r="I672" i="38"/>
  <c r="H672" i="38"/>
  <c r="AD669" i="38"/>
  <c r="AC669" i="38"/>
  <c r="AB669" i="38"/>
  <c r="AA669" i="38"/>
  <c r="Z669" i="38"/>
  <c r="Y669" i="38"/>
  <c r="X669" i="38"/>
  <c r="W669" i="38"/>
  <c r="V669" i="38"/>
  <c r="U669" i="38"/>
  <c r="T669" i="38"/>
  <c r="S669" i="38"/>
  <c r="R669" i="38"/>
  <c r="Q669" i="38"/>
  <c r="O669" i="38"/>
  <c r="N669" i="38"/>
  <c r="M669" i="38"/>
  <c r="L669" i="38"/>
  <c r="K669" i="38"/>
  <c r="J669" i="38"/>
  <c r="I669" i="38"/>
  <c r="H669" i="38"/>
  <c r="AD665" i="38"/>
  <c r="AC665" i="38"/>
  <c r="AB665" i="38"/>
  <c r="AA665" i="38"/>
  <c r="Z665" i="38"/>
  <c r="Y665" i="38"/>
  <c r="X665" i="38"/>
  <c r="W665" i="38"/>
  <c r="V665" i="38"/>
  <c r="U665" i="38"/>
  <c r="T665" i="38"/>
  <c r="S665" i="38"/>
  <c r="R665" i="38"/>
  <c r="Q665" i="38"/>
  <c r="O665" i="38"/>
  <c r="N665" i="38"/>
  <c r="M665" i="38"/>
  <c r="L665" i="38"/>
  <c r="K665" i="38"/>
  <c r="J665" i="38"/>
  <c r="I665" i="38"/>
  <c r="H665" i="38"/>
  <c r="AD661" i="38"/>
  <c r="AC661" i="38"/>
  <c r="AB661" i="38"/>
  <c r="AA661" i="38"/>
  <c r="Z661" i="38"/>
  <c r="Y661" i="38"/>
  <c r="X661" i="38"/>
  <c r="W661" i="38"/>
  <c r="V661" i="38"/>
  <c r="U661" i="38"/>
  <c r="T661" i="38"/>
  <c r="S661" i="38"/>
  <c r="R661" i="38"/>
  <c r="Q661" i="38"/>
  <c r="O661" i="38"/>
  <c r="N661" i="38"/>
  <c r="M661" i="38"/>
  <c r="L661" i="38"/>
  <c r="K661" i="38"/>
  <c r="J661" i="38"/>
  <c r="I661" i="38"/>
  <c r="H661" i="38"/>
  <c r="AD657" i="38"/>
  <c r="AC657" i="38"/>
  <c r="AB657" i="38"/>
  <c r="AA657" i="38"/>
  <c r="Z657" i="38"/>
  <c r="Y657" i="38"/>
  <c r="X657" i="38"/>
  <c r="W657" i="38"/>
  <c r="V657" i="38"/>
  <c r="U657" i="38"/>
  <c r="T657" i="38"/>
  <c r="S657" i="38"/>
  <c r="R657" i="38"/>
  <c r="Q657" i="38"/>
  <c r="O657" i="38"/>
  <c r="N657" i="38"/>
  <c r="M657" i="38"/>
  <c r="L657" i="38"/>
  <c r="K657" i="38"/>
  <c r="J657" i="38"/>
  <c r="I657" i="38"/>
  <c r="H657" i="38"/>
  <c r="AD652" i="38"/>
  <c r="AC652" i="38"/>
  <c r="AB652" i="38"/>
  <c r="AA652" i="38"/>
  <c r="Z652" i="38"/>
  <c r="Y652" i="38"/>
  <c r="X652" i="38"/>
  <c r="W652" i="38"/>
  <c r="V652" i="38"/>
  <c r="U652" i="38"/>
  <c r="T652" i="38"/>
  <c r="S652" i="38"/>
  <c r="R652" i="38"/>
  <c r="Q652" i="38"/>
  <c r="O652" i="38"/>
  <c r="N652" i="38"/>
  <c r="M652" i="38"/>
  <c r="L652" i="38"/>
  <c r="K652" i="38"/>
  <c r="J652" i="38"/>
  <c r="I652" i="38"/>
  <c r="H652" i="38"/>
  <c r="AD649" i="38"/>
  <c r="AC649" i="38"/>
  <c r="AB649" i="38"/>
  <c r="AA649" i="38"/>
  <c r="Z649" i="38"/>
  <c r="Y649" i="38"/>
  <c r="X649" i="38"/>
  <c r="W649" i="38"/>
  <c r="V649" i="38"/>
  <c r="U649" i="38"/>
  <c r="T649" i="38"/>
  <c r="S649" i="38"/>
  <c r="R649" i="38"/>
  <c r="Q649" i="38"/>
  <c r="O649" i="38"/>
  <c r="N649" i="38"/>
  <c r="M649" i="38"/>
  <c r="L649" i="38"/>
  <c r="K649" i="38"/>
  <c r="J649" i="38"/>
  <c r="AD640" i="38"/>
  <c r="AC640" i="38"/>
  <c r="AB640" i="38"/>
  <c r="AA640" i="38"/>
  <c r="Z640" i="38"/>
  <c r="Y640" i="38"/>
  <c r="X640" i="38"/>
  <c r="W640" i="38"/>
  <c r="V640" i="38"/>
  <c r="U640" i="38"/>
  <c r="T640" i="38"/>
  <c r="S640" i="38"/>
  <c r="R640" i="38"/>
  <c r="Q640" i="38"/>
  <c r="O640" i="38"/>
  <c r="N640" i="38"/>
  <c r="M640" i="38"/>
  <c r="L640" i="38"/>
  <c r="K640" i="38"/>
  <c r="J640" i="38"/>
  <c r="I640" i="38"/>
  <c r="H640" i="38"/>
  <c r="AD631" i="38"/>
  <c r="AC631" i="38"/>
  <c r="AB631" i="38"/>
  <c r="AA631" i="38"/>
  <c r="Z631" i="38"/>
  <c r="Y631" i="38"/>
  <c r="X631" i="38"/>
  <c r="W631" i="38"/>
  <c r="V631" i="38"/>
  <c r="U631" i="38"/>
  <c r="T631" i="38"/>
  <c r="S631" i="38"/>
  <c r="R631" i="38"/>
  <c r="Q631" i="38"/>
  <c r="O631" i="38"/>
  <c r="N631" i="38"/>
  <c r="M631" i="38"/>
  <c r="L631" i="38"/>
  <c r="K631" i="38"/>
  <c r="J631" i="38"/>
  <c r="I631" i="38"/>
  <c r="H631" i="38"/>
  <c r="AD629" i="38"/>
  <c r="AC629" i="38"/>
  <c r="AB629" i="38"/>
  <c r="AA629" i="38"/>
  <c r="Z629" i="38"/>
  <c r="Y629" i="38"/>
  <c r="X629" i="38"/>
  <c r="W629" i="38"/>
  <c r="V629" i="38"/>
  <c r="U629" i="38"/>
  <c r="T629" i="38"/>
  <c r="S629" i="38"/>
  <c r="R629" i="38"/>
  <c r="Q629" i="38"/>
  <c r="O629" i="38"/>
  <c r="N629" i="38"/>
  <c r="M629" i="38"/>
  <c r="L629" i="38"/>
  <c r="K629" i="38"/>
  <c r="J629" i="38"/>
  <c r="I629" i="38"/>
  <c r="H629" i="38"/>
  <c r="AD624" i="38"/>
  <c r="AC624" i="38"/>
  <c r="AB624" i="38"/>
  <c r="AA624" i="38"/>
  <c r="Z624" i="38"/>
  <c r="Y624" i="38"/>
  <c r="X624" i="38"/>
  <c r="W624" i="38"/>
  <c r="V624" i="38"/>
  <c r="U624" i="38"/>
  <c r="T624" i="38"/>
  <c r="S624" i="38"/>
  <c r="R624" i="38"/>
  <c r="Q624" i="38"/>
  <c r="O624" i="38"/>
  <c r="N624" i="38"/>
  <c r="M624" i="38"/>
  <c r="L624" i="38"/>
  <c r="K624" i="38"/>
  <c r="J624" i="38"/>
  <c r="I624" i="38"/>
  <c r="H624" i="38"/>
  <c r="AD622" i="38"/>
  <c r="AC622" i="38"/>
  <c r="AB622" i="38"/>
  <c r="AA622" i="38"/>
  <c r="Z622" i="38"/>
  <c r="Y622" i="38"/>
  <c r="X622" i="38"/>
  <c r="W622" i="38"/>
  <c r="V622" i="38"/>
  <c r="U622" i="38"/>
  <c r="T622" i="38"/>
  <c r="S622" i="38"/>
  <c r="R622" i="38"/>
  <c r="Q622" i="38"/>
  <c r="O622" i="38"/>
  <c r="N622" i="38"/>
  <c r="M622" i="38"/>
  <c r="L622" i="38"/>
  <c r="K622" i="38"/>
  <c r="J622" i="38"/>
  <c r="I622" i="38"/>
  <c r="H622" i="38"/>
  <c r="AD618" i="38"/>
  <c r="AC618" i="38"/>
  <c r="AB618" i="38"/>
  <c r="AA618" i="38"/>
  <c r="Z618" i="38"/>
  <c r="Y618" i="38"/>
  <c r="X618" i="38"/>
  <c r="W618" i="38"/>
  <c r="V618" i="38"/>
  <c r="U618" i="38"/>
  <c r="T618" i="38"/>
  <c r="S618" i="38"/>
  <c r="R618" i="38"/>
  <c r="Q618" i="38"/>
  <c r="O618" i="38"/>
  <c r="N618" i="38"/>
  <c r="M618" i="38"/>
  <c r="L618" i="38"/>
  <c r="K618" i="38"/>
  <c r="J618" i="38"/>
  <c r="I618" i="38"/>
  <c r="H618" i="38"/>
  <c r="AD615" i="38"/>
  <c r="AC615" i="38"/>
  <c r="AB615" i="38"/>
  <c r="AA615" i="38"/>
  <c r="Z615" i="38"/>
  <c r="Y615" i="38"/>
  <c r="X615" i="38"/>
  <c r="W615" i="38"/>
  <c r="V615" i="38"/>
  <c r="U615" i="38"/>
  <c r="T615" i="38"/>
  <c r="S615" i="38"/>
  <c r="R615" i="38"/>
  <c r="Q615" i="38"/>
  <c r="O615" i="38"/>
  <c r="N615" i="38"/>
  <c r="M615" i="38"/>
  <c r="L615" i="38"/>
  <c r="K615" i="38"/>
  <c r="J615" i="38"/>
  <c r="I615" i="38"/>
  <c r="H615" i="38"/>
  <c r="AD611" i="38"/>
  <c r="AC611" i="38"/>
  <c r="AB611" i="38"/>
  <c r="AA611" i="38"/>
  <c r="Z611" i="38"/>
  <c r="Y611" i="38"/>
  <c r="X611" i="38"/>
  <c r="W611" i="38"/>
  <c r="V611" i="38"/>
  <c r="U611" i="38"/>
  <c r="T611" i="38"/>
  <c r="S611" i="38"/>
  <c r="R611" i="38"/>
  <c r="Q611" i="38"/>
  <c r="O611" i="38"/>
  <c r="N611" i="38"/>
  <c r="M611" i="38"/>
  <c r="L611" i="38"/>
  <c r="K611" i="38"/>
  <c r="J611" i="38"/>
  <c r="I611" i="38"/>
  <c r="H611" i="38"/>
  <c r="L1161" i="38" l="1"/>
  <c r="M681" i="38"/>
  <c r="L1189" i="38"/>
  <c r="K1161" i="38"/>
  <c r="K1189" i="38"/>
  <c r="M1161" i="38"/>
  <c r="K846" i="38"/>
  <c r="K893" i="38"/>
  <c r="K990" i="38"/>
  <c r="M1189" i="38"/>
  <c r="K681" i="38"/>
  <c r="L846" i="38"/>
  <c r="L893" i="38"/>
  <c r="L990" i="38"/>
  <c r="M653" i="38"/>
  <c r="L653" i="38"/>
  <c r="L681" i="38"/>
  <c r="M846" i="38"/>
  <c r="M893" i="38"/>
  <c r="K1097" i="38"/>
  <c r="K653" i="38"/>
  <c r="L1097" i="38"/>
  <c r="U846" i="38"/>
  <c r="AC846" i="38"/>
  <c r="H893" i="38"/>
  <c r="U893" i="38"/>
  <c r="AC893" i="38"/>
  <c r="R653" i="38"/>
  <c r="V653" i="38"/>
  <c r="Z653" i="38"/>
  <c r="AD653" i="38"/>
  <c r="Q681" i="38"/>
  <c r="S681" i="38"/>
  <c r="X681" i="38"/>
  <c r="I1189" i="38"/>
  <c r="R1189" i="38"/>
  <c r="V1189" i="38"/>
  <c r="Z1189" i="38"/>
  <c r="AD1189" i="38"/>
  <c r="S846" i="38"/>
  <c r="AA846" i="38"/>
  <c r="Y1189" i="38"/>
  <c r="T893" i="38"/>
  <c r="AB893" i="38"/>
  <c r="I846" i="38"/>
  <c r="W846" i="38"/>
  <c r="Q1189" i="38"/>
  <c r="S653" i="38"/>
  <c r="W653" i="38"/>
  <c r="AA653" i="38"/>
  <c r="T653" i="38"/>
  <c r="X653" i="38"/>
  <c r="AB653" i="38"/>
  <c r="R681" i="38"/>
  <c r="V681" i="38"/>
  <c r="Z681" i="38"/>
  <c r="AD681" i="38"/>
  <c r="AA681" i="38"/>
  <c r="Q893" i="38"/>
  <c r="Y893" i="38"/>
  <c r="J1189" i="38"/>
  <c r="N1189" i="38"/>
  <c r="S1189" i="38"/>
  <c r="W1189" i="38"/>
  <c r="AA1189" i="38"/>
  <c r="Q653" i="38"/>
  <c r="U653" i="38"/>
  <c r="Y653" i="38"/>
  <c r="AC653" i="38"/>
  <c r="J681" i="38"/>
  <c r="N681" i="38"/>
  <c r="W681" i="38"/>
  <c r="O846" i="38"/>
  <c r="X893" i="38"/>
  <c r="O1189" i="38"/>
  <c r="T1189" i="38"/>
  <c r="X1189" i="38"/>
  <c r="AB1189" i="38"/>
  <c r="T681" i="38"/>
  <c r="AB681" i="38"/>
  <c r="H681" i="38"/>
  <c r="U681" i="38"/>
  <c r="Y681" i="38"/>
  <c r="AC681" i="38"/>
  <c r="Q846" i="38"/>
  <c r="Y846" i="38"/>
  <c r="R846" i="38"/>
  <c r="V846" i="38"/>
  <c r="Z846" i="38"/>
  <c r="AD846" i="38"/>
  <c r="W893" i="38"/>
  <c r="H1189" i="38"/>
  <c r="U1189" i="38"/>
  <c r="AC1189" i="38"/>
  <c r="I681" i="38"/>
  <c r="I893" i="38"/>
  <c r="R893" i="38"/>
  <c r="V893" i="38"/>
  <c r="Z893" i="38"/>
  <c r="AD893" i="38"/>
  <c r="AA893" i="38"/>
  <c r="T846" i="38"/>
  <c r="X846" i="38"/>
  <c r="AB846" i="38"/>
  <c r="S893" i="38"/>
  <c r="N653" i="38"/>
  <c r="O681" i="38"/>
  <c r="H846" i="38"/>
  <c r="J846" i="38"/>
  <c r="N846" i="38"/>
  <c r="J893" i="38"/>
  <c r="N893" i="38"/>
  <c r="O893" i="38"/>
  <c r="O653" i="38"/>
  <c r="J653" i="38"/>
  <c r="I653" i="38"/>
  <c r="H653" i="38"/>
  <c r="AD554" i="38"/>
  <c r="AC554" i="38"/>
  <c r="AB554" i="38"/>
  <c r="AA554" i="38"/>
  <c r="Z554" i="38"/>
  <c r="Y554" i="38"/>
  <c r="X554" i="38"/>
  <c r="W554" i="38"/>
  <c r="V554" i="38"/>
  <c r="U554" i="38"/>
  <c r="T554" i="38"/>
  <c r="S554" i="38"/>
  <c r="R554" i="38"/>
  <c r="Q554" i="38"/>
  <c r="O554" i="38"/>
  <c r="N554" i="38"/>
  <c r="M554" i="38"/>
  <c r="L554" i="38"/>
  <c r="K554" i="38"/>
  <c r="J554" i="38"/>
  <c r="I554" i="38"/>
  <c r="H554" i="38"/>
  <c r="AD547" i="38"/>
  <c r="AC547" i="38"/>
  <c r="AB547" i="38"/>
  <c r="AA547" i="38"/>
  <c r="Z547" i="38"/>
  <c r="Y547" i="38"/>
  <c r="X547" i="38"/>
  <c r="W547" i="38"/>
  <c r="V547" i="38"/>
  <c r="U547" i="38"/>
  <c r="T547" i="38"/>
  <c r="S547" i="38"/>
  <c r="R547" i="38"/>
  <c r="Q547" i="38"/>
  <c r="O547" i="38"/>
  <c r="N547" i="38"/>
  <c r="M547" i="38"/>
  <c r="L547" i="38"/>
  <c r="K547" i="38"/>
  <c r="J547" i="38"/>
  <c r="I547" i="38"/>
  <c r="H547" i="38"/>
  <c r="AD541" i="38"/>
  <c r="AC541" i="38"/>
  <c r="AB541" i="38"/>
  <c r="AA541" i="38"/>
  <c r="Z541" i="38"/>
  <c r="Y541" i="38"/>
  <c r="X541" i="38"/>
  <c r="W541" i="38"/>
  <c r="V541" i="38"/>
  <c r="U541" i="38"/>
  <c r="T541" i="38"/>
  <c r="S541" i="38"/>
  <c r="R541" i="38"/>
  <c r="Q541" i="38"/>
  <c r="O541" i="38"/>
  <c r="N541" i="38"/>
  <c r="M541" i="38"/>
  <c r="L541" i="38"/>
  <c r="K541" i="38"/>
  <c r="J541" i="38"/>
  <c r="I541" i="38"/>
  <c r="H541" i="38"/>
  <c r="AD539" i="38"/>
  <c r="AC539" i="38"/>
  <c r="AB539" i="38"/>
  <c r="AA539" i="38"/>
  <c r="Z539" i="38"/>
  <c r="Y539" i="38"/>
  <c r="X539" i="38"/>
  <c r="W539" i="38"/>
  <c r="V539" i="38"/>
  <c r="U539" i="38"/>
  <c r="T539" i="38"/>
  <c r="S539" i="38"/>
  <c r="R539" i="38"/>
  <c r="Q539" i="38"/>
  <c r="O539" i="38"/>
  <c r="N539" i="38"/>
  <c r="M539" i="38"/>
  <c r="L539" i="38"/>
  <c r="K539" i="38"/>
  <c r="J539" i="38"/>
  <c r="I539" i="38"/>
  <c r="H539" i="38"/>
  <c r="AD534" i="38"/>
  <c r="AC534" i="38"/>
  <c r="AB534" i="38"/>
  <c r="AA534" i="38"/>
  <c r="Z534" i="38"/>
  <c r="Y534" i="38"/>
  <c r="X534" i="38"/>
  <c r="W534" i="38"/>
  <c r="V534" i="38"/>
  <c r="U534" i="38"/>
  <c r="T534" i="38"/>
  <c r="S534" i="38"/>
  <c r="R534" i="38"/>
  <c r="Q534" i="38"/>
  <c r="O534" i="38"/>
  <c r="N534" i="38"/>
  <c r="M534" i="38"/>
  <c r="L534" i="38"/>
  <c r="K534" i="38"/>
  <c r="J534" i="38"/>
  <c r="I534" i="38"/>
  <c r="H534" i="38"/>
  <c r="AD531" i="38"/>
  <c r="AC531" i="38"/>
  <c r="AB531" i="38"/>
  <c r="AA531" i="38"/>
  <c r="Z531" i="38"/>
  <c r="Y531" i="38"/>
  <c r="X531" i="38"/>
  <c r="W531" i="38"/>
  <c r="V531" i="38"/>
  <c r="U531" i="38"/>
  <c r="T531" i="38"/>
  <c r="S531" i="38"/>
  <c r="R531" i="38"/>
  <c r="Q531" i="38"/>
  <c r="O531" i="38"/>
  <c r="N531" i="38"/>
  <c r="M531" i="38"/>
  <c r="L531" i="38"/>
  <c r="K531" i="38"/>
  <c r="J531" i="38"/>
  <c r="I531" i="38"/>
  <c r="H531" i="38"/>
  <c r="AD525" i="38"/>
  <c r="AC525" i="38"/>
  <c r="AB525" i="38"/>
  <c r="AA525" i="38"/>
  <c r="Z525" i="38"/>
  <c r="Y525" i="38"/>
  <c r="X525" i="38"/>
  <c r="W525" i="38"/>
  <c r="V525" i="38"/>
  <c r="U525" i="38"/>
  <c r="T525" i="38"/>
  <c r="S525" i="38"/>
  <c r="R525" i="38"/>
  <c r="Q525" i="38"/>
  <c r="O525" i="38"/>
  <c r="N525" i="38"/>
  <c r="M525" i="38"/>
  <c r="L525" i="38"/>
  <c r="K525" i="38"/>
  <c r="J525" i="38"/>
  <c r="I525" i="38"/>
  <c r="H525" i="38"/>
  <c r="AD519" i="38"/>
  <c r="AC519" i="38"/>
  <c r="AB519" i="38"/>
  <c r="AA519" i="38"/>
  <c r="Z519" i="38"/>
  <c r="Y519" i="38"/>
  <c r="X519" i="38"/>
  <c r="W519" i="38"/>
  <c r="V519" i="38"/>
  <c r="U519" i="38"/>
  <c r="T519" i="38"/>
  <c r="S519" i="38"/>
  <c r="R519" i="38"/>
  <c r="Q519" i="38"/>
  <c r="O519" i="38"/>
  <c r="N519" i="38"/>
  <c r="M519" i="38"/>
  <c r="L519" i="38"/>
  <c r="K519" i="38"/>
  <c r="J519" i="38"/>
  <c r="I519" i="38"/>
  <c r="H519" i="38"/>
  <c r="AD515" i="38"/>
  <c r="AC515" i="38"/>
  <c r="AB515" i="38"/>
  <c r="AA515" i="38"/>
  <c r="Z515" i="38"/>
  <c r="Y515" i="38"/>
  <c r="X515" i="38"/>
  <c r="W515" i="38"/>
  <c r="V515" i="38"/>
  <c r="U515" i="38"/>
  <c r="T515" i="38"/>
  <c r="S515" i="38"/>
  <c r="R515" i="38"/>
  <c r="Q515" i="38"/>
  <c r="O515" i="38"/>
  <c r="N515" i="38"/>
  <c r="M515" i="38"/>
  <c r="L515" i="38"/>
  <c r="J515" i="38"/>
  <c r="I515" i="38"/>
  <c r="H515" i="38"/>
  <c r="K515" i="38"/>
  <c r="AD510" i="38"/>
  <c r="AC510" i="38"/>
  <c r="AB510" i="38"/>
  <c r="AA510" i="38"/>
  <c r="Z510" i="38"/>
  <c r="Y510" i="38"/>
  <c r="X510" i="38"/>
  <c r="W510" i="38"/>
  <c r="V510" i="38"/>
  <c r="U510" i="38"/>
  <c r="T510" i="38"/>
  <c r="S510" i="38"/>
  <c r="R510" i="38"/>
  <c r="Q510" i="38"/>
  <c r="O510" i="38"/>
  <c r="N510" i="38"/>
  <c r="M510" i="38"/>
  <c r="L510" i="38"/>
  <c r="K510" i="38"/>
  <c r="J510" i="38"/>
  <c r="I510" i="38"/>
  <c r="H510" i="38"/>
  <c r="AD506" i="38"/>
  <c r="AC506" i="38"/>
  <c r="AB506" i="38"/>
  <c r="AA506" i="38"/>
  <c r="Z506" i="38"/>
  <c r="Y506" i="38"/>
  <c r="X506" i="38"/>
  <c r="W506" i="38"/>
  <c r="V506" i="38"/>
  <c r="U506" i="38"/>
  <c r="T506" i="38"/>
  <c r="S506" i="38"/>
  <c r="R506" i="38"/>
  <c r="Q506" i="38"/>
  <c r="O506" i="38"/>
  <c r="N506" i="38"/>
  <c r="M506" i="38"/>
  <c r="L506" i="38"/>
  <c r="K506" i="38"/>
  <c r="J506" i="38"/>
  <c r="I506" i="38"/>
  <c r="H506" i="38"/>
  <c r="AD503" i="38"/>
  <c r="AC503" i="38"/>
  <c r="AB503" i="38"/>
  <c r="AA503" i="38"/>
  <c r="Z503" i="38"/>
  <c r="Y503" i="38"/>
  <c r="X503" i="38"/>
  <c r="W503" i="38"/>
  <c r="V503" i="38"/>
  <c r="U503" i="38"/>
  <c r="T503" i="38"/>
  <c r="S503" i="38"/>
  <c r="R503" i="38"/>
  <c r="Q503" i="38"/>
  <c r="O503" i="38"/>
  <c r="N503" i="38"/>
  <c r="M503" i="38"/>
  <c r="L503" i="38"/>
  <c r="K503" i="38"/>
  <c r="J503" i="38"/>
  <c r="I503" i="38"/>
  <c r="H503" i="38"/>
  <c r="AD498" i="38"/>
  <c r="AC498" i="38"/>
  <c r="AB498" i="38"/>
  <c r="AA498" i="38"/>
  <c r="Z498" i="38"/>
  <c r="Y498" i="38"/>
  <c r="X498" i="38"/>
  <c r="W498" i="38"/>
  <c r="V498" i="38"/>
  <c r="U498" i="38"/>
  <c r="T498" i="38"/>
  <c r="S498" i="38"/>
  <c r="R498" i="38"/>
  <c r="Q498" i="38"/>
  <c r="O498" i="38"/>
  <c r="N498" i="38"/>
  <c r="M498" i="38"/>
  <c r="L498" i="38"/>
  <c r="K498" i="38"/>
  <c r="J498" i="38"/>
  <c r="I498" i="38"/>
  <c r="H498" i="38"/>
  <c r="AD495" i="38"/>
  <c r="AC495" i="38"/>
  <c r="AB495" i="38"/>
  <c r="AA495" i="38"/>
  <c r="Z495" i="38"/>
  <c r="Y495" i="38"/>
  <c r="X495" i="38"/>
  <c r="W495" i="38"/>
  <c r="V495" i="38"/>
  <c r="U495" i="38"/>
  <c r="T495" i="38"/>
  <c r="S495" i="38"/>
  <c r="R495" i="38"/>
  <c r="Q495" i="38"/>
  <c r="O495" i="38"/>
  <c r="N495" i="38"/>
  <c r="M495" i="38"/>
  <c r="L495" i="38"/>
  <c r="K495" i="38"/>
  <c r="J495" i="38"/>
  <c r="I495" i="38"/>
  <c r="H495" i="38"/>
  <c r="AD491" i="38"/>
  <c r="AC491" i="38"/>
  <c r="AB491" i="38"/>
  <c r="AA491" i="38"/>
  <c r="Z491" i="38"/>
  <c r="Y491" i="38"/>
  <c r="X491" i="38"/>
  <c r="W491" i="38"/>
  <c r="V491" i="38"/>
  <c r="U491" i="38"/>
  <c r="T491" i="38"/>
  <c r="S491" i="38"/>
  <c r="R491" i="38"/>
  <c r="Q491" i="38"/>
  <c r="O491" i="38"/>
  <c r="N491" i="38"/>
  <c r="M491" i="38"/>
  <c r="L491" i="38"/>
  <c r="K491" i="38"/>
  <c r="J491" i="38"/>
  <c r="I491" i="38"/>
  <c r="H491" i="38"/>
  <c r="AD482" i="38"/>
  <c r="AC482" i="38"/>
  <c r="AB482" i="38"/>
  <c r="AA482" i="38"/>
  <c r="Z482" i="38"/>
  <c r="Y482" i="38"/>
  <c r="X482" i="38"/>
  <c r="W482" i="38"/>
  <c r="V482" i="38"/>
  <c r="U482" i="38"/>
  <c r="T482" i="38"/>
  <c r="S482" i="38"/>
  <c r="R482" i="38"/>
  <c r="Q482" i="38"/>
  <c r="O482" i="38"/>
  <c r="N482" i="38"/>
  <c r="M482" i="38"/>
  <c r="L482" i="38"/>
  <c r="K482" i="38"/>
  <c r="J482" i="38"/>
  <c r="I482" i="38"/>
  <c r="H482" i="38"/>
  <c r="AD473" i="38"/>
  <c r="AC473" i="38"/>
  <c r="AB473" i="38"/>
  <c r="AA473" i="38"/>
  <c r="Z473" i="38"/>
  <c r="Y473" i="38"/>
  <c r="X473" i="38"/>
  <c r="W473" i="38"/>
  <c r="V473" i="38"/>
  <c r="U473" i="38"/>
  <c r="T473" i="38"/>
  <c r="S473" i="38"/>
  <c r="R473" i="38"/>
  <c r="Q473" i="38"/>
  <c r="O473" i="38"/>
  <c r="N473" i="38"/>
  <c r="M473" i="38"/>
  <c r="L473" i="38"/>
  <c r="K473" i="38"/>
  <c r="J473" i="38"/>
  <c r="I473" i="38"/>
  <c r="H473" i="38"/>
  <c r="AD437" i="38"/>
  <c r="AC437" i="38"/>
  <c r="AB437" i="38"/>
  <c r="AA437" i="38"/>
  <c r="Z437" i="38"/>
  <c r="Y437" i="38"/>
  <c r="X437" i="38"/>
  <c r="W437" i="38"/>
  <c r="V437" i="38"/>
  <c r="U437" i="38"/>
  <c r="T437" i="38"/>
  <c r="S437" i="38"/>
  <c r="R437" i="38"/>
  <c r="Q437" i="38"/>
  <c r="O437" i="38"/>
  <c r="N437" i="38"/>
  <c r="M437" i="38"/>
  <c r="L437" i="38"/>
  <c r="K437" i="38"/>
  <c r="J437" i="38"/>
  <c r="I437" i="38"/>
  <c r="H437" i="38"/>
  <c r="AD434" i="38"/>
  <c r="AC434" i="38"/>
  <c r="AB434" i="38"/>
  <c r="AA434" i="38"/>
  <c r="Z434" i="38"/>
  <c r="Y434" i="38"/>
  <c r="X434" i="38"/>
  <c r="W434" i="38"/>
  <c r="V434" i="38"/>
  <c r="U434" i="38"/>
  <c r="T434" i="38"/>
  <c r="S434" i="38"/>
  <c r="R434" i="38"/>
  <c r="Q434" i="38"/>
  <c r="O434" i="38"/>
  <c r="N434" i="38"/>
  <c r="M434" i="38"/>
  <c r="L434" i="38"/>
  <c r="K434" i="38"/>
  <c r="J434" i="38"/>
  <c r="I434" i="38"/>
  <c r="H434" i="38"/>
  <c r="AD429" i="38"/>
  <c r="AC429" i="38"/>
  <c r="AB429" i="38"/>
  <c r="AA429" i="38"/>
  <c r="Z429" i="38"/>
  <c r="Y429" i="38"/>
  <c r="X429" i="38"/>
  <c r="W429" i="38"/>
  <c r="V429" i="38"/>
  <c r="U429" i="38"/>
  <c r="T429" i="38"/>
  <c r="S429" i="38"/>
  <c r="R429" i="38"/>
  <c r="Q429" i="38"/>
  <c r="O429" i="38"/>
  <c r="N429" i="38"/>
  <c r="M429" i="38"/>
  <c r="L429" i="38"/>
  <c r="K429" i="38"/>
  <c r="J429" i="38"/>
  <c r="I429" i="38"/>
  <c r="H429" i="38"/>
  <c r="AD426" i="38"/>
  <c r="AC426" i="38"/>
  <c r="AB426" i="38"/>
  <c r="AA426" i="38"/>
  <c r="Z426" i="38"/>
  <c r="Y426" i="38"/>
  <c r="X426" i="38"/>
  <c r="W426" i="38"/>
  <c r="V426" i="38"/>
  <c r="U426" i="38"/>
  <c r="T426" i="38"/>
  <c r="S426" i="38"/>
  <c r="R426" i="38"/>
  <c r="Q426" i="38"/>
  <c r="AD424" i="38"/>
  <c r="AC424" i="38"/>
  <c r="AB424" i="38"/>
  <c r="AA424" i="38"/>
  <c r="Z424" i="38"/>
  <c r="Y424" i="38"/>
  <c r="X424" i="38"/>
  <c r="W424" i="38"/>
  <c r="V424" i="38"/>
  <c r="U424" i="38"/>
  <c r="T424" i="38"/>
  <c r="S424" i="38"/>
  <c r="R424" i="38"/>
  <c r="Q424" i="38"/>
  <c r="O424" i="38"/>
  <c r="N424" i="38"/>
  <c r="M424" i="38"/>
  <c r="L424" i="38"/>
  <c r="K424" i="38"/>
  <c r="J424" i="38"/>
  <c r="I424" i="38"/>
  <c r="H424" i="38"/>
  <c r="O419" i="38"/>
  <c r="N419" i="38"/>
  <c r="M419" i="38"/>
  <c r="L419" i="38"/>
  <c r="K419" i="38"/>
  <c r="J419" i="38"/>
  <c r="I419" i="38"/>
  <c r="H419" i="38"/>
  <c r="AD417" i="38"/>
  <c r="AC417" i="38"/>
  <c r="AB417" i="38"/>
  <c r="AA417" i="38"/>
  <c r="Z417" i="38"/>
  <c r="Y417" i="38"/>
  <c r="X417" i="38"/>
  <c r="W417" i="38"/>
  <c r="V417" i="38"/>
  <c r="U417" i="38"/>
  <c r="T417" i="38"/>
  <c r="S417" i="38"/>
  <c r="R417" i="38"/>
  <c r="Q417" i="38"/>
  <c r="O417" i="38"/>
  <c r="N417" i="38"/>
  <c r="M417" i="38"/>
  <c r="L417" i="38"/>
  <c r="K417" i="38"/>
  <c r="J417" i="38"/>
  <c r="I417" i="38"/>
  <c r="H417" i="38"/>
  <c r="AD415" i="38"/>
  <c r="AC415" i="38"/>
  <c r="AB415" i="38"/>
  <c r="AA415" i="38"/>
  <c r="Z415" i="38"/>
  <c r="Y415" i="38"/>
  <c r="X415" i="38"/>
  <c r="W415" i="38"/>
  <c r="V415" i="38"/>
  <c r="U415" i="38"/>
  <c r="T415" i="38"/>
  <c r="S415" i="38"/>
  <c r="R415" i="38"/>
  <c r="Q415" i="38"/>
  <c r="O415" i="38"/>
  <c r="N415" i="38"/>
  <c r="M415" i="38"/>
  <c r="L415" i="38"/>
  <c r="K415" i="38"/>
  <c r="J415" i="38"/>
  <c r="I415" i="38"/>
  <c r="H415" i="38"/>
  <c r="AD412" i="38"/>
  <c r="AC412" i="38"/>
  <c r="AB412" i="38"/>
  <c r="AA412" i="38"/>
  <c r="Z412" i="38"/>
  <c r="Y412" i="38"/>
  <c r="X412" i="38"/>
  <c r="W412" i="38"/>
  <c r="V412" i="38"/>
  <c r="U412" i="38"/>
  <c r="T412" i="38"/>
  <c r="S412" i="38"/>
  <c r="R412" i="38"/>
  <c r="Q412" i="38"/>
  <c r="O412" i="38"/>
  <c r="N412" i="38"/>
  <c r="M412" i="38"/>
  <c r="L412" i="38"/>
  <c r="K412" i="38"/>
  <c r="J412" i="38"/>
  <c r="I412" i="38"/>
  <c r="H412" i="38"/>
  <c r="AD408" i="38"/>
  <c r="AC408" i="38"/>
  <c r="AB408" i="38"/>
  <c r="AA408" i="38"/>
  <c r="Z408" i="38"/>
  <c r="Y408" i="38"/>
  <c r="X408" i="38"/>
  <c r="W408" i="38"/>
  <c r="V408" i="38"/>
  <c r="U408" i="38"/>
  <c r="T408" i="38"/>
  <c r="S408" i="38"/>
  <c r="R408" i="38"/>
  <c r="Q408" i="38"/>
  <c r="O408" i="38"/>
  <c r="N408" i="38"/>
  <c r="M408" i="38"/>
  <c r="L408" i="38"/>
  <c r="K408" i="38"/>
  <c r="J408" i="38"/>
  <c r="I408" i="38"/>
  <c r="H408" i="38"/>
  <c r="O400" i="38"/>
  <c r="N400" i="38"/>
  <c r="M400" i="38"/>
  <c r="L400" i="38"/>
  <c r="K400" i="38"/>
  <c r="J400" i="38"/>
  <c r="I400" i="38"/>
  <c r="H400" i="38"/>
  <c r="O397" i="38"/>
  <c r="N397" i="38"/>
  <c r="M397" i="38"/>
  <c r="L397" i="38"/>
  <c r="K397" i="38"/>
  <c r="J397" i="38"/>
  <c r="I397" i="38"/>
  <c r="H397" i="38"/>
  <c r="O395" i="38"/>
  <c r="N395" i="38"/>
  <c r="M395" i="38"/>
  <c r="L395" i="38"/>
  <c r="K395" i="38"/>
  <c r="J395" i="38"/>
  <c r="I395" i="38"/>
  <c r="H395" i="38"/>
  <c r="O392" i="38"/>
  <c r="N392" i="38"/>
  <c r="M392" i="38"/>
  <c r="L392" i="38"/>
  <c r="K392" i="38"/>
  <c r="J392" i="38"/>
  <c r="I392" i="38"/>
  <c r="H392" i="38"/>
  <c r="O389" i="38"/>
  <c r="N389" i="38"/>
  <c r="M389" i="38"/>
  <c r="L389" i="38"/>
  <c r="K389" i="38"/>
  <c r="J389" i="38"/>
  <c r="I389" i="38"/>
  <c r="H389" i="38"/>
  <c r="O386" i="38"/>
  <c r="N386" i="38"/>
  <c r="M386" i="38"/>
  <c r="L386" i="38"/>
  <c r="K386" i="38"/>
  <c r="J386" i="38"/>
  <c r="I386" i="38"/>
  <c r="H386" i="38"/>
  <c r="O383" i="38"/>
  <c r="N383" i="38"/>
  <c r="M383" i="38"/>
  <c r="L383" i="38"/>
  <c r="K383" i="38"/>
  <c r="J383" i="38"/>
  <c r="I383" i="38"/>
  <c r="H383" i="38"/>
  <c r="O380" i="38"/>
  <c r="N380" i="38"/>
  <c r="M380" i="38"/>
  <c r="L380" i="38"/>
  <c r="K380" i="38"/>
  <c r="J380" i="38"/>
  <c r="I380" i="38"/>
  <c r="H380" i="38"/>
  <c r="O359" i="38"/>
  <c r="N359" i="38"/>
  <c r="M359" i="38"/>
  <c r="K359" i="38"/>
  <c r="J359" i="38"/>
  <c r="I359" i="38"/>
  <c r="H359" i="38"/>
  <c r="O357" i="38"/>
  <c r="N357" i="38"/>
  <c r="M357" i="38"/>
  <c r="K357" i="38"/>
  <c r="J357" i="38"/>
  <c r="I357" i="38"/>
  <c r="H357" i="38"/>
  <c r="O354" i="38"/>
  <c r="N354" i="38"/>
  <c r="M354" i="38"/>
  <c r="K354" i="38"/>
  <c r="J354" i="38"/>
  <c r="I354" i="38"/>
  <c r="H354" i="38"/>
  <c r="O344" i="38"/>
  <c r="N344" i="38"/>
  <c r="M344" i="38"/>
  <c r="K344" i="38"/>
  <c r="J344" i="38"/>
  <c r="I344" i="38"/>
  <c r="H344" i="38"/>
  <c r="O334" i="38"/>
  <c r="N334" i="38"/>
  <c r="M334" i="38"/>
  <c r="K334" i="38"/>
  <c r="J334" i="38"/>
  <c r="I334" i="38"/>
  <c r="H334" i="38"/>
  <c r="O325" i="38"/>
  <c r="N325" i="38"/>
  <c r="M325" i="38"/>
  <c r="K325" i="38"/>
  <c r="J325" i="38"/>
  <c r="I325" i="38"/>
  <c r="H325" i="38"/>
  <c r="O289" i="38"/>
  <c r="N289" i="38"/>
  <c r="P1093" i="38"/>
  <c r="P1062" i="38"/>
  <c r="P952" i="38"/>
  <c r="P947" i="38"/>
  <c r="P867" i="38"/>
  <c r="P842" i="38"/>
  <c r="P840" i="38"/>
  <c r="P809" i="38"/>
  <c r="P807" i="38"/>
  <c r="P805" i="38"/>
  <c r="P776" i="38"/>
  <c r="P774" i="38"/>
  <c r="P772" i="38"/>
  <c r="P631" i="38"/>
  <c r="P624" i="38"/>
  <c r="P541" i="38"/>
  <c r="P419" i="38"/>
  <c r="P417" i="38"/>
  <c r="P397" i="38"/>
  <c r="P380" i="38"/>
  <c r="P359" i="38"/>
  <c r="P87" i="38"/>
  <c r="O87" i="38"/>
  <c r="N87" i="38"/>
  <c r="M87" i="38"/>
  <c r="K87" i="38"/>
  <c r="J87" i="38"/>
  <c r="I87" i="38"/>
  <c r="H87" i="38"/>
  <c r="P85" i="38"/>
  <c r="O85" i="38"/>
  <c r="N85" i="38"/>
  <c r="M85" i="38"/>
  <c r="K85" i="38"/>
  <c r="J85" i="38"/>
  <c r="I85" i="38"/>
  <c r="H85" i="38"/>
  <c r="P83" i="38"/>
  <c r="O83" i="38"/>
  <c r="N83" i="38"/>
  <c r="M83" i="38"/>
  <c r="K83" i="38"/>
  <c r="J83" i="38"/>
  <c r="I83" i="38"/>
  <c r="H83" i="38"/>
  <c r="P81" i="38"/>
  <c r="O81" i="38"/>
  <c r="N81" i="38"/>
  <c r="M81" i="38"/>
  <c r="K81" i="38"/>
  <c r="J81" i="38"/>
  <c r="I81" i="38"/>
  <c r="H81" i="38"/>
  <c r="P79" i="38"/>
  <c r="O79" i="38"/>
  <c r="N79" i="38"/>
  <c r="M79" i="38"/>
  <c r="K79" i="38"/>
  <c r="J79" i="38"/>
  <c r="I79" i="38"/>
  <c r="H79" i="38"/>
  <c r="P77" i="38"/>
  <c r="O77" i="38"/>
  <c r="N77" i="38"/>
  <c r="M77" i="38"/>
  <c r="K77" i="38"/>
  <c r="J77" i="38"/>
  <c r="I77" i="38"/>
  <c r="H77" i="38"/>
  <c r="P75" i="38"/>
  <c r="O75" i="38"/>
  <c r="N75" i="38"/>
  <c r="M75" i="38"/>
  <c r="K75" i="38"/>
  <c r="J75" i="38"/>
  <c r="I75" i="38"/>
  <c r="H75" i="38"/>
  <c r="P73" i="38"/>
  <c r="O73" i="38"/>
  <c r="N73" i="38"/>
  <c r="M73" i="38"/>
  <c r="K73" i="38"/>
  <c r="J73" i="38"/>
  <c r="I73" i="38"/>
  <c r="H73" i="38"/>
  <c r="P71" i="38"/>
  <c r="O71" i="38"/>
  <c r="N71" i="38"/>
  <c r="M71" i="38"/>
  <c r="K71" i="38"/>
  <c r="J71" i="38"/>
  <c r="I71" i="38"/>
  <c r="H71" i="38"/>
  <c r="P67" i="38"/>
  <c r="O67" i="38"/>
  <c r="N67" i="38"/>
  <c r="M67" i="38"/>
  <c r="K67" i="38"/>
  <c r="J67" i="38"/>
  <c r="I67" i="38"/>
  <c r="H67" i="38"/>
  <c r="P63" i="38"/>
  <c r="O63" i="38"/>
  <c r="N63" i="38"/>
  <c r="M63" i="38"/>
  <c r="L63" i="38"/>
  <c r="K63" i="38"/>
  <c r="J63" i="38"/>
  <c r="I63" i="38"/>
  <c r="H63" i="38"/>
  <c r="P61" i="38"/>
  <c r="O61" i="38"/>
  <c r="N61" i="38"/>
  <c r="M61" i="38"/>
  <c r="L61" i="38"/>
  <c r="K61" i="38"/>
  <c r="J61" i="38"/>
  <c r="I61" i="38"/>
  <c r="H61" i="38"/>
  <c r="P59" i="38"/>
  <c r="O59" i="38"/>
  <c r="N59" i="38"/>
  <c r="M59" i="38"/>
  <c r="L59" i="38"/>
  <c r="K59" i="38"/>
  <c r="J59" i="38"/>
  <c r="I59" i="38"/>
  <c r="H59" i="38"/>
  <c r="P57" i="38"/>
  <c r="O57" i="38"/>
  <c r="N57" i="38"/>
  <c r="M57" i="38"/>
  <c r="L57" i="38"/>
  <c r="K57" i="38"/>
  <c r="J57" i="38"/>
  <c r="I57" i="38"/>
  <c r="H57" i="38"/>
  <c r="P50" i="38"/>
  <c r="O50" i="38"/>
  <c r="N50" i="38"/>
  <c r="M50" i="38"/>
  <c r="L50" i="38"/>
  <c r="K50" i="38"/>
  <c r="J50" i="38"/>
  <c r="I50" i="38"/>
  <c r="H50" i="38"/>
  <c r="O48" i="38"/>
  <c r="N48" i="38"/>
  <c r="M48" i="38"/>
  <c r="L48" i="38"/>
  <c r="K48" i="38"/>
  <c r="J48" i="38"/>
  <c r="I48" i="38"/>
  <c r="H48" i="38"/>
  <c r="P42" i="38"/>
  <c r="O42" i="38"/>
  <c r="N42" i="38"/>
  <c r="M42" i="38"/>
  <c r="L42" i="38"/>
  <c r="K42" i="38"/>
  <c r="J42" i="38"/>
  <c r="I42" i="38"/>
  <c r="H42" i="38"/>
  <c r="P35" i="38"/>
  <c r="O35" i="38"/>
  <c r="N35" i="38"/>
  <c r="M35" i="38"/>
  <c r="L35" i="38"/>
  <c r="K35" i="38"/>
  <c r="J35" i="38"/>
  <c r="I35" i="38"/>
  <c r="H35" i="38"/>
  <c r="P32" i="38"/>
  <c r="O32" i="38"/>
  <c r="N32" i="38"/>
  <c r="M32" i="38"/>
  <c r="L32" i="38"/>
  <c r="K32" i="38"/>
  <c r="J32" i="38"/>
  <c r="I32" i="38"/>
  <c r="H32" i="38"/>
  <c r="P28" i="38"/>
  <c r="O28" i="38"/>
  <c r="N28" i="38"/>
  <c r="M28" i="38"/>
  <c r="L28" i="38"/>
  <c r="K28" i="38"/>
  <c r="J28" i="38"/>
  <c r="I28" i="38"/>
  <c r="H28" i="38"/>
  <c r="P25" i="38"/>
  <c r="O25" i="38"/>
  <c r="N25" i="38"/>
  <c r="M25" i="38"/>
  <c r="L25" i="38"/>
  <c r="K25" i="38"/>
  <c r="J25" i="38"/>
  <c r="I25" i="38"/>
  <c r="H25" i="38"/>
  <c r="AF426" i="38"/>
  <c r="AF417" i="38"/>
  <c r="AE1093" i="38"/>
  <c r="AE1062" i="38"/>
  <c r="AE952" i="38"/>
  <c r="AE947" i="38"/>
  <c r="AE940" i="38"/>
  <c r="AE867" i="38"/>
  <c r="AE842" i="38"/>
  <c r="AE840" i="38"/>
  <c r="AE816" i="38"/>
  <c r="AE814" i="38"/>
  <c r="AE809" i="38"/>
  <c r="AE776" i="38"/>
  <c r="AE774" i="38"/>
  <c r="AE772" i="38"/>
  <c r="AE631" i="38"/>
  <c r="AE624" i="38"/>
  <c r="AE541" i="38"/>
  <c r="AE426" i="38"/>
  <c r="E6" i="38"/>
  <c r="E1190" i="38" s="1"/>
  <c r="K438" i="38" l="1"/>
  <c r="L520" i="38"/>
  <c r="L555" i="38"/>
  <c r="N360" i="38"/>
  <c r="L438" i="38"/>
  <c r="O360" i="38"/>
  <c r="K520" i="38"/>
  <c r="K555" i="38"/>
  <c r="L88" i="38"/>
  <c r="P801" i="38"/>
  <c r="AE801" i="38"/>
  <c r="P307" i="38"/>
  <c r="AE618" i="38"/>
  <c r="AE675" i="38"/>
  <c r="AE762" i="38"/>
  <c r="AE812" i="38"/>
  <c r="AE1049" i="38"/>
  <c r="AE1188" i="38"/>
  <c r="AE1185" i="38"/>
  <c r="AE1182" i="38"/>
  <c r="AE1178" i="38"/>
  <c r="AE1169" i="38"/>
  <c r="AE1160" i="38"/>
  <c r="AE1157" i="38"/>
  <c r="AE1153" i="38"/>
  <c r="AE1147" i="38"/>
  <c r="AE1135" i="38"/>
  <c r="AE1130" i="38"/>
  <c r="AE1096" i="38"/>
  <c r="AE1091" i="38"/>
  <c r="AE1086" i="38"/>
  <c r="AE1082" i="38"/>
  <c r="AE1079" i="38"/>
  <c r="AE1075" i="38"/>
  <c r="AE1065" i="38"/>
  <c r="AE1060" i="38"/>
  <c r="AE1057" i="38"/>
  <c r="AE1054" i="38"/>
  <c r="AE1042" i="38"/>
  <c r="AE1036" i="38"/>
  <c r="AE1030" i="38"/>
  <c r="AE1017" i="38"/>
  <c r="AE986" i="38"/>
  <c r="AE972" i="38"/>
  <c r="AE966" i="38"/>
  <c r="AE956" i="38"/>
  <c r="AE950" i="38"/>
  <c r="AE943" i="38"/>
  <c r="AE938" i="38"/>
  <c r="AE934" i="38"/>
  <c r="AE927" i="38"/>
  <c r="AE917" i="38"/>
  <c r="AE889" i="38"/>
  <c r="AE886" i="38"/>
  <c r="AE883" i="38"/>
  <c r="AE865" i="38"/>
  <c r="AE863" i="38"/>
  <c r="AE892" i="38"/>
  <c r="AE858" i="38"/>
  <c r="AE845" i="38"/>
  <c r="AE838" i="38"/>
  <c r="AE834" i="38"/>
  <c r="AE831" i="38"/>
  <c r="AE828" i="38"/>
  <c r="AE826" i="38"/>
  <c r="AE803" i="38"/>
  <c r="AE793" i="38"/>
  <c r="AE789" i="38"/>
  <c r="AE781" i="38"/>
  <c r="AE770" i="38"/>
  <c r="AE767" i="38"/>
  <c r="AE759" i="38"/>
  <c r="AE749" i="38"/>
  <c r="AE680" i="38"/>
  <c r="AE672" i="38"/>
  <c r="AE669" i="38"/>
  <c r="AE665" i="38"/>
  <c r="AE661" i="38"/>
  <c r="AE657" i="38"/>
  <c r="AE652" i="38"/>
  <c r="AE649" i="38"/>
  <c r="AE640" i="38"/>
  <c r="AE629" i="38"/>
  <c r="AE622" i="38"/>
  <c r="AE615" i="38"/>
  <c r="AE611" i="38"/>
  <c r="AE554" i="38"/>
  <c r="AE547" i="38"/>
  <c r="AE539" i="38"/>
  <c r="AE534" i="38"/>
  <c r="AE531" i="38"/>
  <c r="AE525" i="38"/>
  <c r="AE519" i="38"/>
  <c r="AE515" i="38"/>
  <c r="AE510" i="38"/>
  <c r="AE506" i="38"/>
  <c r="AE503" i="38"/>
  <c r="AE498" i="38"/>
  <c r="AE495" i="38"/>
  <c r="AE491" i="38"/>
  <c r="AE482" i="38"/>
  <c r="AE473" i="38"/>
  <c r="AE437" i="38"/>
  <c r="AF437" i="38"/>
  <c r="AF434" i="38"/>
  <c r="AE434" i="38"/>
  <c r="AF429" i="38"/>
  <c r="AE429" i="38"/>
  <c r="AE424" i="38"/>
  <c r="AF424" i="38"/>
  <c r="AE415" i="38"/>
  <c r="AF415" i="38"/>
  <c r="AF412" i="38"/>
  <c r="AE412" i="38"/>
  <c r="AE408" i="38"/>
  <c r="AF408" i="38"/>
  <c r="P386" i="38"/>
  <c r="P392" i="38"/>
  <c r="P400" i="38"/>
  <c r="P415" i="38"/>
  <c r="P437" i="38"/>
  <c r="P395" i="38"/>
  <c r="P383" i="38"/>
  <c r="P389" i="38"/>
  <c r="P412" i="38"/>
  <c r="P429" i="38"/>
  <c r="I88" i="38"/>
  <c r="M88" i="38"/>
  <c r="P498" i="38"/>
  <c r="P506" i="38"/>
  <c r="I438" i="38"/>
  <c r="M438" i="38"/>
  <c r="H520" i="38"/>
  <c r="J555" i="38"/>
  <c r="N555" i="38"/>
  <c r="O555" i="38"/>
  <c r="T555" i="38"/>
  <c r="X555" i="38"/>
  <c r="AB555" i="38"/>
  <c r="K88" i="38"/>
  <c r="O88" i="38"/>
  <c r="P473" i="38"/>
  <c r="P482" i="38"/>
  <c r="P491" i="38"/>
  <c r="P503" i="38"/>
  <c r="P510" i="38"/>
  <c r="P515" i="38"/>
  <c r="P525" i="38"/>
  <c r="P531" i="38"/>
  <c r="P539" i="38"/>
  <c r="P547" i="38"/>
  <c r="P618" i="38"/>
  <c r="P649" i="38"/>
  <c r="P762" i="38"/>
  <c r="P803" i="38"/>
  <c r="P834" i="38"/>
  <c r="P838" i="38"/>
  <c r="P858" i="38"/>
  <c r="P863" i="38"/>
  <c r="P883" i="38"/>
  <c r="P886" i="38"/>
  <c r="P917" i="38"/>
  <c r="P943" i="38"/>
  <c r="P1017" i="38"/>
  <c r="P1036" i="38"/>
  <c r="P1042" i="38"/>
  <c r="P1049" i="38"/>
  <c r="P1060" i="38"/>
  <c r="P1086" i="38"/>
  <c r="P1096" i="38"/>
  <c r="P1135" i="38"/>
  <c r="P1157" i="38"/>
  <c r="P1182" i="38"/>
  <c r="Q520" i="38"/>
  <c r="U520" i="38"/>
  <c r="Y520" i="38"/>
  <c r="AC520" i="38"/>
  <c r="H555" i="38"/>
  <c r="P354" i="38"/>
  <c r="P357" i="38"/>
  <c r="P408" i="38"/>
  <c r="P424" i="38"/>
  <c r="P434" i="38"/>
  <c r="O438" i="38"/>
  <c r="I520" i="38"/>
  <c r="M520" i="38"/>
  <c r="R520" i="38"/>
  <c r="V520" i="38"/>
  <c r="Z520" i="38"/>
  <c r="AD520" i="38"/>
  <c r="S520" i="38"/>
  <c r="W520" i="38"/>
  <c r="AA520" i="38"/>
  <c r="Q555" i="38"/>
  <c r="U555" i="38"/>
  <c r="Y555" i="38"/>
  <c r="AC555" i="38"/>
  <c r="P534" i="38"/>
  <c r="P770" i="38"/>
  <c r="P831" i="38"/>
  <c r="P892" i="38"/>
  <c r="P865" i="38"/>
  <c r="P889" i="38"/>
  <c r="P950" i="38"/>
  <c r="P989" i="38"/>
  <c r="P1057" i="38"/>
  <c r="P1082" i="38"/>
  <c r="H438" i="38"/>
  <c r="J520" i="38"/>
  <c r="N520" i="38"/>
  <c r="O520" i="38"/>
  <c r="T520" i="38"/>
  <c r="X520" i="38"/>
  <c r="AB520" i="38"/>
  <c r="I555" i="38"/>
  <c r="M555" i="38"/>
  <c r="R555" i="38"/>
  <c r="V555" i="38"/>
  <c r="Z555" i="38"/>
  <c r="AD555" i="38"/>
  <c r="S555" i="38"/>
  <c r="W555" i="38"/>
  <c r="AA555" i="38"/>
  <c r="J438" i="38"/>
  <c r="N438" i="38"/>
  <c r="J88" i="38"/>
  <c r="N88" i="38"/>
  <c r="P966" i="38"/>
  <c r="H88" i="38"/>
  <c r="P88" i="38"/>
  <c r="AE1046" i="38"/>
  <c r="P495" i="38"/>
  <c r="P519" i="38"/>
  <c r="P554" i="38"/>
  <c r="P615" i="38"/>
  <c r="P629" i="38"/>
  <c r="P657" i="38"/>
  <c r="P672" i="38"/>
  <c r="P680" i="38"/>
  <c r="P759" i="38"/>
  <c r="P789" i="38"/>
  <c r="P812" i="38"/>
  <c r="P826" i="38"/>
  <c r="P940" i="38"/>
  <c r="P956" i="38"/>
  <c r="P972" i="38"/>
  <c r="P978" i="38"/>
  <c r="P986" i="38"/>
  <c r="P1046" i="38"/>
  <c r="P1188" i="38"/>
  <c r="P325" i="38"/>
  <c r="P334" i="38"/>
  <c r="P611" i="38"/>
  <c r="P622" i="38"/>
  <c r="P665" i="38"/>
  <c r="P669" i="38"/>
  <c r="P767" i="38"/>
  <c r="P828" i="38"/>
  <c r="P927" i="38"/>
  <c r="P938" i="38"/>
  <c r="P1030" i="38"/>
  <c r="P1054" i="38"/>
  <c r="P1075" i="38"/>
  <c r="P1147" i="38"/>
  <c r="P1153" i="38"/>
  <c r="P1169" i="38"/>
  <c r="P640" i="38"/>
  <c r="P652" i="38"/>
  <c r="P661" i="38"/>
  <c r="P675" i="38"/>
  <c r="P741" i="38"/>
  <c r="P749" i="38"/>
  <c r="P781" i="38"/>
  <c r="P793" i="38"/>
  <c r="P845" i="38"/>
  <c r="P934" i="38"/>
  <c r="P975" i="38"/>
  <c r="P981" i="38"/>
  <c r="P1065" i="38"/>
  <c r="P1079" i="38"/>
  <c r="P1091" i="38"/>
  <c r="P1160" i="38"/>
  <c r="P1178" i="38"/>
  <c r="P1185" i="38"/>
  <c r="P344" i="38"/>
  <c r="AE1189" i="38" l="1"/>
  <c r="AE990" i="38"/>
  <c r="AE893" i="38"/>
  <c r="AE846" i="38"/>
  <c r="AE681" i="38"/>
  <c r="AE653" i="38"/>
  <c r="AE555" i="38"/>
  <c r="AE520" i="38"/>
  <c r="P846" i="38"/>
  <c r="P653" i="38"/>
  <c r="P555" i="38"/>
  <c r="P681" i="38"/>
  <c r="P520" i="38"/>
  <c r="P438" i="38"/>
  <c r="P893" i="38"/>
  <c r="P1189" i="38"/>
  <c r="H386" i="28" l="1"/>
  <c r="H438" i="28" s="1"/>
  <c r="H1190" i="28" s="1"/>
  <c r="K386" i="28"/>
  <c r="K438" i="28" s="1"/>
  <c r="K1190" i="28" s="1"/>
  <c r="L386" i="28"/>
  <c r="L438" i="28" s="1"/>
  <c r="L1190" i="28" s="1"/>
  <c r="J386" i="28"/>
  <c r="J438" i="28" s="1"/>
  <c r="J1190" i="28" s="1"/>
  <c r="I386" i="28"/>
  <c r="I438" i="28" s="1"/>
  <c r="I1190" i="28" s="1"/>
  <c r="G386" i="28"/>
  <c r="G438" i="28" s="1"/>
  <c r="G1190" i="28" s="1"/>
  <c r="R386" i="28"/>
  <c r="R438" i="28" s="1"/>
  <c r="R1190" i="28" s="1"/>
  <c r="J289" i="38" l="1"/>
  <c r="J360" i="38" s="1"/>
  <c r="I289" i="38"/>
  <c r="I360" i="38" s="1"/>
  <c r="M289" i="38"/>
  <c r="M360" i="38" s="1"/>
  <c r="L289" i="38"/>
  <c r="L360" i="38" s="1"/>
  <c r="K289" i="38"/>
  <c r="K360" i="38" s="1"/>
  <c r="H289" i="38"/>
  <c r="H360" i="38" s="1"/>
  <c r="P289" i="38"/>
  <c r="P360" i="38" s="1"/>
  <c r="AB419" i="38"/>
  <c r="AB438" i="38" s="1"/>
  <c r="AD419" i="38"/>
  <c r="AD438" i="38" s="1"/>
  <c r="AC419" i="38"/>
  <c r="AC438" i="38" s="1"/>
  <c r="Y419" i="38"/>
  <c r="Y438" i="38" s="1"/>
  <c r="X419" i="38"/>
  <c r="X438" i="38" s="1"/>
  <c r="U419" i="38"/>
  <c r="U438" i="38" s="1"/>
  <c r="R419" i="38"/>
  <c r="R438" i="38" s="1"/>
  <c r="AF419" i="38"/>
  <c r="AF438" i="38" s="1"/>
  <c r="S419" i="38"/>
  <c r="S438" i="38" s="1"/>
  <c r="T419" i="38"/>
  <c r="T438" i="38" s="1"/>
  <c r="Z419" i="38"/>
  <c r="Z438" i="38" s="1"/>
  <c r="W419" i="38"/>
  <c r="W438" i="38" s="1"/>
  <c r="V419" i="38"/>
  <c r="V438" i="38" s="1"/>
  <c r="AA419" i="38"/>
  <c r="AA438" i="38" s="1"/>
  <c r="Q419" i="38"/>
  <c r="Q438" i="38" s="1"/>
  <c r="AE419" i="38"/>
  <c r="AE438" i="38" s="1"/>
  <c r="W734" i="38"/>
  <c r="AB734" i="38"/>
  <c r="T734" i="38"/>
  <c r="Z734" i="38"/>
  <c r="X734" i="38"/>
  <c r="AC734" i="38"/>
  <c r="AD734" i="38"/>
  <c r="Q734" i="38"/>
  <c r="S734" i="38"/>
  <c r="U734" i="38"/>
  <c r="AA734" i="38"/>
  <c r="Y734" i="38"/>
  <c r="V734" i="38"/>
  <c r="R734" i="38"/>
  <c r="AF734" i="38"/>
  <c r="T1124" i="38"/>
  <c r="Y1124" i="38"/>
  <c r="AE1124" i="38"/>
  <c r="U1124" i="38"/>
  <c r="W1124" i="38"/>
  <c r="V1124" i="38"/>
  <c r="AF1124" i="38"/>
  <c r="AD1124" i="38"/>
  <c r="S1124" i="38"/>
  <c r="Q1124" i="38"/>
  <c r="AC1124" i="38"/>
  <c r="Z1124" i="38"/>
  <c r="AA1124" i="38"/>
  <c r="AB1124" i="38"/>
  <c r="X1124" i="38"/>
  <c r="R1124" i="38"/>
  <c r="C819" i="38"/>
  <c r="AF819" i="38"/>
  <c r="Q819" i="38"/>
  <c r="I819" i="38"/>
  <c r="I820" i="38" s="1"/>
  <c r="O819" i="38"/>
  <c r="O820" i="38" s="1"/>
  <c r="AA819" i="38"/>
  <c r="J819" i="38"/>
  <c r="J820" i="38" s="1"/>
  <c r="P819" i="38"/>
  <c r="P820" i="38" s="1"/>
  <c r="G819" i="38"/>
  <c r="Y819" i="38"/>
  <c r="U819" i="38"/>
  <c r="H819" i="38"/>
  <c r="H820" i="38" s="1"/>
  <c r="V819" i="38"/>
  <c r="X819" i="38"/>
  <c r="T819" i="38"/>
  <c r="Z819" i="38"/>
  <c r="Z820" i="38" s="1"/>
  <c r="M819" i="38"/>
  <c r="M820" i="38" s="1"/>
  <c r="S819" i="38"/>
  <c r="N819" i="38"/>
  <c r="N820" i="38" s="1"/>
  <c r="R819" i="38"/>
  <c r="AE819" i="38"/>
  <c r="AC819" i="38"/>
  <c r="L819" i="38"/>
  <c r="L820" i="38" s="1"/>
  <c r="AB819" i="38"/>
  <c r="K819" i="38"/>
  <c r="K820" i="38" s="1"/>
  <c r="W819" i="38"/>
  <c r="AD819" i="38"/>
  <c r="H990" i="38"/>
  <c r="M990" i="38"/>
  <c r="V990" i="38"/>
  <c r="S990" i="38"/>
  <c r="Z990" i="38"/>
  <c r="Y990" i="38"/>
  <c r="J990" i="38"/>
  <c r="P990" i="38"/>
  <c r="T990" i="38"/>
  <c r="AA990" i="38"/>
  <c r="W990" i="38"/>
  <c r="R990" i="38"/>
  <c r="X990" i="38"/>
  <c r="O990" i="38"/>
  <c r="U990" i="38"/>
  <c r="I990" i="38"/>
  <c r="AC990" i="38"/>
  <c r="AD990" i="38"/>
  <c r="AB990" i="38"/>
  <c r="Q990" i="38"/>
  <c r="N990" i="38"/>
  <c r="C990" i="38"/>
  <c r="C1097" i="38"/>
  <c r="H1097" i="38"/>
  <c r="O1097" i="38"/>
  <c r="N1097" i="38"/>
  <c r="M1097" i="38"/>
  <c r="I1097" i="38"/>
  <c r="P1097" i="38"/>
  <c r="J1097" i="38"/>
  <c r="W1097" i="38"/>
  <c r="AB1097" i="38"/>
  <c r="Z1097" i="38"/>
  <c r="U1097" i="38"/>
  <c r="S1097" i="38"/>
  <c r="AF1097" i="38"/>
  <c r="Q1097" i="38"/>
  <c r="X1097" i="38"/>
  <c r="AA1097" i="38"/>
  <c r="AD1097" i="38"/>
  <c r="Y1097" i="38"/>
  <c r="V1097" i="38"/>
  <c r="R1097" i="38"/>
  <c r="AC1097" i="38"/>
  <c r="T1097" i="38"/>
  <c r="AE1097" i="38"/>
  <c r="AB820" i="38" l="1"/>
  <c r="AF990" i="38"/>
  <c r="R820" i="38"/>
  <c r="S820" i="38"/>
  <c r="V820" i="38"/>
  <c r="T820" i="38"/>
  <c r="AD820" i="38"/>
  <c r="AC820" i="38"/>
  <c r="U820" i="38"/>
  <c r="Q820" i="38"/>
  <c r="AA820" i="38"/>
  <c r="AF820" i="38"/>
  <c r="Y820" i="38"/>
  <c r="W820" i="38"/>
  <c r="AE820" i="38"/>
  <c r="X820" i="38"/>
  <c r="C1161" i="38"/>
  <c r="H1161" i="38"/>
  <c r="H1190" i="38" s="1"/>
  <c r="N1161" i="38"/>
  <c r="N1190" i="38" s="1"/>
  <c r="Z1161" i="38"/>
  <c r="Z1190" i="38" s="1"/>
  <c r="M1190" i="38"/>
  <c r="R1161" i="38"/>
  <c r="R1190" i="38" s="1"/>
  <c r="V1161" i="38"/>
  <c r="O1161" i="38"/>
  <c r="O1190" i="38" s="1"/>
  <c r="J1161" i="38"/>
  <c r="J1190" i="38" s="1"/>
  <c r="L1190" i="38"/>
  <c r="AF1161" i="38"/>
  <c r="AB1161" i="38"/>
  <c r="X1161" i="38"/>
  <c r="S1161" i="38"/>
  <c r="Q1161" i="38"/>
  <c r="AE1161" i="38"/>
  <c r="U1161" i="38"/>
  <c r="AC1161" i="38"/>
  <c r="P1161" i="38"/>
  <c r="P1190" i="38" s="1"/>
  <c r="AA1161" i="38"/>
  <c r="T1161" i="38"/>
  <c r="AD1161" i="38"/>
  <c r="K1190" i="38"/>
  <c r="Y1161" i="38"/>
  <c r="I1161" i="38"/>
  <c r="I1190" i="38" s="1"/>
  <c r="W1161" i="38"/>
  <c r="S1190" i="38" l="1"/>
  <c r="AB1190" i="38"/>
  <c r="Y1190" i="38"/>
  <c r="U1190" i="38"/>
  <c r="V1190" i="38"/>
  <c r="Q1190" i="38"/>
  <c r="AD1190" i="38"/>
  <c r="AA1190" i="38"/>
  <c r="AC1190" i="38"/>
  <c r="T1190" i="38"/>
  <c r="W1190" i="38"/>
  <c r="X1190" i="38"/>
  <c r="G820" i="38"/>
  <c r="G846" i="38"/>
  <c r="G990" i="38"/>
  <c r="G1097" i="38"/>
  <c r="G1161" i="38"/>
  <c r="C820" i="38"/>
  <c r="C1190" i="38" s="1"/>
  <c r="G1190" i="38" l="1"/>
  <c r="AF67" i="38" l="1"/>
  <c r="AF88" i="38" s="1"/>
  <c r="AF1190" i="38" s="1"/>
  <c r="AE67" i="38"/>
  <c r="AE88" i="38" s="1"/>
  <c r="AE1190" i="38" s="1"/>
</calcChain>
</file>

<file path=xl/sharedStrings.xml><?xml version="1.0" encoding="utf-8"?>
<sst xmlns="http://schemas.openxmlformats.org/spreadsheetml/2006/main" count="10090" uniqueCount="1220">
  <si>
    <t>本務教員のうちより再掲</t>
    <rPh sb="0" eb="2">
      <t>ホンム</t>
    </rPh>
    <rPh sb="2" eb="4">
      <t>キョウイン</t>
    </rPh>
    <rPh sb="9" eb="11">
      <t>サイケイ</t>
    </rPh>
    <phoneticPr fontId="6"/>
  </si>
  <si>
    <t>１学年</t>
    <rPh sb="1" eb="2">
      <t>ガク</t>
    </rPh>
    <rPh sb="2" eb="3">
      <t>トシ</t>
    </rPh>
    <phoneticPr fontId="6"/>
  </si>
  <si>
    <t>２学年</t>
    <rPh sb="1" eb="2">
      <t>ガク</t>
    </rPh>
    <rPh sb="2" eb="3">
      <t>トシ</t>
    </rPh>
    <phoneticPr fontId="6"/>
  </si>
  <si>
    <t>３学年</t>
    <rPh sb="1" eb="2">
      <t>ガク</t>
    </rPh>
    <rPh sb="2" eb="3">
      <t>トシ</t>
    </rPh>
    <phoneticPr fontId="6"/>
  </si>
  <si>
    <t>４学年</t>
    <rPh sb="1" eb="2">
      <t>ガク</t>
    </rPh>
    <rPh sb="2" eb="3">
      <t>トシ</t>
    </rPh>
    <phoneticPr fontId="6"/>
  </si>
  <si>
    <t>５学年</t>
    <rPh sb="1" eb="2">
      <t>ガク</t>
    </rPh>
    <rPh sb="2" eb="3">
      <t>トシ</t>
    </rPh>
    <phoneticPr fontId="6"/>
  </si>
  <si>
    <t>６学年</t>
    <rPh sb="1" eb="2">
      <t>ガク</t>
    </rPh>
    <rPh sb="2" eb="3">
      <t>トシ</t>
    </rPh>
    <phoneticPr fontId="6"/>
  </si>
  <si>
    <t>養護　　教諭</t>
    <rPh sb="0" eb="2">
      <t>ヨウゴ</t>
    </rPh>
    <rPh sb="4" eb="6">
      <t>キョウユ</t>
    </rPh>
    <phoneticPr fontId="6"/>
  </si>
  <si>
    <t>講師</t>
    <rPh sb="0" eb="1">
      <t>コウ</t>
    </rPh>
    <rPh sb="1" eb="2">
      <t>シ</t>
    </rPh>
    <phoneticPr fontId="6"/>
  </si>
  <si>
    <t>教諭</t>
    <rPh sb="0" eb="1">
      <t>キョウ</t>
    </rPh>
    <rPh sb="1" eb="2">
      <t>サトシ</t>
    </rPh>
    <phoneticPr fontId="6"/>
  </si>
  <si>
    <t>指導　　教諭</t>
    <rPh sb="0" eb="2">
      <t>シドウ</t>
    </rPh>
    <rPh sb="4" eb="6">
      <t>キョウユ</t>
    </rPh>
    <phoneticPr fontId="6"/>
  </si>
  <si>
    <t>主幹　　教諭</t>
    <phoneticPr fontId="6"/>
  </si>
  <si>
    <t>教頭</t>
    <rPh sb="0" eb="1">
      <t>キョウ</t>
    </rPh>
    <rPh sb="1" eb="2">
      <t>アタマ</t>
    </rPh>
    <phoneticPr fontId="6"/>
  </si>
  <si>
    <t>校長</t>
    <rPh sb="0" eb="1">
      <t>コウ</t>
    </rPh>
    <rPh sb="1" eb="2">
      <t>チョウ</t>
    </rPh>
    <phoneticPr fontId="6"/>
  </si>
  <si>
    <t>学校　　給食</t>
    <rPh sb="0" eb="2">
      <t>ガッコウ</t>
    </rPh>
    <rPh sb="4" eb="6">
      <t>キュウショク</t>
    </rPh>
    <phoneticPr fontId="6"/>
  </si>
  <si>
    <t>市町　　村名</t>
    <rPh sb="0" eb="2">
      <t>シチョウ</t>
    </rPh>
    <rPh sb="4" eb="5">
      <t>ムラ</t>
    </rPh>
    <rPh sb="5" eb="6">
      <t>メイ</t>
    </rPh>
    <phoneticPr fontId="6"/>
  </si>
  <si>
    <t>教務　　主任</t>
    <rPh sb="0" eb="2">
      <t>キョウム</t>
    </rPh>
    <rPh sb="4" eb="6">
      <t>シュニン</t>
    </rPh>
    <phoneticPr fontId="6"/>
  </si>
  <si>
    <t>学年　　主任</t>
    <rPh sb="0" eb="2">
      <t>ガクネン</t>
    </rPh>
    <rPh sb="4" eb="6">
      <t>シュニン</t>
    </rPh>
    <phoneticPr fontId="6"/>
  </si>
  <si>
    <t>保健　　主事</t>
    <rPh sb="0" eb="2">
      <t>ホケン</t>
    </rPh>
    <rPh sb="4" eb="6">
      <t>シュジ</t>
    </rPh>
    <phoneticPr fontId="6"/>
  </si>
  <si>
    <t>指導　　主事</t>
    <rPh sb="0" eb="2">
      <t>シドウ</t>
    </rPh>
    <phoneticPr fontId="6"/>
  </si>
  <si>
    <t>育児　　休業</t>
    <rPh sb="0" eb="2">
      <t>イクジ</t>
    </rPh>
    <rPh sb="4" eb="6">
      <t>キュウギョウ</t>
    </rPh>
    <phoneticPr fontId="6"/>
  </si>
  <si>
    <t>産休　　代替</t>
    <rPh sb="0" eb="2">
      <t>サンキュウ</t>
    </rPh>
    <rPh sb="4" eb="6">
      <t>ダイガエ</t>
    </rPh>
    <phoneticPr fontId="6"/>
  </si>
  <si>
    <t>育休　　代替</t>
    <rPh sb="0" eb="1">
      <t>イク</t>
    </rPh>
    <rPh sb="1" eb="2">
      <t>キュウ</t>
    </rPh>
    <rPh sb="4" eb="6">
      <t>ダイガエ</t>
    </rPh>
    <phoneticPr fontId="6"/>
  </si>
  <si>
    <t>伏古北</t>
  </si>
  <si>
    <t>大谷地東</t>
  </si>
  <si>
    <t>真栄</t>
  </si>
  <si>
    <t>稲積</t>
  </si>
  <si>
    <t>北真</t>
  </si>
  <si>
    <t>茅室南</t>
  </si>
  <si>
    <t>平岡南</t>
  </si>
  <si>
    <t>新発寒</t>
  </si>
  <si>
    <t>鈴蘭</t>
  </si>
  <si>
    <t>平岡中央</t>
  </si>
  <si>
    <t>西宮の沢</t>
  </si>
  <si>
    <t>北の台</t>
  </si>
  <si>
    <t>厚別通</t>
  </si>
  <si>
    <t>米里</t>
  </si>
  <si>
    <t>新陵東</t>
  </si>
  <si>
    <t>恵み野旭</t>
  </si>
  <si>
    <t>潮路</t>
  </si>
  <si>
    <t>上砂川町</t>
  </si>
  <si>
    <t>森の里</t>
  </si>
  <si>
    <t>藤野南</t>
  </si>
  <si>
    <t>大曲東</t>
  </si>
  <si>
    <t>島牧村</t>
  </si>
  <si>
    <t>島牧</t>
  </si>
  <si>
    <t>山鼻南</t>
  </si>
  <si>
    <t>厚別東</t>
  </si>
  <si>
    <t>美しが丘</t>
  </si>
  <si>
    <t>星置東</t>
  </si>
  <si>
    <t>音江</t>
  </si>
  <si>
    <t>あいの里西</t>
  </si>
  <si>
    <t>札苗緑</t>
  </si>
  <si>
    <t>明野</t>
  </si>
  <si>
    <t>屯田西</t>
  </si>
  <si>
    <t>平岡公園</t>
  </si>
  <si>
    <t>神山</t>
  </si>
  <si>
    <t>浦臼町</t>
  </si>
  <si>
    <t>浦臼</t>
  </si>
  <si>
    <t>あいの里東</t>
  </si>
  <si>
    <t>泊村</t>
  </si>
  <si>
    <t>泊</t>
  </si>
  <si>
    <t>美しが丘緑</t>
  </si>
  <si>
    <t>いずみ野</t>
  </si>
  <si>
    <t>泉沢</t>
  </si>
  <si>
    <t>さわら</t>
  </si>
  <si>
    <t>多度志</t>
  </si>
  <si>
    <t>北村</t>
  </si>
  <si>
    <t>八丁平</t>
  </si>
  <si>
    <t>上江別</t>
  </si>
  <si>
    <t>つつじが丘</t>
  </si>
  <si>
    <t>足寄</t>
  </si>
  <si>
    <t>百合が原</t>
  </si>
  <si>
    <t>あさひ</t>
  </si>
  <si>
    <t>天北</t>
  </si>
  <si>
    <t>拓勇</t>
  </si>
  <si>
    <t>緑苑台</t>
  </si>
  <si>
    <t>西が丘</t>
  </si>
  <si>
    <t>海陽</t>
  </si>
  <si>
    <t>資生館</t>
  </si>
  <si>
    <t>屯田北</t>
  </si>
  <si>
    <t>東雲</t>
  </si>
  <si>
    <t>星の丘</t>
  </si>
  <si>
    <t>海星</t>
  </si>
  <si>
    <t>樹海</t>
  </si>
  <si>
    <t>地球岬</t>
  </si>
  <si>
    <t>ウトナイ</t>
  </si>
  <si>
    <t>豊頃</t>
  </si>
  <si>
    <t>釧路</t>
  </si>
  <si>
    <t>東小望の岡分校</t>
  </si>
  <si>
    <t>学級数</t>
    <rPh sb="1" eb="2">
      <t>キュウ</t>
    </rPh>
    <phoneticPr fontId="6"/>
  </si>
  <si>
    <t>合計</t>
    <rPh sb="0" eb="1">
      <t>ゴウ</t>
    </rPh>
    <rPh sb="1" eb="2">
      <t>ケイ</t>
    </rPh>
    <phoneticPr fontId="6"/>
  </si>
  <si>
    <t>学校栄養職員</t>
    <rPh sb="0" eb="2">
      <t>ガッコウ</t>
    </rPh>
    <rPh sb="2" eb="4">
      <t>エイヨウ</t>
    </rPh>
    <rPh sb="4" eb="6">
      <t>ショクイン</t>
    </rPh>
    <phoneticPr fontId="6"/>
  </si>
  <si>
    <t>その他</t>
    <rPh sb="2" eb="3">
      <t>タ</t>
    </rPh>
    <phoneticPr fontId="6"/>
  </si>
  <si>
    <t>休職者</t>
    <rPh sb="0" eb="2">
      <t>キュウショク</t>
    </rPh>
    <rPh sb="2" eb="3">
      <t>シャ</t>
    </rPh>
    <phoneticPr fontId="6"/>
  </si>
  <si>
    <t>興部町</t>
  </si>
  <si>
    <t>興部</t>
  </si>
  <si>
    <t>沙留</t>
  </si>
  <si>
    <t>西興部村</t>
  </si>
  <si>
    <t>西興部</t>
  </si>
  <si>
    <t>上興部</t>
  </si>
  <si>
    <t>雄武町</t>
  </si>
  <si>
    <t>雄武</t>
  </si>
  <si>
    <t>沢木</t>
  </si>
  <si>
    <t>豊丘</t>
  </si>
  <si>
    <t>豊浦町</t>
  </si>
  <si>
    <t>豊浦</t>
  </si>
  <si>
    <t>大岸</t>
  </si>
  <si>
    <t>礼文華</t>
  </si>
  <si>
    <t>登別市</t>
  </si>
  <si>
    <t>洞爺湖町</t>
  </si>
  <si>
    <t>虻田</t>
  </si>
  <si>
    <t>洞爺湖温泉</t>
  </si>
  <si>
    <t>とうや</t>
  </si>
  <si>
    <t>伊達市</t>
  </si>
  <si>
    <t>壮瞥町</t>
  </si>
  <si>
    <t>壮瞥</t>
  </si>
  <si>
    <t>伊達</t>
  </si>
  <si>
    <t>伊達西</t>
  </si>
  <si>
    <t>有珠</t>
  </si>
  <si>
    <t>長和</t>
  </si>
  <si>
    <t>稀府</t>
  </si>
  <si>
    <t>幌別</t>
  </si>
  <si>
    <t>幌別西</t>
  </si>
  <si>
    <t>登別</t>
  </si>
  <si>
    <t>鷲別</t>
  </si>
  <si>
    <t>富岸</t>
  </si>
  <si>
    <t>幌別東</t>
  </si>
  <si>
    <t>白老町</t>
  </si>
  <si>
    <t>白老</t>
  </si>
  <si>
    <t>虎杖</t>
  </si>
  <si>
    <t>竹浦</t>
  </si>
  <si>
    <t>安平町</t>
  </si>
  <si>
    <t>早来</t>
  </si>
  <si>
    <t>安平</t>
  </si>
  <si>
    <t>遠浅</t>
  </si>
  <si>
    <t>追分</t>
  </si>
  <si>
    <t>厚真町</t>
  </si>
  <si>
    <t>厚真中央</t>
  </si>
  <si>
    <t>上厚真</t>
  </si>
  <si>
    <t>むかわ町</t>
  </si>
  <si>
    <t>鵡川中央</t>
  </si>
  <si>
    <t>宮戸</t>
  </si>
  <si>
    <t>穂別</t>
  </si>
  <si>
    <t>日高町</t>
  </si>
  <si>
    <t>日高</t>
  </si>
  <si>
    <t>平取町</t>
  </si>
  <si>
    <t>平取</t>
  </si>
  <si>
    <t>紫雲古津</t>
  </si>
  <si>
    <t>振内</t>
  </si>
  <si>
    <t>貫気別</t>
  </si>
  <si>
    <t>二風谷</t>
  </si>
  <si>
    <t>厚賀</t>
  </si>
  <si>
    <t>富川</t>
  </si>
  <si>
    <t>門別</t>
  </si>
  <si>
    <t>新冠町</t>
  </si>
  <si>
    <t>新冠</t>
  </si>
  <si>
    <t>新ひだか町</t>
  </si>
  <si>
    <t>高静</t>
  </si>
  <si>
    <t>静内</t>
  </si>
  <si>
    <t>東静内</t>
  </si>
  <si>
    <t>山手</t>
  </si>
  <si>
    <t>三石</t>
  </si>
  <si>
    <t>浦河町</t>
  </si>
  <si>
    <t>浦河</t>
  </si>
  <si>
    <t>堺町</t>
  </si>
  <si>
    <t>荻伏</t>
  </si>
  <si>
    <t>浦河東部</t>
  </si>
  <si>
    <t>様似町</t>
  </si>
  <si>
    <t>様似</t>
  </si>
  <si>
    <t>えりも町</t>
  </si>
  <si>
    <t>えりも</t>
  </si>
  <si>
    <t>東洋</t>
  </si>
  <si>
    <t>笛舞</t>
  </si>
  <si>
    <t>えりも岬</t>
  </si>
  <si>
    <t>庶野</t>
  </si>
  <si>
    <t>音更町</t>
  </si>
  <si>
    <t>音更</t>
  </si>
  <si>
    <t>下音更</t>
  </si>
  <si>
    <t>下士幌</t>
  </si>
  <si>
    <t>西中音更</t>
  </si>
  <si>
    <t>東士狩</t>
  </si>
  <si>
    <t>東士幌</t>
  </si>
  <si>
    <t>南中音更</t>
  </si>
  <si>
    <t>木野東</t>
  </si>
  <si>
    <t>柳町</t>
  </si>
  <si>
    <t>士幌町</t>
  </si>
  <si>
    <t>士幌</t>
  </si>
  <si>
    <t>中士幌</t>
  </si>
  <si>
    <t>上居辺</t>
  </si>
  <si>
    <t>上士幌町</t>
  </si>
  <si>
    <t>上士幌</t>
  </si>
  <si>
    <t>鹿追町</t>
  </si>
  <si>
    <t>鹿追</t>
  </si>
  <si>
    <t>瓜幕</t>
  </si>
  <si>
    <t>通明</t>
  </si>
  <si>
    <t>上幌内</t>
  </si>
  <si>
    <t>笹川</t>
  </si>
  <si>
    <t>新得町</t>
  </si>
  <si>
    <t>新得</t>
  </si>
  <si>
    <t>屈足南</t>
  </si>
  <si>
    <t>富村牛</t>
  </si>
  <si>
    <t>清水町</t>
  </si>
  <si>
    <t>御影</t>
  </si>
  <si>
    <t>芽室町</t>
  </si>
  <si>
    <t>芽室</t>
  </si>
  <si>
    <t>上美生</t>
  </si>
  <si>
    <t>芽室西</t>
  </si>
  <si>
    <t>中札内村</t>
  </si>
  <si>
    <t>中札内</t>
  </si>
  <si>
    <t>上札内</t>
  </si>
  <si>
    <t>更別村</t>
  </si>
  <si>
    <t>更別</t>
  </si>
  <si>
    <t>上更別</t>
  </si>
  <si>
    <t>幕別町</t>
  </si>
  <si>
    <t>忠類</t>
  </si>
  <si>
    <t>大樹町</t>
  </si>
  <si>
    <t>大樹</t>
  </si>
  <si>
    <t>広尾町</t>
  </si>
  <si>
    <t>広尾</t>
  </si>
  <si>
    <t>豊似</t>
  </si>
  <si>
    <t>幕別</t>
  </si>
  <si>
    <t>糠内</t>
  </si>
  <si>
    <t>古舞</t>
  </si>
  <si>
    <t>明倫</t>
  </si>
  <si>
    <t>途別</t>
  </si>
  <si>
    <t>白人</t>
  </si>
  <si>
    <t>札内南</t>
  </si>
  <si>
    <t>東川下</t>
  </si>
  <si>
    <t>北野平</t>
  </si>
  <si>
    <t>北の沢</t>
  </si>
  <si>
    <t>山の手南</t>
  </si>
  <si>
    <t>西園</t>
  </si>
  <si>
    <t>恵み野</t>
  </si>
  <si>
    <t>向陽台</t>
  </si>
  <si>
    <t>久根別</t>
  </si>
  <si>
    <t>共和町</t>
  </si>
  <si>
    <t>美山</t>
  </si>
  <si>
    <t>緑陽台</t>
  </si>
  <si>
    <t>丸山</t>
  </si>
  <si>
    <t>栄緑</t>
  </si>
  <si>
    <t>藻岩南</t>
  </si>
  <si>
    <t>澄川南</t>
  </si>
  <si>
    <t>啓北</t>
  </si>
  <si>
    <t>南本通</t>
  </si>
  <si>
    <t>緑新</t>
  </si>
  <si>
    <t>平岸高台</t>
  </si>
  <si>
    <t>清田緑</t>
  </si>
  <si>
    <t>八軒北</t>
  </si>
  <si>
    <t>平和</t>
  </si>
  <si>
    <t>望洋台</t>
  </si>
  <si>
    <t>野幌若葉</t>
  </si>
  <si>
    <t>北辰</t>
  </si>
  <si>
    <t>西陵</t>
  </si>
  <si>
    <t>厚別西</t>
  </si>
  <si>
    <t>あやめ野</t>
  </si>
  <si>
    <t>平岡</t>
  </si>
  <si>
    <t>新陵</t>
  </si>
  <si>
    <t>愛宕東</t>
  </si>
  <si>
    <t>開西</t>
  </si>
  <si>
    <t>泉野</t>
  </si>
  <si>
    <t>紅南</t>
  </si>
  <si>
    <t>東苗穂</t>
  </si>
  <si>
    <t>西岡北</t>
  </si>
  <si>
    <t>石山東</t>
  </si>
  <si>
    <t>上芦別</t>
  </si>
  <si>
    <t>上浦幌中央</t>
  </si>
  <si>
    <t>桜丘</t>
  </si>
  <si>
    <t>厚別北</t>
  </si>
  <si>
    <t>前田中央</t>
  </si>
  <si>
    <t>文京台</t>
  </si>
  <si>
    <t>渚滑</t>
  </si>
  <si>
    <t>小向</t>
  </si>
  <si>
    <t>南丘</t>
  </si>
  <si>
    <t>士別市</t>
  </si>
  <si>
    <t>士別</t>
  </si>
  <si>
    <t>士別南</t>
  </si>
  <si>
    <t>上士別</t>
  </si>
  <si>
    <t>多寄</t>
  </si>
  <si>
    <t>温根別</t>
  </si>
  <si>
    <t>名寄市</t>
  </si>
  <si>
    <t>名寄</t>
  </si>
  <si>
    <t>名寄南</t>
  </si>
  <si>
    <t>名寄東</t>
  </si>
  <si>
    <t>名寄西</t>
  </si>
  <si>
    <t>中名寄</t>
  </si>
  <si>
    <t>智恵文</t>
  </si>
  <si>
    <t>三笠市</t>
  </si>
  <si>
    <t>三笠</t>
  </si>
  <si>
    <t>岡山</t>
  </si>
  <si>
    <t>根室市</t>
  </si>
  <si>
    <t>北斗</t>
  </si>
  <si>
    <t>花咲</t>
  </si>
  <si>
    <t>花咲港</t>
  </si>
  <si>
    <t>落石</t>
  </si>
  <si>
    <t>厚床</t>
  </si>
  <si>
    <t>成央</t>
  </si>
  <si>
    <t>千歳市</t>
  </si>
  <si>
    <t>千歳</t>
  </si>
  <si>
    <t>北進</t>
  </si>
  <si>
    <t>千歳第二</t>
  </si>
  <si>
    <t>駒里</t>
  </si>
  <si>
    <t>支笏湖</t>
  </si>
  <si>
    <t>祝梅</t>
  </si>
  <si>
    <t>桜木</t>
  </si>
  <si>
    <t>滝川市</t>
  </si>
  <si>
    <t>滝川第一</t>
  </si>
  <si>
    <t>滝川第二</t>
  </si>
  <si>
    <t>滝川第三</t>
  </si>
  <si>
    <t>砂川市</t>
  </si>
  <si>
    <t>砂川</t>
  </si>
  <si>
    <t>豊沼</t>
  </si>
  <si>
    <t>空知太</t>
  </si>
  <si>
    <t>深川市</t>
  </si>
  <si>
    <t>深川</t>
  </si>
  <si>
    <t>一已</t>
  </si>
  <si>
    <t>北新</t>
  </si>
  <si>
    <t>納内</t>
  </si>
  <si>
    <t>富良野市</t>
  </si>
  <si>
    <t>富良野</t>
  </si>
  <si>
    <t>扇山</t>
  </si>
  <si>
    <t>麓郷</t>
  </si>
  <si>
    <t>鳥沼</t>
  </si>
  <si>
    <t>布部</t>
  </si>
  <si>
    <t>布礼別</t>
  </si>
  <si>
    <t>山部</t>
  </si>
  <si>
    <t>北広島市</t>
  </si>
  <si>
    <t>東部</t>
  </si>
  <si>
    <t>西部</t>
  </si>
  <si>
    <t>大曲</t>
  </si>
  <si>
    <t>西の里</t>
  </si>
  <si>
    <t>石狩市</t>
  </si>
  <si>
    <t>花川</t>
  </si>
  <si>
    <t>生振</t>
  </si>
  <si>
    <t>南線</t>
  </si>
  <si>
    <t>当別町</t>
  </si>
  <si>
    <t>当別</t>
  </si>
  <si>
    <t>西当別</t>
  </si>
  <si>
    <t>新篠津村</t>
  </si>
  <si>
    <t>新篠津</t>
  </si>
  <si>
    <t>浜益</t>
  </si>
  <si>
    <t>恵庭市</t>
  </si>
  <si>
    <t>恵庭</t>
  </si>
  <si>
    <t>島松</t>
  </si>
  <si>
    <t>昆布</t>
  </si>
  <si>
    <t>ニセコ町</t>
  </si>
  <si>
    <t>ニセコ</t>
  </si>
  <si>
    <t>近藤</t>
  </si>
  <si>
    <t>真狩村</t>
  </si>
  <si>
    <t>真狩</t>
  </si>
  <si>
    <t>御保内</t>
  </si>
  <si>
    <t>留寿都村</t>
  </si>
  <si>
    <t>留寿都</t>
  </si>
  <si>
    <t>喜茂別町</t>
  </si>
  <si>
    <t>喜茂別</t>
  </si>
  <si>
    <t>鈴川</t>
  </si>
  <si>
    <t>京極町</t>
  </si>
  <si>
    <t>京極</t>
  </si>
  <si>
    <t>倶知安町</t>
  </si>
  <si>
    <t>倶知安</t>
  </si>
  <si>
    <t>北陽</t>
  </si>
  <si>
    <t>岩内町</t>
  </si>
  <si>
    <t>岩内西</t>
  </si>
  <si>
    <t>岩内東</t>
  </si>
  <si>
    <t>神恵内村</t>
  </si>
  <si>
    <t>神恵内</t>
  </si>
  <si>
    <t>積丹町</t>
  </si>
  <si>
    <t>美国</t>
  </si>
  <si>
    <t>野塚</t>
  </si>
  <si>
    <t>余別</t>
  </si>
  <si>
    <t>日司</t>
  </si>
  <si>
    <t>古平町</t>
  </si>
  <si>
    <t>古平</t>
  </si>
  <si>
    <t>仁木町</t>
  </si>
  <si>
    <t>仁木</t>
  </si>
  <si>
    <t>銀山</t>
  </si>
  <si>
    <t>余市町</t>
  </si>
  <si>
    <t>黒川</t>
  </si>
  <si>
    <t>沢町</t>
  </si>
  <si>
    <t>大川</t>
  </si>
  <si>
    <t>登</t>
  </si>
  <si>
    <t>赤井川村</t>
  </si>
  <si>
    <t>都</t>
  </si>
  <si>
    <t>栗沢</t>
  </si>
  <si>
    <t>南幌町</t>
  </si>
  <si>
    <t>南幌</t>
  </si>
  <si>
    <t>奈井江町</t>
  </si>
  <si>
    <t>奈井江</t>
  </si>
  <si>
    <t>江部乙</t>
  </si>
  <si>
    <t>由仁町</t>
  </si>
  <si>
    <t>由仁</t>
  </si>
  <si>
    <t>長沼町</t>
  </si>
  <si>
    <t>栗山町</t>
  </si>
  <si>
    <t>栗山</t>
  </si>
  <si>
    <t>角田</t>
  </si>
  <si>
    <t>月形町</t>
  </si>
  <si>
    <t>月形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</si>
  <si>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</si>
  <si>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</si>
  <si>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</si>
  <si>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</si>
  <si>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</si>
  <si>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</si>
  <si>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</si>
  <si>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</si>
  <si>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</si>
  <si>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真竜</t>
  </si>
  <si>
    <t>沼田町</t>
  </si>
  <si>
    <t>沼田</t>
  </si>
  <si>
    <t>幌加内町</t>
  </si>
  <si>
    <t>幌加内</t>
  </si>
  <si>
    <t>朱鞠内</t>
  </si>
  <si>
    <t>近文第一</t>
  </si>
  <si>
    <t>近文第二</t>
  </si>
  <si>
    <t>鷹栖町</t>
  </si>
  <si>
    <t>鷹栖</t>
  </si>
  <si>
    <t>北野</t>
  </si>
  <si>
    <t>東神楽町</t>
  </si>
  <si>
    <t>東神楽</t>
  </si>
  <si>
    <t>東聖</t>
  </si>
  <si>
    <t>忠栄</t>
  </si>
  <si>
    <t>志比内</t>
  </si>
  <si>
    <t>当麻町</t>
  </si>
  <si>
    <t>当麻</t>
  </si>
  <si>
    <t>宇園別</t>
  </si>
  <si>
    <t>比布町</t>
  </si>
  <si>
    <t>愛別町</t>
  </si>
  <si>
    <t>愛別</t>
  </si>
  <si>
    <t>上川町</t>
  </si>
  <si>
    <t>上川</t>
  </si>
  <si>
    <t>東川町</t>
  </si>
  <si>
    <t>東川</t>
  </si>
  <si>
    <t>東川第一</t>
  </si>
  <si>
    <t>東川第二</t>
  </si>
  <si>
    <t>東川第三</t>
  </si>
  <si>
    <t>美瑛町</t>
  </si>
  <si>
    <t>美瑛</t>
  </si>
  <si>
    <t>美馬牛</t>
  </si>
  <si>
    <t>美沢</t>
  </si>
  <si>
    <t>明徳</t>
  </si>
  <si>
    <t>美瑛東</t>
  </si>
  <si>
    <t>上富良野町</t>
  </si>
  <si>
    <t>上富良野</t>
  </si>
  <si>
    <t>東中</t>
  </si>
  <si>
    <t>上富良野西</t>
  </si>
  <si>
    <t>中富良野町</t>
  </si>
  <si>
    <t>中富良野</t>
  </si>
  <si>
    <t>旭中</t>
  </si>
  <si>
    <t>宇文</t>
  </si>
  <si>
    <t>西中</t>
  </si>
  <si>
    <t>南富良野町</t>
  </si>
  <si>
    <t>占冠村</t>
  </si>
  <si>
    <t>占冠中央</t>
  </si>
  <si>
    <t>和寒町</t>
  </si>
  <si>
    <t>和寒</t>
  </si>
  <si>
    <t>剣淵町</t>
  </si>
  <si>
    <t>剣淵</t>
  </si>
  <si>
    <t>糸魚</t>
  </si>
  <si>
    <t>風連中央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</si>
  <si>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</si>
  <si>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</si>
  <si>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</si>
  <si>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</si>
  <si>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</si>
  <si>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</si>
  <si>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</si>
  <si>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</si>
  <si>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増毛町</t>
  </si>
  <si>
    <t>増毛</t>
  </si>
  <si>
    <t>小平町</t>
  </si>
  <si>
    <t>小平</t>
  </si>
  <si>
    <t>鬼鹿</t>
  </si>
  <si>
    <t>苫前町</t>
  </si>
  <si>
    <t>苫前</t>
  </si>
  <si>
    <t>古丹別</t>
  </si>
  <si>
    <t>羽幌町</t>
  </si>
  <si>
    <t>羽幌</t>
  </si>
  <si>
    <t>天売</t>
  </si>
  <si>
    <t>焼尻</t>
  </si>
  <si>
    <t>初山別村</t>
  </si>
  <si>
    <t>初山別</t>
  </si>
  <si>
    <t>遠別町</t>
  </si>
  <si>
    <t>遠別</t>
  </si>
  <si>
    <t>天塩町</t>
  </si>
  <si>
    <t>天塩</t>
  </si>
  <si>
    <t>啓徳</t>
  </si>
  <si>
    <t>幌延町</t>
  </si>
  <si>
    <t>幌延</t>
  </si>
  <si>
    <t>問寒別</t>
  </si>
  <si>
    <t>猿払村</t>
  </si>
  <si>
    <t>鬼志別</t>
  </si>
  <si>
    <t>知来別</t>
  </si>
  <si>
    <t>浜鬼志別</t>
  </si>
  <si>
    <t>芦野</t>
  </si>
  <si>
    <t>浅茅野</t>
  </si>
  <si>
    <t>浜頓別町</t>
  </si>
  <si>
    <t>浜頓別</t>
  </si>
  <si>
    <t>常盤</t>
  </si>
  <si>
    <t>藤の沢</t>
  </si>
  <si>
    <t>西岡</t>
  </si>
  <si>
    <t>有明</t>
  </si>
  <si>
    <t>三里塚</t>
  </si>
  <si>
    <t>駒岡</t>
  </si>
  <si>
    <t>南郷</t>
  </si>
  <si>
    <t>本通</t>
  </si>
  <si>
    <t>東札幌</t>
  </si>
  <si>
    <t>元町</t>
  </si>
  <si>
    <t>和光</t>
  </si>
  <si>
    <t>中の島</t>
  </si>
  <si>
    <t>北</t>
  </si>
  <si>
    <t>月寒東</t>
  </si>
  <si>
    <t>北郷</t>
  </si>
  <si>
    <t>山の手</t>
  </si>
  <si>
    <t>澄川</t>
  </si>
  <si>
    <t>東白石</t>
  </si>
  <si>
    <t>発寒西</t>
  </si>
  <si>
    <t>明園</t>
  </si>
  <si>
    <t>八軒</t>
  </si>
  <si>
    <t>手稲中央</t>
  </si>
  <si>
    <t>手稲東</t>
  </si>
  <si>
    <t>手稲西</t>
  </si>
  <si>
    <t>手稲北</t>
  </si>
  <si>
    <t>手稲鉄北</t>
  </si>
  <si>
    <t>手稲宮丘</t>
  </si>
  <si>
    <t>光陽</t>
  </si>
  <si>
    <t>二十四軒</t>
  </si>
  <si>
    <t>青葉</t>
  </si>
  <si>
    <t>羊丘</t>
  </si>
  <si>
    <t>東山</t>
  </si>
  <si>
    <t>伏見</t>
  </si>
  <si>
    <t>北白石</t>
  </si>
  <si>
    <t>平岸西</t>
  </si>
  <si>
    <t>本町</t>
  </si>
  <si>
    <t>新陽</t>
  </si>
  <si>
    <t>発寒南</t>
  </si>
  <si>
    <t>栄西</t>
  </si>
  <si>
    <t>新琴似北</t>
  </si>
  <si>
    <t>栄北</t>
  </si>
  <si>
    <t>新川中央</t>
  </si>
  <si>
    <t>元町北</t>
  </si>
  <si>
    <t>西白石</t>
  </si>
  <si>
    <t>西</t>
  </si>
  <si>
    <t>札幌三育</t>
  </si>
  <si>
    <t>西野</t>
  </si>
  <si>
    <t>青柳</t>
  </si>
  <si>
    <t>弥生</t>
  </si>
  <si>
    <t>中島</t>
  </si>
  <si>
    <t>千代田</t>
  </si>
  <si>
    <t>柏野</t>
  </si>
  <si>
    <t>駒場</t>
  </si>
  <si>
    <t>万年橋</t>
  </si>
  <si>
    <t>八幡</t>
  </si>
  <si>
    <t>港</t>
  </si>
  <si>
    <t>湯川</t>
  </si>
  <si>
    <t>日吉が丘</t>
  </si>
  <si>
    <t>鱒川</t>
  </si>
  <si>
    <t>石崎</t>
  </si>
  <si>
    <t>上湯川</t>
  </si>
  <si>
    <t>深堀</t>
  </si>
  <si>
    <t>東</t>
  </si>
  <si>
    <t>北日吉</t>
  </si>
  <si>
    <t>高丘</t>
  </si>
  <si>
    <t>北昭和</t>
  </si>
  <si>
    <t>中部</t>
  </si>
  <si>
    <t>旭岡</t>
  </si>
  <si>
    <t>北美原</t>
  </si>
  <si>
    <t>小樽市</t>
  </si>
  <si>
    <t>花園</t>
  </si>
  <si>
    <t>稲穂</t>
  </si>
  <si>
    <t>長橋</t>
  </si>
  <si>
    <t>潮見台</t>
  </si>
  <si>
    <t>緑</t>
  </si>
  <si>
    <t>高島</t>
  </si>
  <si>
    <t>奥沢</t>
  </si>
  <si>
    <t>銭函</t>
  </si>
  <si>
    <t>忍路中央</t>
  </si>
  <si>
    <t>桜</t>
  </si>
  <si>
    <t>朝里</t>
  </si>
  <si>
    <t>塩谷</t>
  </si>
  <si>
    <t>張碓</t>
  </si>
  <si>
    <t>幸</t>
  </si>
  <si>
    <t>桂岡</t>
  </si>
  <si>
    <t>日章</t>
  </si>
  <si>
    <t>朝日</t>
  </si>
  <si>
    <t>青雲</t>
  </si>
  <si>
    <t>大有</t>
  </si>
  <si>
    <t>啓明</t>
  </si>
  <si>
    <t>正和</t>
  </si>
  <si>
    <t>春光</t>
  </si>
  <si>
    <t>北鎮</t>
  </si>
  <si>
    <t>高台</t>
  </si>
  <si>
    <t>近文</t>
  </si>
  <si>
    <t>東五条</t>
  </si>
  <si>
    <t>向陵</t>
  </si>
  <si>
    <t>新町</t>
  </si>
  <si>
    <t>東町</t>
  </si>
  <si>
    <t>大町</t>
  </si>
  <si>
    <t>新富</t>
  </si>
  <si>
    <t>神居</t>
  </si>
  <si>
    <t>雨紛</t>
  </si>
  <si>
    <t>富沢</t>
  </si>
  <si>
    <t>台場</t>
  </si>
  <si>
    <t>江丹別</t>
  </si>
  <si>
    <t>嵐山</t>
  </si>
  <si>
    <t>永山</t>
  </si>
  <si>
    <t>永山東</t>
  </si>
  <si>
    <t>永山西</t>
  </si>
  <si>
    <t>旭川</t>
  </si>
  <si>
    <t>旭川第一</t>
  </si>
  <si>
    <t>旭川第三</t>
  </si>
  <si>
    <t>旭川第五</t>
  </si>
  <si>
    <t>豊岡</t>
  </si>
  <si>
    <t>神楽</t>
  </si>
  <si>
    <t>西神楽</t>
  </si>
  <si>
    <t>西御料地</t>
  </si>
  <si>
    <t>神楽岡</t>
  </si>
  <si>
    <t>知新</t>
  </si>
  <si>
    <t>東栄</t>
  </si>
  <si>
    <t>末広</t>
  </si>
  <si>
    <t>愛宕</t>
  </si>
  <si>
    <t>緑が丘</t>
  </si>
  <si>
    <t>神居東</t>
  </si>
  <si>
    <t>東光</t>
  </si>
  <si>
    <t>清里町</t>
  </si>
  <si>
    <t>清里</t>
  </si>
  <si>
    <t>小清水町</t>
  </si>
  <si>
    <t>小清水</t>
  </si>
  <si>
    <t>端野</t>
  </si>
  <si>
    <t>訓子府町</t>
  </si>
  <si>
    <t>訓子府</t>
  </si>
  <si>
    <t>居武士</t>
  </si>
  <si>
    <t>置戸町</t>
  </si>
  <si>
    <t>置戸</t>
  </si>
  <si>
    <t>佐呂間町</t>
  </si>
  <si>
    <t>佐呂間</t>
  </si>
  <si>
    <t>若佐</t>
  </si>
  <si>
    <t>浜佐呂間</t>
  </si>
  <si>
    <t>常呂</t>
  </si>
  <si>
    <t>錦水</t>
  </si>
  <si>
    <t>川沿</t>
  </si>
  <si>
    <t>遠軽町</t>
  </si>
  <si>
    <t>生田原</t>
  </si>
  <si>
    <t>安国</t>
  </si>
  <si>
    <t>遠軽</t>
  </si>
  <si>
    <t>瀬戸瀬</t>
  </si>
  <si>
    <t>丸瀬布</t>
  </si>
  <si>
    <t>白滝</t>
  </si>
  <si>
    <t>上湧別</t>
  </si>
  <si>
    <t>中湧別</t>
  </si>
  <si>
    <t>開盛</t>
  </si>
  <si>
    <t>富美</t>
  </si>
  <si>
    <t>湧別町</t>
  </si>
  <si>
    <t>湧別</t>
  </si>
  <si>
    <t>滝上町</t>
  </si>
  <si>
    <t>滝上</t>
  </si>
  <si>
    <t>中頓別町</t>
  </si>
  <si>
    <t>中頓別</t>
  </si>
  <si>
    <t>枝幸町</t>
  </si>
  <si>
    <t>枝幸</t>
  </si>
  <si>
    <t>目梨泊</t>
  </si>
  <si>
    <t>岡島</t>
  </si>
  <si>
    <t>山臼</t>
  </si>
  <si>
    <t>乙忠部</t>
  </si>
  <si>
    <t>風烈布</t>
  </si>
  <si>
    <t>音標</t>
  </si>
  <si>
    <t>歌登</t>
  </si>
  <si>
    <t>豊富町</t>
  </si>
  <si>
    <t>豊富</t>
  </si>
  <si>
    <t>兜沼</t>
  </si>
  <si>
    <t>礼文町</t>
  </si>
  <si>
    <t>礼文</t>
  </si>
  <si>
    <t>香深井</t>
  </si>
  <si>
    <t>船泊</t>
  </si>
  <si>
    <t>利尻町</t>
  </si>
  <si>
    <t>沓形</t>
  </si>
  <si>
    <t>仙法志</t>
  </si>
  <si>
    <t>利尻富士町</t>
  </si>
  <si>
    <t>鴛泊</t>
  </si>
  <si>
    <t>利尻</t>
  </si>
  <si>
    <t>大空町</t>
  </si>
  <si>
    <t>東藻琴</t>
  </si>
  <si>
    <t>女満別</t>
  </si>
  <si>
    <t>美幌町</t>
  </si>
  <si>
    <t>美幌</t>
  </si>
  <si>
    <t>東陽</t>
  </si>
  <si>
    <t>津別町</t>
  </si>
  <si>
    <t>津別</t>
  </si>
  <si>
    <t>斜里町</t>
  </si>
  <si>
    <t>斜里</t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</si>
  <si>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</si>
  <si>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</si>
  <si>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</si>
  <si>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副校長</t>
    <rPh sb="0" eb="1">
      <t>フク</t>
    </rPh>
    <rPh sb="1" eb="3">
      <t>コウチョウ</t>
    </rPh>
    <phoneticPr fontId="6"/>
  </si>
  <si>
    <t>管内</t>
    <rPh sb="0" eb="2">
      <t>カンナイ</t>
    </rPh>
    <phoneticPr fontId="6"/>
  </si>
  <si>
    <t>学校名</t>
    <rPh sb="0" eb="2">
      <t>ガッコウ</t>
    </rPh>
    <rPh sb="2" eb="3">
      <t>メイ</t>
    </rPh>
    <phoneticPr fontId="6"/>
  </si>
  <si>
    <t>函館市</t>
  </si>
  <si>
    <t>旭川市</t>
  </si>
  <si>
    <t>釧路市</t>
  </si>
  <si>
    <t>札幌市</t>
  </si>
  <si>
    <t>北九条</t>
  </si>
  <si>
    <t>中央</t>
  </si>
  <si>
    <t>豊平</t>
  </si>
  <si>
    <t>山鼻</t>
  </si>
  <si>
    <t>苗穂</t>
  </si>
  <si>
    <t>北光</t>
  </si>
  <si>
    <t>幌西</t>
  </si>
  <si>
    <t>東橋</t>
  </si>
  <si>
    <t>桑園</t>
  </si>
  <si>
    <t>幌北</t>
  </si>
  <si>
    <t>幌南</t>
  </si>
  <si>
    <t>円山</t>
  </si>
  <si>
    <t>藻岩</t>
  </si>
  <si>
    <t>二条</t>
  </si>
  <si>
    <t>美香保</t>
  </si>
  <si>
    <t>東園</t>
  </si>
  <si>
    <t>日新</t>
  </si>
  <si>
    <t>南</t>
  </si>
  <si>
    <t>白楊</t>
  </si>
  <si>
    <t>緑丘</t>
  </si>
  <si>
    <t>旭</t>
  </si>
  <si>
    <t>白石</t>
  </si>
  <si>
    <t>上白石</t>
  </si>
  <si>
    <t>信濃</t>
  </si>
  <si>
    <t>大谷地</t>
  </si>
  <si>
    <t>小野幌</t>
  </si>
  <si>
    <t>併</t>
  </si>
  <si>
    <t>琴似</t>
  </si>
  <si>
    <t>琴似中央</t>
  </si>
  <si>
    <t>新琴似</t>
  </si>
  <si>
    <t>発寒</t>
  </si>
  <si>
    <t>屯田</t>
  </si>
  <si>
    <t>盤渓</t>
  </si>
  <si>
    <t>新川</t>
  </si>
  <si>
    <t>札幌</t>
  </si>
  <si>
    <t>丘珠</t>
  </si>
  <si>
    <t>札苗</t>
  </si>
  <si>
    <t>栄</t>
  </si>
  <si>
    <t>篠路</t>
  </si>
  <si>
    <t>茨戸</t>
  </si>
  <si>
    <t>福移</t>
  </si>
  <si>
    <t>中沼</t>
  </si>
  <si>
    <t>鴻城</t>
  </si>
  <si>
    <t>宮の森</t>
  </si>
  <si>
    <t>北園</t>
  </si>
  <si>
    <t>本郷</t>
  </si>
  <si>
    <t>月寒</t>
  </si>
  <si>
    <t>平岸</t>
  </si>
  <si>
    <t>美園</t>
  </si>
  <si>
    <t>豊園</t>
  </si>
  <si>
    <t>定山渓</t>
  </si>
  <si>
    <t>簾舞</t>
  </si>
  <si>
    <t>清田</t>
  </si>
  <si>
    <t>池田町</t>
  </si>
  <si>
    <t>池田</t>
  </si>
  <si>
    <t>豊頃町</t>
  </si>
  <si>
    <t>大津</t>
  </si>
  <si>
    <t>本別町</t>
  </si>
  <si>
    <t>本別中央</t>
  </si>
  <si>
    <t>勇足</t>
  </si>
  <si>
    <t>仙美里</t>
  </si>
  <si>
    <t>足寄町</t>
  </si>
  <si>
    <t>大誉地</t>
  </si>
  <si>
    <t>芽登</t>
  </si>
  <si>
    <t>螺湾</t>
  </si>
  <si>
    <t>陸別町</t>
  </si>
  <si>
    <t>陸別</t>
  </si>
  <si>
    <t>浦幌町</t>
  </si>
  <si>
    <t>浦幌</t>
  </si>
  <si>
    <t>釧路町</t>
  </si>
  <si>
    <t>別保</t>
  </si>
  <si>
    <t>遠矢</t>
  </si>
  <si>
    <t>昆布森</t>
  </si>
  <si>
    <t>知方学</t>
  </si>
  <si>
    <t>富原</t>
  </si>
  <si>
    <t>厚岸町</t>
  </si>
  <si>
    <t>厚岸</t>
  </si>
  <si>
    <t>真龍</t>
  </si>
  <si>
    <t>太田</t>
  </si>
  <si>
    <t>浜中町</t>
  </si>
  <si>
    <t>霧多布</t>
  </si>
  <si>
    <t>散布</t>
  </si>
  <si>
    <t>浜中</t>
  </si>
  <si>
    <t>茶内</t>
  </si>
  <si>
    <t>標茶町</t>
  </si>
  <si>
    <t>標茶</t>
  </si>
  <si>
    <t>磯分内</t>
  </si>
  <si>
    <t>虹別</t>
  </si>
  <si>
    <t>中茶安別</t>
  </si>
  <si>
    <t>塘路</t>
  </si>
  <si>
    <t>沼幌</t>
  </si>
  <si>
    <t>弟子屈町</t>
  </si>
  <si>
    <t>弟子屈</t>
  </si>
  <si>
    <t>川湯</t>
  </si>
  <si>
    <t>和琴</t>
  </si>
  <si>
    <t>美留和</t>
  </si>
  <si>
    <t>奥春別</t>
  </si>
  <si>
    <t>阿寒</t>
  </si>
  <si>
    <t>阿寒湖</t>
  </si>
  <si>
    <t>鶴居村</t>
  </si>
  <si>
    <t>鶴居</t>
  </si>
  <si>
    <t>幌呂</t>
  </si>
  <si>
    <t>下幌呂</t>
  </si>
  <si>
    <t>白糠町</t>
  </si>
  <si>
    <t>白糠</t>
  </si>
  <si>
    <t>茶路</t>
  </si>
  <si>
    <t>音別</t>
  </si>
  <si>
    <t>別海町</t>
  </si>
  <si>
    <t>野付</t>
  </si>
  <si>
    <t>上風連</t>
  </si>
  <si>
    <t>中西別</t>
  </si>
  <si>
    <t>別海中央</t>
  </si>
  <si>
    <t>中春別</t>
  </si>
  <si>
    <t>西春別</t>
  </si>
  <si>
    <t>上西春別</t>
  </si>
  <si>
    <t>上春別</t>
  </si>
  <si>
    <t>中標津町</t>
  </si>
  <si>
    <t>中標津</t>
  </si>
  <si>
    <t>中標津東</t>
  </si>
  <si>
    <t>標津町</t>
  </si>
  <si>
    <t>標津</t>
  </si>
  <si>
    <t>川北</t>
  </si>
  <si>
    <t>羅臼町</t>
  </si>
  <si>
    <t>羅臼</t>
  </si>
  <si>
    <t>春松</t>
  </si>
  <si>
    <t>新琴似西</t>
  </si>
  <si>
    <t>太平</t>
  </si>
  <si>
    <t>北都</t>
  </si>
  <si>
    <t>澄川西</t>
  </si>
  <si>
    <t>藻岩北</t>
  </si>
  <si>
    <t>新琴似南</t>
  </si>
  <si>
    <t>篠路西</t>
  </si>
  <si>
    <t>栄東</t>
  </si>
  <si>
    <t>幌東</t>
  </si>
  <si>
    <t>しらかば台</t>
  </si>
  <si>
    <t>発寒東</t>
  </si>
  <si>
    <t>手稲山口</t>
  </si>
  <si>
    <t>藤野</t>
  </si>
  <si>
    <t>新光</t>
  </si>
  <si>
    <t>札苗北</t>
  </si>
  <si>
    <t>平和通</t>
  </si>
  <si>
    <t>清田南</t>
  </si>
  <si>
    <t>西野第二</t>
  </si>
  <si>
    <t>大倉山</t>
  </si>
  <si>
    <t>栄南</t>
  </si>
  <si>
    <t>南白石</t>
  </si>
  <si>
    <t>ひばりが丘</t>
  </si>
  <si>
    <t>南月寒</t>
  </si>
  <si>
    <t>南の沢</t>
  </si>
  <si>
    <t>三角山</t>
  </si>
  <si>
    <t>拓北</t>
  </si>
  <si>
    <t>菊水</t>
  </si>
  <si>
    <t>みどり</t>
  </si>
  <si>
    <t>福住</t>
  </si>
  <si>
    <t>富丘</t>
  </si>
  <si>
    <t>前田</t>
  </si>
  <si>
    <t>八軒西</t>
  </si>
  <si>
    <t>伏古</t>
  </si>
  <si>
    <t>福井野</t>
  </si>
  <si>
    <t>屯田南</t>
  </si>
  <si>
    <t>新琴似緑</t>
  </si>
  <si>
    <t>太平南</t>
  </si>
  <si>
    <t>北野台</t>
  </si>
  <si>
    <t>西岡南</t>
  </si>
  <si>
    <t>永山南</t>
  </si>
  <si>
    <t>利別</t>
  </si>
  <si>
    <t>興津</t>
  </si>
  <si>
    <t>函館三育</t>
  </si>
  <si>
    <t>開成</t>
  </si>
  <si>
    <t>前田北</t>
  </si>
  <si>
    <t>花川南</t>
  </si>
  <si>
    <t>末広北</t>
  </si>
  <si>
    <t>札内北</t>
  </si>
  <si>
    <t>継立</t>
  </si>
  <si>
    <t>豊川</t>
  </si>
  <si>
    <t>栄町</t>
  </si>
  <si>
    <t>陵雲</t>
  </si>
  <si>
    <t>忠和</t>
  </si>
  <si>
    <t>室蘭市</t>
  </si>
  <si>
    <t>天沢</t>
  </si>
  <si>
    <t>喜門岱</t>
  </si>
  <si>
    <t>桜が丘</t>
  </si>
  <si>
    <t>白鳥台</t>
  </si>
  <si>
    <t>苫小牧市</t>
  </si>
  <si>
    <t>城山</t>
  </si>
  <si>
    <t>湖畔</t>
  </si>
  <si>
    <t>鳥取</t>
  </si>
  <si>
    <t>共栄</t>
  </si>
  <si>
    <t>朝陽</t>
  </si>
  <si>
    <t>大楽毛</t>
  </si>
  <si>
    <t>清明</t>
  </si>
  <si>
    <t>山花</t>
  </si>
  <si>
    <t>愛国</t>
  </si>
  <si>
    <t>鳥取西</t>
  </si>
  <si>
    <t>武佐</t>
  </si>
  <si>
    <t>美原</t>
  </si>
  <si>
    <t>昭和</t>
  </si>
  <si>
    <t>帯広市</t>
  </si>
  <si>
    <t>川西</t>
  </si>
  <si>
    <t>清川</t>
  </si>
  <si>
    <t>広野</t>
  </si>
  <si>
    <t>大正</t>
  </si>
  <si>
    <t>帯広</t>
  </si>
  <si>
    <t>柏</t>
  </si>
  <si>
    <t>明星</t>
  </si>
  <si>
    <t>北栄</t>
  </si>
  <si>
    <t>光南</t>
  </si>
  <si>
    <t>稲田</t>
  </si>
  <si>
    <t>啓西</t>
  </si>
  <si>
    <t>豊成</t>
  </si>
  <si>
    <t>大空</t>
  </si>
  <si>
    <t>若葉</t>
  </si>
  <si>
    <t>広陽</t>
  </si>
  <si>
    <t>北見市</t>
  </si>
  <si>
    <t>上常呂</t>
  </si>
  <si>
    <t>相内</t>
  </si>
  <si>
    <t>上仁頃</t>
  </si>
  <si>
    <t>東相内</t>
  </si>
  <si>
    <t>豊地</t>
  </si>
  <si>
    <t>若松</t>
  </si>
  <si>
    <t>小泉</t>
  </si>
  <si>
    <t>三輪</t>
  </si>
  <si>
    <t>高栄</t>
  </si>
  <si>
    <t>岩見沢市</t>
  </si>
  <si>
    <t>岩見沢</t>
  </si>
  <si>
    <t>志文</t>
  </si>
  <si>
    <t>幌向</t>
  </si>
  <si>
    <t>メ－プル</t>
  </si>
  <si>
    <t>日の出</t>
  </si>
  <si>
    <t>第一</t>
  </si>
  <si>
    <t>第二</t>
  </si>
  <si>
    <t>網走市</t>
  </si>
  <si>
    <t>網走</t>
  </si>
  <si>
    <t>呼人</t>
  </si>
  <si>
    <t>留萌市</t>
  </si>
  <si>
    <t>留萌</t>
  </si>
  <si>
    <t>港北</t>
  </si>
  <si>
    <t>潮静</t>
  </si>
  <si>
    <t>苫小牧東</t>
  </si>
  <si>
    <t>苫小牧西</t>
  </si>
  <si>
    <t>若草</t>
  </si>
  <si>
    <t>勇払</t>
  </si>
  <si>
    <t>大成</t>
  </si>
  <si>
    <t>錦岡</t>
  </si>
  <si>
    <t>樽前</t>
  </si>
  <si>
    <t>沼丿端</t>
  </si>
  <si>
    <t>植苗</t>
  </si>
  <si>
    <t>清水</t>
  </si>
  <si>
    <t>糸井</t>
  </si>
  <si>
    <t>北星</t>
  </si>
  <si>
    <t>稚内市</t>
  </si>
  <si>
    <t>稚内中央</t>
  </si>
  <si>
    <t>稚内南</t>
  </si>
  <si>
    <t>稚内東</t>
  </si>
  <si>
    <t>声問</t>
  </si>
  <si>
    <t>増幌</t>
  </si>
  <si>
    <t>宗谷</t>
  </si>
  <si>
    <t>大岬</t>
  </si>
  <si>
    <t>富磯</t>
  </si>
  <si>
    <t>稚内港</t>
  </si>
  <si>
    <t>潮見が丘</t>
  </si>
  <si>
    <t>美唄市</t>
  </si>
  <si>
    <t>南美唄</t>
  </si>
  <si>
    <t>芦別市</t>
  </si>
  <si>
    <t>芦別</t>
  </si>
  <si>
    <t>江別市</t>
  </si>
  <si>
    <t>江別第二</t>
  </si>
  <si>
    <t>豊幌</t>
  </si>
  <si>
    <t>江別太</t>
  </si>
  <si>
    <t>大麻</t>
  </si>
  <si>
    <t>対雁</t>
  </si>
  <si>
    <t>野幌</t>
  </si>
  <si>
    <t>東野幌</t>
  </si>
  <si>
    <t>大麻東</t>
  </si>
  <si>
    <t>大麻西</t>
  </si>
  <si>
    <t>大麻泉</t>
  </si>
  <si>
    <t>赤平市</t>
  </si>
  <si>
    <t>茂尻</t>
  </si>
  <si>
    <t>豊里</t>
  </si>
  <si>
    <t>赤間</t>
  </si>
  <si>
    <t>紋別市</t>
  </si>
  <si>
    <t>紋別</t>
  </si>
  <si>
    <t>潮見</t>
  </si>
  <si>
    <t>上渚滑</t>
  </si>
  <si>
    <t>松恵</t>
  </si>
  <si>
    <t>松前町</t>
  </si>
  <si>
    <t>大島</t>
  </si>
  <si>
    <t>小島</t>
  </si>
  <si>
    <t>松城</t>
  </si>
  <si>
    <t>福島町</t>
  </si>
  <si>
    <t>吉岡</t>
  </si>
  <si>
    <t>福島</t>
  </si>
  <si>
    <t>知内町</t>
  </si>
  <si>
    <t>知内</t>
  </si>
  <si>
    <t>涌元</t>
  </si>
  <si>
    <t>木古内町</t>
  </si>
  <si>
    <t>木古内</t>
  </si>
  <si>
    <t>北斗市</t>
  </si>
  <si>
    <t>石別</t>
  </si>
  <si>
    <t>茂辺地</t>
  </si>
  <si>
    <t>谷川</t>
  </si>
  <si>
    <t>沖川</t>
  </si>
  <si>
    <t>上磯</t>
  </si>
  <si>
    <t>浜分</t>
  </si>
  <si>
    <t>萩野</t>
  </si>
  <si>
    <t>島川</t>
  </si>
  <si>
    <t>大野</t>
  </si>
  <si>
    <t>市渡</t>
  </si>
  <si>
    <t>七飯町</t>
  </si>
  <si>
    <t>峠下</t>
  </si>
  <si>
    <t>七重</t>
  </si>
  <si>
    <t>藤城</t>
  </si>
  <si>
    <t>鶴野</t>
  </si>
  <si>
    <t>大中山</t>
  </si>
  <si>
    <t>桔梗</t>
  </si>
  <si>
    <t>亀田</t>
  </si>
  <si>
    <t>赤川</t>
  </si>
  <si>
    <t>鍛神</t>
  </si>
  <si>
    <t>中の沢</t>
  </si>
  <si>
    <t>戸井西</t>
  </si>
  <si>
    <t>えさん</t>
  </si>
  <si>
    <t>椴法華</t>
  </si>
  <si>
    <t>磨光</t>
  </si>
  <si>
    <t>臼尻</t>
  </si>
  <si>
    <t>大船</t>
  </si>
  <si>
    <t>鹿部町</t>
  </si>
  <si>
    <t>鹿部</t>
  </si>
  <si>
    <t>森町</t>
  </si>
  <si>
    <t>尾白内</t>
  </si>
  <si>
    <t>森</t>
  </si>
  <si>
    <t>鷲丿木</t>
  </si>
  <si>
    <t>駒ヶ岳</t>
  </si>
  <si>
    <t>赤井川</t>
  </si>
  <si>
    <t>濁川</t>
  </si>
  <si>
    <t>八雲町</t>
  </si>
  <si>
    <t>落部</t>
  </si>
  <si>
    <t>東野</t>
  </si>
  <si>
    <t>山越</t>
  </si>
  <si>
    <t>野田生</t>
  </si>
  <si>
    <t>浜松</t>
  </si>
  <si>
    <t>八雲</t>
  </si>
  <si>
    <t>山崎</t>
  </si>
  <si>
    <t>長万部町</t>
  </si>
  <si>
    <t>長万部</t>
  </si>
  <si>
    <t>静狩</t>
  </si>
  <si>
    <t>江差町</t>
  </si>
  <si>
    <t>江差北</t>
  </si>
  <si>
    <t>江差</t>
  </si>
  <si>
    <t>南が丘</t>
  </si>
  <si>
    <t>上ノ国町</t>
  </si>
  <si>
    <t>河北</t>
  </si>
  <si>
    <t>滝沢</t>
  </si>
  <si>
    <t>厚沢部町</t>
  </si>
  <si>
    <t>館</t>
  </si>
  <si>
    <t>鶉</t>
  </si>
  <si>
    <t>厚沢部</t>
  </si>
  <si>
    <t>乙部町</t>
  </si>
  <si>
    <t>乙部</t>
  </si>
  <si>
    <t>栄浜</t>
  </si>
  <si>
    <t>明和</t>
  </si>
  <si>
    <t>関内</t>
  </si>
  <si>
    <t>せたな町</t>
  </si>
  <si>
    <t>久遠</t>
  </si>
  <si>
    <t>奥尻町</t>
  </si>
  <si>
    <t>奥尻</t>
  </si>
  <si>
    <t>ミ</t>
  </si>
  <si>
    <t>青苗</t>
  </si>
  <si>
    <t>瀬棚</t>
  </si>
  <si>
    <t>今金町</t>
  </si>
  <si>
    <t>種川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</si>
  <si>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</si>
  <si>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</si>
  <si>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</si>
  <si>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</si>
  <si>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</si>
  <si>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</si>
  <si>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</si>
  <si>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</si>
  <si>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知的</t>
    <rPh sb="0" eb="2">
      <t>チテキ</t>
    </rPh>
    <phoneticPr fontId="6"/>
  </si>
  <si>
    <t>学級数</t>
    <rPh sb="0" eb="2">
      <t>ガッキュウ</t>
    </rPh>
    <rPh sb="2" eb="3">
      <t>スウ</t>
    </rPh>
    <phoneticPr fontId="6"/>
  </si>
  <si>
    <t>児童数</t>
    <rPh sb="0" eb="2">
      <t>ジドウ</t>
    </rPh>
    <rPh sb="2" eb="3">
      <t>スウ</t>
    </rPh>
    <phoneticPr fontId="6"/>
  </si>
  <si>
    <t>肢体</t>
    <rPh sb="0" eb="2">
      <t>シタイ</t>
    </rPh>
    <phoneticPr fontId="6"/>
  </si>
  <si>
    <t>弱視</t>
    <rPh sb="0" eb="2">
      <t>ジャクシ</t>
    </rPh>
    <phoneticPr fontId="6"/>
  </si>
  <si>
    <t>難聴</t>
    <rPh sb="0" eb="2">
      <t>ナンチョウ</t>
    </rPh>
    <phoneticPr fontId="6"/>
  </si>
  <si>
    <t>言語</t>
    <rPh sb="0" eb="2">
      <t>ゲンゴ</t>
    </rPh>
    <phoneticPr fontId="6"/>
  </si>
  <si>
    <t>負担法による</t>
    <phoneticPr fontId="6"/>
  </si>
  <si>
    <t>事務職員</t>
    <phoneticPr fontId="6"/>
  </si>
  <si>
    <t>小　計</t>
    <rPh sb="0" eb="1">
      <t>ショウ</t>
    </rPh>
    <rPh sb="2" eb="3">
      <t>ケイ</t>
    </rPh>
    <phoneticPr fontId="6"/>
  </si>
  <si>
    <t>管内計</t>
    <rPh sb="0" eb="2">
      <t>カンナイ</t>
    </rPh>
    <rPh sb="2" eb="3">
      <t>ケイ</t>
    </rPh>
    <phoneticPr fontId="6"/>
  </si>
  <si>
    <t>病弱・虚弱</t>
    <rPh sb="0" eb="2">
      <t>ビョウジャク</t>
    </rPh>
    <rPh sb="3" eb="5">
      <t>キョジャク</t>
    </rPh>
    <phoneticPr fontId="6"/>
  </si>
  <si>
    <t>自閉・情緒</t>
    <rPh sb="0" eb="2">
      <t>ジヘイ</t>
    </rPh>
    <rPh sb="3" eb="5">
      <t>ジョウチョ</t>
    </rPh>
    <phoneticPr fontId="6"/>
  </si>
  <si>
    <t>緑ヶ丘</t>
  </si>
  <si>
    <t>国立計</t>
    <rPh sb="0" eb="2">
      <t>コクリツ</t>
    </rPh>
    <rPh sb="2" eb="3">
      <t>ケイ</t>
    </rPh>
    <phoneticPr fontId="6"/>
  </si>
  <si>
    <t>栄養  　教諭</t>
    <rPh sb="0" eb="2">
      <t>エイヨウ</t>
    </rPh>
    <rPh sb="5" eb="7">
      <t>キョウユ</t>
    </rPh>
    <phoneticPr fontId="6"/>
  </si>
  <si>
    <t>へき地　　　級地</t>
    <rPh sb="2" eb="3">
      <t>チ</t>
    </rPh>
    <rPh sb="6" eb="7">
      <t>キュウ</t>
    </rPh>
    <rPh sb="7" eb="8">
      <t>チ</t>
    </rPh>
    <phoneticPr fontId="6"/>
  </si>
  <si>
    <t>併置校</t>
    <rPh sb="0" eb="2">
      <t>ヘイチ</t>
    </rPh>
    <rPh sb="2" eb="3">
      <t>コウ</t>
    </rPh>
    <phoneticPr fontId="6"/>
  </si>
  <si>
    <t>夕張市</t>
  </si>
  <si>
    <t>ゆうばり</t>
  </si>
  <si>
    <t>完</t>
  </si>
  <si>
    <t>補</t>
  </si>
  <si>
    <t>未</t>
  </si>
  <si>
    <t>私立計</t>
    <rPh sb="0" eb="2">
      <t>シリツ</t>
    </rPh>
    <rPh sb="2" eb="3">
      <t>ケイ</t>
    </rPh>
    <phoneticPr fontId="6"/>
  </si>
  <si>
    <t>公立計</t>
    <rPh sb="0" eb="2">
      <t>コウリツ</t>
    </rPh>
    <rPh sb="2" eb="3">
      <t>ケイ</t>
    </rPh>
    <phoneticPr fontId="6"/>
  </si>
  <si>
    <t>歌志内市</t>
  </si>
  <si>
    <t>歌志内</t>
  </si>
  <si>
    <t>真駒内公園</t>
  </si>
  <si>
    <t>真駒内桜山</t>
  </si>
  <si>
    <t>もみじの丘</t>
  </si>
  <si>
    <t>もみじの森</t>
  </si>
  <si>
    <t>西の里小陽香分校</t>
  </si>
  <si>
    <t>双葉</t>
  </si>
  <si>
    <t>旭ヶ丘</t>
  </si>
  <si>
    <t>拓進</t>
  </si>
  <si>
    <t>北桧山</t>
  </si>
  <si>
    <t>南富良野</t>
  </si>
  <si>
    <t>北海道教育大学附属札幌</t>
  </si>
  <si>
    <t>北海道教育大学附属函館</t>
  </si>
  <si>
    <t>北海道教育大学附属旭川</t>
  </si>
  <si>
    <t>北海道教育大学附属釧路</t>
  </si>
  <si>
    <t>国立計</t>
    <rPh sb="0" eb="3">
      <t>コクリツケイ</t>
    </rPh>
    <phoneticPr fontId="6"/>
  </si>
  <si>
    <t>札幌市</t>
    <phoneticPr fontId="6"/>
  </si>
  <si>
    <t>私立計</t>
    <rPh sb="0" eb="3">
      <t>シリツケイ</t>
    </rPh>
    <phoneticPr fontId="6"/>
  </si>
  <si>
    <t>石谷（休校）</t>
    <phoneticPr fontId="6"/>
  </si>
  <si>
    <t>宇莫別（休校）</t>
    <phoneticPr fontId="6"/>
  </si>
  <si>
    <t>五稜（休校）</t>
    <phoneticPr fontId="6"/>
  </si>
  <si>
    <t>空知</t>
    <phoneticPr fontId="6"/>
  </si>
  <si>
    <t>石狩</t>
    <phoneticPr fontId="6"/>
  </si>
  <si>
    <t>後志</t>
    <phoneticPr fontId="6"/>
  </si>
  <si>
    <t>胆振</t>
    <phoneticPr fontId="6"/>
  </si>
  <si>
    <t>日高</t>
    <phoneticPr fontId="6"/>
  </si>
  <si>
    <t>渡島</t>
    <phoneticPr fontId="6"/>
  </si>
  <si>
    <t>上川</t>
    <phoneticPr fontId="6"/>
  </si>
  <si>
    <t>留萌</t>
    <phoneticPr fontId="6"/>
  </si>
  <si>
    <t>宗谷</t>
    <phoneticPr fontId="6"/>
  </si>
  <si>
    <t>オホーツク</t>
    <phoneticPr fontId="6"/>
  </si>
  <si>
    <t>十勝</t>
    <phoneticPr fontId="6"/>
  </si>
  <si>
    <t>釧路</t>
    <phoneticPr fontId="6"/>
  </si>
  <si>
    <t>根室</t>
    <phoneticPr fontId="6"/>
  </si>
  <si>
    <t>計</t>
    <phoneticPr fontId="6"/>
  </si>
  <si>
    <t>西小樺山分校</t>
    <rPh sb="0" eb="2">
      <t>ニシショウ</t>
    </rPh>
    <phoneticPr fontId="6"/>
  </si>
  <si>
    <t>檜山</t>
    <rPh sb="0" eb="2">
      <t>ヒヤマ</t>
    </rPh>
    <phoneticPr fontId="6"/>
  </si>
  <si>
    <t>栄養　　教諭</t>
    <rPh sb="0" eb="2">
      <t>エイヨウ</t>
    </rPh>
    <rPh sb="4" eb="6">
      <t>キョウユ</t>
    </rPh>
    <phoneticPr fontId="6"/>
  </si>
  <si>
    <t>-</t>
    <phoneticPr fontId="6"/>
  </si>
  <si>
    <t>準</t>
    <rPh sb="0" eb="1">
      <t>ジュン</t>
    </rPh>
    <phoneticPr fontId="6"/>
  </si>
  <si>
    <t>特</t>
    <rPh sb="0" eb="1">
      <t>トク</t>
    </rPh>
    <phoneticPr fontId="6"/>
  </si>
  <si>
    <t>完</t>
    <phoneticPr fontId="6"/>
  </si>
  <si>
    <t>未</t>
    <phoneticPr fontId="6"/>
  </si>
  <si>
    <t>併</t>
    <rPh sb="0" eb="1">
      <t>ヘイ</t>
    </rPh>
    <phoneticPr fontId="6"/>
  </si>
  <si>
    <t>江別第一</t>
    <rPh sb="0" eb="2">
      <t>エベツ</t>
    </rPh>
    <rPh sb="2" eb="4">
      <t>ダイイチ</t>
    </rPh>
    <phoneticPr fontId="6"/>
  </si>
  <si>
    <t>南富良野西</t>
    <rPh sb="4" eb="5">
      <t>ニシ</t>
    </rPh>
    <phoneticPr fontId="6"/>
  </si>
  <si>
    <t>本務教員のうちより再掲</t>
    <rPh sb="0" eb="1">
      <t>ホン</t>
    </rPh>
    <rPh sb="1" eb="2">
      <t>ツトム</t>
    </rPh>
    <rPh sb="2" eb="3">
      <t>キョウ</t>
    </rPh>
    <rPh sb="3" eb="4">
      <t>イン</t>
    </rPh>
    <rPh sb="9" eb="10">
      <t>サイ</t>
    </rPh>
    <rPh sb="10" eb="11">
      <t>ケイ</t>
    </rPh>
    <phoneticPr fontId="6"/>
  </si>
  <si>
    <t>準</t>
    <rPh sb="0" eb="1">
      <t>ジュン</t>
    </rPh>
    <phoneticPr fontId="6"/>
  </si>
  <si>
    <t>特</t>
    <rPh sb="0" eb="1">
      <t>トク</t>
    </rPh>
    <phoneticPr fontId="6"/>
  </si>
  <si>
    <t>湯ノ里</t>
    <phoneticPr fontId="6"/>
  </si>
  <si>
    <t>教諭</t>
    <rPh sb="0" eb="2">
      <t>キョウユ</t>
    </rPh>
    <phoneticPr fontId="6"/>
  </si>
  <si>
    <t>児童数</t>
    <rPh sb="0" eb="1">
      <t>ジ</t>
    </rPh>
    <rPh sb="1" eb="2">
      <t>ワラベ</t>
    </rPh>
    <rPh sb="2" eb="3">
      <t>スウ</t>
    </rPh>
    <phoneticPr fontId="6"/>
  </si>
  <si>
    <t>特別支援学級（再掲）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キュウ</t>
    </rPh>
    <rPh sb="7" eb="8">
      <t>サイ</t>
    </rPh>
    <rPh sb="8" eb="9">
      <t>ケイ</t>
    </rPh>
    <phoneticPr fontId="6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</si>
  <si>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6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</si>
  <si>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6"/>
  </si>
  <si>
    <t>石倉（休校）</t>
    <rPh sb="3" eb="5">
      <t>キュウコウ</t>
    </rPh>
    <phoneticPr fontId="6"/>
  </si>
  <si>
    <t>司書</t>
    <rPh sb="0" eb="2">
      <t>シショ</t>
    </rPh>
    <phoneticPr fontId="6"/>
  </si>
  <si>
    <t>高知（休校）</t>
    <rPh sb="3" eb="5">
      <t>キュウコウ</t>
    </rPh>
    <phoneticPr fontId="6"/>
  </si>
  <si>
    <t>完</t>
    <rPh sb="0" eb="1">
      <t>カン</t>
    </rPh>
    <phoneticPr fontId="6"/>
  </si>
  <si>
    <t>熊石</t>
    <rPh sb="0" eb="2">
      <t>クマイシ</t>
    </rPh>
    <phoneticPr fontId="6"/>
  </si>
  <si>
    <t>大森浜</t>
    <rPh sb="0" eb="2">
      <t>オオモリ</t>
    </rPh>
    <rPh sb="2" eb="3">
      <t>ハマ</t>
    </rPh>
    <phoneticPr fontId="6"/>
  </si>
  <si>
    <t>久保内（休校）</t>
    <rPh sb="4" eb="6">
      <t>キュウコウ</t>
    </rPh>
    <phoneticPr fontId="6"/>
  </si>
  <si>
    <t>北海道シュタイナー学園いずみの学校初等部</t>
    <rPh sb="0" eb="3">
      <t>ホッカイドウ</t>
    </rPh>
    <rPh sb="9" eb="11">
      <t>ガクエン</t>
    </rPh>
    <phoneticPr fontId="6"/>
  </si>
  <si>
    <t>大森浜</t>
    <rPh sb="0" eb="2">
      <t>オオモリ</t>
    </rPh>
    <rPh sb="2" eb="3">
      <t>ハマ</t>
    </rPh>
    <phoneticPr fontId="6"/>
  </si>
  <si>
    <t>久保内（休校）</t>
    <rPh sb="4" eb="6">
      <t>キュウコウ</t>
    </rPh>
    <phoneticPr fontId="6"/>
  </si>
  <si>
    <t>計</t>
    <phoneticPr fontId="6"/>
  </si>
  <si>
    <t>石狩</t>
    <phoneticPr fontId="6"/>
  </si>
  <si>
    <t>渡島</t>
    <phoneticPr fontId="6"/>
  </si>
  <si>
    <t>上川</t>
    <phoneticPr fontId="6"/>
  </si>
  <si>
    <t>釧路</t>
    <phoneticPr fontId="6"/>
  </si>
  <si>
    <t>計</t>
    <phoneticPr fontId="6"/>
  </si>
  <si>
    <t>札幌市</t>
    <phoneticPr fontId="6"/>
  </si>
  <si>
    <t>胆振</t>
    <phoneticPr fontId="6"/>
  </si>
  <si>
    <t>豊浦町</t>
    <phoneticPr fontId="6"/>
  </si>
  <si>
    <t>函館市</t>
    <phoneticPr fontId="6"/>
  </si>
  <si>
    <t>主幹　　教諭</t>
    <phoneticPr fontId="6"/>
  </si>
  <si>
    <t>負担法による</t>
    <phoneticPr fontId="6"/>
  </si>
  <si>
    <t>事務職員</t>
    <phoneticPr fontId="6"/>
  </si>
  <si>
    <t>北海道教育大学附属札幌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サッポロ</t>
    </rPh>
    <phoneticPr fontId="1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</si>
  <si>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1"/>
  </si>
  <si>
    <t>上川</t>
    <phoneticPr fontId="6"/>
  </si>
  <si>
    <t>旭川市</t>
    <rPh sb="0" eb="3">
      <t>アサヒカワシ</t>
    </rPh>
    <phoneticPr fontId="1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</si>
  <si>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1"/>
  </si>
  <si>
    <t>釧路</t>
    <phoneticPr fontId="6"/>
  </si>
  <si>
    <t>釧路市</t>
    <rPh sb="0" eb="3">
      <t>クシロシ</t>
    </rPh>
    <phoneticPr fontId="1"/>
  </si>
  <si>
    <t>北海道教育大学附属釧路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クシロ</t>
    </rPh>
    <phoneticPr fontId="1"/>
  </si>
  <si>
    <t>主幹　　教諭</t>
    <phoneticPr fontId="6"/>
  </si>
  <si>
    <t>負担法による</t>
    <phoneticPr fontId="6"/>
  </si>
  <si>
    <t>石狩</t>
    <phoneticPr fontId="6"/>
  </si>
  <si>
    <t>豊浦町</t>
    <phoneticPr fontId="6"/>
  </si>
  <si>
    <t>函館市</t>
    <phoneticPr fontId="6"/>
  </si>
  <si>
    <t>公立小学校　児童数　R2.5.1</t>
    <rPh sb="0" eb="2">
      <t>コウリツ</t>
    </rPh>
    <rPh sb="2" eb="5">
      <t>ショウガッコウ</t>
    </rPh>
    <rPh sb="6" eb="9">
      <t>ジドウスウ</t>
    </rPh>
    <phoneticPr fontId="6"/>
  </si>
  <si>
    <t>長沼</t>
    <phoneticPr fontId="6"/>
  </si>
  <si>
    <t>幌北小ひまわり分校</t>
  </si>
  <si>
    <t>平岸高台のぞみ分校</t>
  </si>
  <si>
    <t>石山綠</t>
  </si>
  <si>
    <t>ノホロの丘</t>
  </si>
  <si>
    <t>新札幌わかば</t>
  </si>
  <si>
    <t>石狩八幡</t>
  </si>
  <si>
    <t>手宮中央</t>
  </si>
  <si>
    <t>みなと</t>
  </si>
  <si>
    <t>蘭北</t>
  </si>
  <si>
    <t>白蘭</t>
  </si>
  <si>
    <t>天神</t>
  </si>
  <si>
    <t>留辺蕊</t>
  </si>
  <si>
    <t>国立小学校　児童数　R2.5.1</t>
    <rPh sb="0" eb="2">
      <t>コクリツ</t>
    </rPh>
    <rPh sb="2" eb="5">
      <t>ショウガッコウ</t>
    </rPh>
    <rPh sb="6" eb="9">
      <t>ジドウスウ</t>
    </rPh>
    <phoneticPr fontId="6"/>
  </si>
  <si>
    <t>私立小学校　児童数　R2.5.1</t>
    <rPh sb="0" eb="2">
      <t>シリツ</t>
    </rPh>
    <rPh sb="2" eb="5">
      <t>ショウガッコウ</t>
    </rPh>
    <rPh sb="6" eb="9">
      <t>ジドウスウ</t>
    </rPh>
    <phoneticPr fontId="6"/>
  </si>
  <si>
    <t>-</t>
    <phoneticPr fontId="6"/>
  </si>
  <si>
    <t>上ノ国</t>
    <rPh sb="0" eb="1">
      <t>カミ</t>
    </rPh>
    <rPh sb="2" eb="3">
      <t>クニ</t>
    </rPh>
    <phoneticPr fontId="6"/>
  </si>
  <si>
    <t>公立小学校　教職員数　R2.5.1</t>
    <rPh sb="0" eb="2">
      <t>コウリツ</t>
    </rPh>
    <rPh sb="2" eb="5">
      <t>ショウガッコウ</t>
    </rPh>
    <rPh sb="6" eb="8">
      <t>キョウショク</t>
    </rPh>
    <rPh sb="8" eb="10">
      <t>インズウ</t>
    </rPh>
    <phoneticPr fontId="6"/>
  </si>
  <si>
    <t>長沼</t>
    <phoneticPr fontId="6"/>
  </si>
  <si>
    <t>江別第一</t>
  </si>
  <si>
    <t>熊石</t>
  </si>
  <si>
    <t>上ノ国</t>
    <phoneticPr fontId="6"/>
  </si>
  <si>
    <t>国立小学校　教職員数　R2.5.1</t>
    <rPh sb="0" eb="2">
      <t>コクリツ</t>
    </rPh>
    <rPh sb="2" eb="5">
      <t>ショウガッコウ</t>
    </rPh>
    <rPh sb="6" eb="10">
      <t>キョウショクインスウ</t>
    </rPh>
    <phoneticPr fontId="6"/>
  </si>
  <si>
    <t>私立小学校　教職員数　R2.5.1</t>
    <rPh sb="0" eb="2">
      <t>シリツ</t>
    </rPh>
    <rPh sb="2" eb="5">
      <t>ショウガッコウ</t>
    </rPh>
    <rPh sb="6" eb="10">
      <t>キョウショクインスウ</t>
    </rPh>
    <phoneticPr fontId="6"/>
  </si>
  <si>
    <t>併</t>
    <rPh sb="0" eb="1">
      <t>ヘイ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</si>
</sst>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#,###;&quot;▲&quot;#,##0;&quot;-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9" fontId="7" fillId="8" borderId="1" applyNumberFormat="0" applyFont="0" applyBorder="0" applyAlignment="0" applyProtection="0">
      <alignment vertical="center" shrinkToFit="1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3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5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7" fillId="25" borderId="11" xfId="0" applyFont="1" applyFill="1" applyBorder="1">
      <alignment vertical="center"/>
    </xf>
    <xf numFmtId="49" fontId="28" fillId="25" borderId="0" xfId="0" applyNumberFormat="1" applyFont="1" applyFill="1" applyBorder="1" applyAlignment="1">
      <alignment vertical="center" shrinkToFit="1"/>
    </xf>
    <xf numFmtId="178" fontId="28" fillId="25" borderId="0" xfId="0" applyNumberFormat="1" applyFont="1" applyFill="1" applyBorder="1" applyAlignment="1">
      <alignment vertical="center" shrinkToFit="1"/>
    </xf>
    <xf numFmtId="49" fontId="28" fillId="25" borderId="0" xfId="0" applyNumberFormat="1" applyFont="1" applyFill="1" applyBorder="1" applyAlignment="1">
      <alignment horizontal="right" vertical="center" shrinkToFit="1"/>
    </xf>
    <xf numFmtId="0" fontId="28" fillId="25" borderId="0" xfId="0" applyFont="1" applyFill="1" applyBorder="1">
      <alignment vertical="center"/>
    </xf>
    <xf numFmtId="0" fontId="28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178" fontId="28" fillId="25" borderId="1" xfId="0" applyNumberFormat="1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38" fontId="28" fillId="0" borderId="1" xfId="0" applyNumberFormat="1" applyFont="1" applyBorder="1" applyAlignment="1">
      <alignment horizontal="center" vertical="center" shrinkToFit="1"/>
    </xf>
    <xf numFmtId="38" fontId="28" fillId="0" borderId="1" xfId="0" applyNumberFormat="1" applyFont="1" applyBorder="1" applyAlignment="1">
      <alignment vertical="center" shrinkToFit="1"/>
    </xf>
    <xf numFmtId="178" fontId="28" fillId="0" borderId="1" xfId="0" applyNumberFormat="1" applyFont="1" applyBorder="1" applyAlignment="1">
      <alignment horizontal="center" vertical="center" shrinkToFit="1"/>
    </xf>
    <xf numFmtId="178" fontId="28" fillId="0" borderId="1" xfId="0" applyNumberFormat="1" applyFont="1" applyBorder="1" applyAlignment="1">
      <alignment horizontal="right" vertical="center" shrinkToFit="1"/>
    </xf>
    <xf numFmtId="178" fontId="28" fillId="0" borderId="1" xfId="48" applyNumberFormat="1" applyFont="1" applyFill="1" applyBorder="1" applyAlignment="1">
      <alignment horizontal="right" vertical="center"/>
    </xf>
    <xf numFmtId="0" fontId="28" fillId="0" borderId="0" xfId="0" applyFont="1" applyBorder="1">
      <alignment vertical="center"/>
    </xf>
    <xf numFmtId="38" fontId="28" fillId="26" borderId="1" xfId="0" applyNumberFormat="1" applyFont="1" applyFill="1" applyBorder="1" applyAlignment="1">
      <alignment horizontal="center" vertical="center" shrinkToFit="1"/>
    </xf>
    <xf numFmtId="178" fontId="28" fillId="26" borderId="1" xfId="0" applyNumberFormat="1" applyFont="1" applyFill="1" applyBorder="1" applyAlignment="1">
      <alignment horizontal="center" vertical="center" shrinkToFit="1"/>
    </xf>
    <xf numFmtId="178" fontId="28" fillId="26" borderId="1" xfId="0" applyNumberFormat="1" applyFont="1" applyFill="1" applyBorder="1" applyAlignment="1">
      <alignment horizontal="right" vertical="center" shrinkToFit="1"/>
    </xf>
    <xf numFmtId="178" fontId="28" fillId="0" borderId="1" xfId="43" applyNumberFormat="1" applyFont="1" applyBorder="1" applyAlignment="1">
      <alignment vertical="center" shrinkToFit="1"/>
    </xf>
    <xf numFmtId="0" fontId="28" fillId="0" borderId="1" xfId="0" applyNumberFormat="1" applyFont="1" applyBorder="1" applyAlignment="1">
      <alignment horizontal="right" vertical="center" shrinkToFit="1"/>
    </xf>
    <xf numFmtId="178" fontId="28" fillId="0" borderId="1" xfId="0" applyNumberFormat="1" applyFont="1" applyFill="1" applyBorder="1" applyAlignment="1">
      <alignment horizontal="right" vertical="center" shrinkToFit="1"/>
    </xf>
    <xf numFmtId="38" fontId="28" fillId="0" borderId="1" xfId="0" applyNumberFormat="1" applyFont="1" applyFill="1" applyBorder="1" applyAlignment="1">
      <alignment vertical="center" shrinkToFit="1"/>
    </xf>
    <xf numFmtId="38" fontId="28" fillId="27" borderId="1" xfId="0" applyNumberFormat="1" applyFont="1" applyFill="1" applyBorder="1" applyAlignment="1">
      <alignment horizontal="center" vertical="center" shrinkToFit="1"/>
    </xf>
    <xf numFmtId="178" fontId="28" fillId="27" borderId="1" xfId="0" applyNumberFormat="1" applyFont="1" applyFill="1" applyBorder="1" applyAlignment="1">
      <alignment horizontal="center" vertical="center" shrinkToFit="1"/>
    </xf>
    <xf numFmtId="178" fontId="28" fillId="27" borderId="1" xfId="0" applyNumberFormat="1" applyFont="1" applyFill="1" applyBorder="1" applyAlignment="1">
      <alignment horizontal="right" vertical="center" shrinkToFit="1"/>
    </xf>
    <xf numFmtId="0" fontId="28" fillId="0" borderId="0" xfId="0" applyFont="1" applyFill="1" applyBorder="1">
      <alignment vertical="center"/>
    </xf>
    <xf numFmtId="0" fontId="28" fillId="0" borderId="0" xfId="0" applyNumberFormat="1" applyFont="1" applyBorder="1">
      <alignment vertical="center"/>
    </xf>
    <xf numFmtId="0" fontId="28" fillId="0" borderId="1" xfId="0" applyFont="1" applyBorder="1">
      <alignment vertical="center"/>
    </xf>
    <xf numFmtId="178" fontId="28" fillId="0" borderId="1" xfId="0" applyNumberFormat="1" applyFont="1" applyFill="1" applyBorder="1" applyAlignment="1">
      <alignment horizontal="center" vertical="center" shrinkToFit="1"/>
    </xf>
    <xf numFmtId="178" fontId="28" fillId="0" borderId="1" xfId="0" applyNumberFormat="1" applyFont="1" applyBorder="1" applyAlignment="1">
      <alignment horizontal="right" vertical="center"/>
    </xf>
    <xf numFmtId="178" fontId="28" fillId="0" borderId="16" xfId="0" applyNumberFormat="1" applyFont="1" applyBorder="1" applyAlignment="1">
      <alignment horizontal="right" vertical="center"/>
    </xf>
    <xf numFmtId="38" fontId="28" fillId="0" borderId="1" xfId="0" applyNumberFormat="1" applyFont="1" applyFill="1" applyBorder="1" applyAlignment="1">
      <alignment horizontal="center" vertical="center" shrinkToFit="1"/>
    </xf>
    <xf numFmtId="49" fontId="28" fillId="28" borderId="1" xfId="0" applyNumberFormat="1" applyFont="1" applyFill="1" applyBorder="1" applyAlignment="1">
      <alignment horizontal="center" vertical="center" shrinkToFit="1"/>
    </xf>
    <xf numFmtId="178" fontId="28" fillId="28" borderId="1" xfId="0" applyNumberFormat="1" applyFont="1" applyFill="1" applyBorder="1" applyAlignment="1">
      <alignment horizontal="center" vertical="center" shrinkToFit="1"/>
    </xf>
    <xf numFmtId="178" fontId="28" fillId="28" borderId="1" xfId="0" applyNumberFormat="1" applyFont="1" applyFill="1" applyBorder="1" applyAlignment="1">
      <alignment horizontal="right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vertical="center" shrinkToFit="1"/>
    </xf>
    <xf numFmtId="0" fontId="28" fillId="0" borderId="0" xfId="34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wrapText="1"/>
    </xf>
    <xf numFmtId="38" fontId="28" fillId="0" borderId="0" xfId="34" applyFont="1" applyFill="1" applyBorder="1" applyAlignment="1">
      <alignment vertical="center" wrapText="1"/>
    </xf>
    <xf numFmtId="38" fontId="28" fillId="0" borderId="0" xfId="34" applyFont="1" applyFill="1" applyBorder="1" applyAlignment="1">
      <alignment horizontal="right" vertical="center" wrapText="1"/>
    </xf>
    <xf numFmtId="177" fontId="28" fillId="0" borderId="0" xfId="34" applyNumberFormat="1" applyFont="1" applyFill="1" applyBorder="1" applyAlignment="1">
      <alignment horizontal="center" vertical="center" shrinkToFit="1"/>
    </xf>
    <xf numFmtId="38" fontId="28" fillId="0" borderId="0" xfId="34" applyFont="1" applyFill="1" applyBorder="1" applyAlignment="1">
      <alignment horizontal="center" vertical="center" shrinkToFit="1"/>
    </xf>
    <xf numFmtId="38" fontId="28" fillId="0" borderId="0" xfId="34" applyFont="1" applyFill="1" applyBorder="1" applyAlignment="1">
      <alignment vertical="center" shrinkToFit="1"/>
    </xf>
    <xf numFmtId="0" fontId="28" fillId="25" borderId="0" xfId="0" applyNumberFormat="1" applyFont="1" applyFill="1" applyBorder="1">
      <alignment vertical="center"/>
    </xf>
    <xf numFmtId="38" fontId="28" fillId="0" borderId="0" xfId="7" applyNumberFormat="1" applyFont="1" applyFill="1" applyBorder="1" applyAlignment="1">
      <alignment vertical="center" wrapText="1"/>
    </xf>
    <xf numFmtId="38" fontId="28" fillId="25" borderId="0" xfId="34" applyFont="1" applyFill="1" applyBorder="1" applyAlignment="1">
      <alignment horizontal="center" vertical="center" shrinkToFit="1"/>
    </xf>
    <xf numFmtId="0" fontId="28" fillId="25" borderId="0" xfId="0" applyNumberFormat="1" applyFont="1" applyFill="1" applyBorder="1" applyAlignment="1">
      <alignment horizontal="center" vertical="center" shrinkToFit="1"/>
    </xf>
    <xf numFmtId="0" fontId="28" fillId="25" borderId="0" xfId="0" applyNumberFormat="1" applyFont="1" applyFill="1" applyBorder="1" applyAlignment="1">
      <alignment vertical="center" shrinkToFit="1"/>
    </xf>
    <xf numFmtId="49" fontId="28" fillId="25" borderId="0" xfId="0" applyNumberFormat="1" applyFont="1" applyFill="1" applyBorder="1" applyAlignment="1">
      <alignment horizontal="center" vertical="center" shrinkToFit="1"/>
    </xf>
    <xf numFmtId="38" fontId="28" fillId="25" borderId="0" xfId="34" applyFont="1" applyFill="1" applyBorder="1">
      <alignment vertical="center"/>
    </xf>
    <xf numFmtId="178" fontId="28" fillId="25" borderId="0" xfId="34" applyNumberFormat="1" applyFont="1" applyFill="1" applyBorder="1">
      <alignment vertical="center"/>
    </xf>
    <xf numFmtId="176" fontId="28" fillId="25" borderId="0" xfId="0" applyNumberFormat="1" applyFont="1" applyFill="1" applyBorder="1" applyAlignment="1">
      <alignment vertical="center" shrinkToFit="1"/>
    </xf>
    <xf numFmtId="178" fontId="28" fillId="25" borderId="0" xfId="0" applyNumberFormat="1" applyFont="1" applyFill="1" applyBorder="1">
      <alignment vertical="center"/>
    </xf>
    <xf numFmtId="38" fontId="28" fillId="25" borderId="0" xfId="0" applyNumberFormat="1" applyFont="1" applyFill="1" applyBorder="1" applyAlignment="1">
      <alignment vertical="center" shrinkToFit="1"/>
    </xf>
    <xf numFmtId="176" fontId="28" fillId="25" borderId="0" xfId="0" applyNumberFormat="1" applyFont="1" applyFill="1" applyBorder="1">
      <alignment vertical="center"/>
    </xf>
    <xf numFmtId="38" fontId="28" fillId="0" borderId="0" xfId="34" applyFont="1" applyFill="1" applyBorder="1" applyAlignment="1">
      <alignment horizontal="right" vertical="center"/>
    </xf>
    <xf numFmtId="38" fontId="28" fillId="0" borderId="0" xfId="34" applyFont="1" applyFill="1" applyBorder="1">
      <alignment vertical="center"/>
    </xf>
    <xf numFmtId="38" fontId="28" fillId="0" borderId="0" xfId="7" applyNumberFormat="1" applyFont="1" applyFill="1" applyBorder="1" applyAlignment="1">
      <alignment vertical="center"/>
    </xf>
    <xf numFmtId="38" fontId="28" fillId="0" borderId="0" xfId="34" applyFont="1" applyFill="1" applyBorder="1" applyAlignment="1">
      <alignment horizontal="right" vertical="center" shrinkToFit="1"/>
    </xf>
    <xf numFmtId="38" fontId="28" fillId="25" borderId="0" xfId="34" applyFont="1" applyFill="1" applyBorder="1" applyAlignment="1">
      <alignment horizontal="right" vertical="center"/>
    </xf>
    <xf numFmtId="0" fontId="28" fillId="25" borderId="0" xfId="0" applyFont="1" applyFill="1" applyBorder="1" applyAlignment="1">
      <alignment horizontal="right" vertical="center"/>
    </xf>
    <xf numFmtId="178" fontId="28" fillId="25" borderId="14" xfId="0" applyNumberFormat="1" applyFont="1" applyFill="1" applyBorder="1" applyAlignment="1">
      <alignment horizontal="center" vertical="center" wrapText="1"/>
    </xf>
    <xf numFmtId="178" fontId="28" fillId="25" borderId="15" xfId="0" applyNumberFormat="1" applyFont="1" applyFill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left" vertical="center"/>
    </xf>
    <xf numFmtId="178" fontId="28" fillId="0" borderId="0" xfId="0" applyNumberFormat="1" applyFont="1" applyBorder="1" applyAlignment="1">
      <alignment horizontal="center" vertical="center" shrinkToFit="1"/>
    </xf>
    <xf numFmtId="178" fontId="28" fillId="0" borderId="0" xfId="0" applyNumberFormat="1" applyFont="1" applyBorder="1" applyAlignment="1">
      <alignment vertical="center" shrinkToFit="1"/>
    </xf>
    <xf numFmtId="178" fontId="28" fillId="0" borderId="0" xfId="0" applyNumberFormat="1" applyFont="1" applyBorder="1">
      <alignment vertical="center"/>
    </xf>
    <xf numFmtId="178" fontId="28" fillId="0" borderId="0" xfId="0" applyNumberFormat="1" applyFont="1" applyBorder="1" applyAlignment="1">
      <alignment horizontal="center" vertical="center"/>
    </xf>
    <xf numFmtId="178" fontId="28" fillId="0" borderId="0" xfId="0" applyNumberFormat="1" applyFont="1" applyBorder="1" applyAlignment="1">
      <alignment horizontal="right" vertical="center"/>
    </xf>
    <xf numFmtId="178" fontId="28" fillId="0" borderId="14" xfId="0" applyNumberFormat="1" applyFont="1" applyFill="1" applyBorder="1" applyAlignment="1">
      <alignment horizontal="center" vertical="center" wrapText="1"/>
    </xf>
    <xf numFmtId="178" fontId="28" fillId="0" borderId="0" xfId="0" applyNumberFormat="1" applyFont="1" applyBorder="1" applyAlignment="1">
      <alignment vertical="center" wrapText="1"/>
    </xf>
    <xf numFmtId="178" fontId="28" fillId="0" borderId="0" xfId="0" applyNumberFormat="1" applyFont="1" applyBorder="1" applyAlignment="1">
      <alignment horizontal="center" vertical="center" wrapText="1"/>
    </xf>
    <xf numFmtId="178" fontId="28" fillId="0" borderId="15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8" fillId="0" borderId="1" xfId="46" applyNumberFormat="1" applyFont="1" applyBorder="1" applyAlignment="1">
      <alignment horizontal="center" vertical="center"/>
    </xf>
    <xf numFmtId="178" fontId="28" fillId="0" borderId="1" xfId="46" applyNumberFormat="1" applyFont="1" applyBorder="1">
      <alignment vertical="center"/>
    </xf>
    <xf numFmtId="178" fontId="28" fillId="0" borderId="1" xfId="0" applyNumberFormat="1" applyFont="1" applyBorder="1" applyAlignment="1">
      <alignment vertical="center" shrinkToFit="1"/>
    </xf>
    <xf numFmtId="178" fontId="28" fillId="0" borderId="1" xfId="0" applyNumberFormat="1" applyFont="1" applyBorder="1">
      <alignment vertical="center"/>
    </xf>
    <xf numFmtId="178" fontId="28" fillId="28" borderId="1" xfId="0" applyNumberFormat="1" applyFont="1" applyFill="1" applyBorder="1" applyAlignment="1">
      <alignment horizontal="center" vertical="center" shrinkToFit="1"/>
    </xf>
    <xf numFmtId="178" fontId="28" fillId="28" borderId="1" xfId="0" applyNumberFormat="1" applyFont="1" applyFill="1" applyBorder="1" applyAlignment="1">
      <alignment horizontal="center" vertical="center"/>
    </xf>
    <xf numFmtId="178" fontId="28" fillId="28" borderId="1" xfId="0" applyNumberFormat="1" applyFont="1" applyFill="1" applyBorder="1" applyAlignment="1">
      <alignment vertical="center" shrinkToFit="1"/>
    </xf>
    <xf numFmtId="178" fontId="28" fillId="0" borderId="0" xfId="0" applyNumberFormat="1" applyFont="1" applyBorder="1" applyAlignment="1">
      <alignment horizontal="left" vertical="center" shrinkToFit="1"/>
    </xf>
    <xf numFmtId="178" fontId="28" fillId="0" borderId="11" xfId="0" applyNumberFormat="1" applyFont="1" applyBorder="1" applyAlignment="1">
      <alignment horizontal="center" vertical="center"/>
    </xf>
    <xf numFmtId="178" fontId="28" fillId="0" borderId="11" xfId="0" applyNumberFormat="1" applyFont="1" applyBorder="1">
      <alignment vertical="center"/>
    </xf>
    <xf numFmtId="178" fontId="28" fillId="0" borderId="12" xfId="0" applyNumberFormat="1" applyFont="1" applyBorder="1" applyAlignment="1">
      <alignment vertical="center" wrapText="1"/>
    </xf>
    <xf numFmtId="178" fontId="28" fillId="0" borderId="13" xfId="0" applyNumberFormat="1" applyFont="1" applyBorder="1" applyAlignment="1">
      <alignment vertical="center" wrapText="1"/>
    </xf>
    <xf numFmtId="178" fontId="28" fillId="0" borderId="1" xfId="46" applyNumberFormat="1" applyFont="1" applyBorder="1" applyAlignment="1">
      <alignment horizontal="left" vertical="center" shrinkToFit="1"/>
    </xf>
    <xf numFmtId="178" fontId="28" fillId="0" borderId="0" xfId="0" applyNumberFormat="1" applyFont="1" applyFill="1" applyBorder="1" applyAlignment="1">
      <alignment horizontal="center" vertical="center" wrapText="1"/>
    </xf>
    <xf numFmtId="178" fontId="27" fillId="25" borderId="11" xfId="0" applyNumberFormat="1" applyFont="1" applyFill="1" applyBorder="1" applyAlignment="1">
      <alignment horizontal="left" vertical="center"/>
    </xf>
    <xf numFmtId="178" fontId="28" fillId="25" borderId="0" xfId="0" applyNumberFormat="1" applyFont="1" applyFill="1" applyBorder="1" applyAlignment="1">
      <alignment horizontal="center" vertical="center" shrinkToFit="1"/>
    </xf>
    <xf numFmtId="178" fontId="28" fillId="25" borderId="0" xfId="0" applyNumberFormat="1" applyFont="1" applyFill="1" applyBorder="1" applyAlignment="1">
      <alignment horizontal="right" vertical="center"/>
    </xf>
    <xf numFmtId="178" fontId="28" fillId="25" borderId="0" xfId="0" applyNumberFormat="1" applyFont="1" applyFill="1" applyBorder="1" applyAlignment="1">
      <alignment horizontal="right" vertical="center" shrinkToFit="1"/>
    </xf>
    <xf numFmtId="178" fontId="28" fillId="25" borderId="0" xfId="0" applyNumberFormat="1" applyFont="1" applyFill="1" applyBorder="1" applyAlignment="1">
      <alignment vertical="center" wrapText="1"/>
    </xf>
    <xf numFmtId="178" fontId="28" fillId="25" borderId="0" xfId="0" applyNumberFormat="1" applyFont="1" applyFill="1" applyBorder="1" applyAlignment="1">
      <alignment horizontal="center" vertical="center" wrapText="1"/>
    </xf>
    <xf numFmtId="178" fontId="28" fillId="25" borderId="1" xfId="0" applyNumberFormat="1" applyFont="1" applyFill="1" applyBorder="1" applyAlignment="1">
      <alignment horizontal="center" vertical="center" shrinkToFit="1"/>
    </xf>
    <xf numFmtId="38" fontId="28" fillId="27" borderId="1" xfId="0" applyNumberFormat="1" applyFont="1" applyFill="1" applyBorder="1" applyAlignment="1">
      <alignment horizontal="right" vertical="center" shrinkToFit="1"/>
    </xf>
    <xf numFmtId="178" fontId="28" fillId="0" borderId="0" xfId="0" applyNumberFormat="1" applyFont="1" applyAlignment="1">
      <alignment horizontal="center" vertical="center" shrinkToFit="1"/>
    </xf>
    <xf numFmtId="178" fontId="28" fillId="0" borderId="0" xfId="0" applyNumberFormat="1" applyFont="1" applyAlignment="1">
      <alignment vertical="center" shrinkToFit="1"/>
    </xf>
    <xf numFmtId="178" fontId="28" fillId="0" borderId="0" xfId="0" applyNumberFormat="1" applyFont="1">
      <alignment vertical="center"/>
    </xf>
    <xf numFmtId="178" fontId="28" fillId="0" borderId="0" xfId="34" applyNumberFormat="1" applyFont="1" applyFill="1" applyBorder="1" applyAlignment="1">
      <alignment vertical="center" shrinkToFit="1"/>
    </xf>
    <xf numFmtId="178" fontId="28" fillId="0" borderId="0" xfId="34" applyNumberFormat="1" applyFont="1" applyFill="1" applyBorder="1" applyAlignment="1">
      <alignment horizontal="right" vertical="center" wrapText="1"/>
    </xf>
    <xf numFmtId="178" fontId="28" fillId="25" borderId="0" xfId="34" applyNumberFormat="1" applyFont="1" applyFill="1" applyBorder="1" applyAlignment="1">
      <alignment horizontal="right" vertical="center"/>
    </xf>
    <xf numFmtId="178" fontId="28" fillId="0" borderId="0" xfId="0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Fill="1" applyBorder="1" applyAlignment="1">
      <alignment vertical="center" shrinkToFit="1"/>
    </xf>
    <xf numFmtId="178" fontId="28" fillId="0" borderId="0" xfId="34" applyNumberFormat="1" applyFont="1" applyFill="1" applyBorder="1" applyAlignment="1">
      <alignment horizontal="center" vertical="center" shrinkToFit="1"/>
    </xf>
    <xf numFmtId="178" fontId="28" fillId="25" borderId="0" xfId="34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Border="1" applyAlignment="1">
      <alignment horizontal="left" vertical="center"/>
    </xf>
    <xf numFmtId="178" fontId="28" fillId="0" borderId="1" xfId="0" applyNumberFormat="1" applyFont="1" applyBorder="1" applyAlignment="1">
      <alignment horizontal="center" vertical="center"/>
    </xf>
    <xf numFmtId="178" fontId="28" fillId="0" borderId="1" xfId="51" applyNumberFormat="1" applyFont="1" applyBorder="1">
      <alignment vertical="center"/>
    </xf>
    <xf numFmtId="178" fontId="28" fillId="0" borderId="1" xfId="52" applyNumberFormat="1" applyFont="1" applyBorder="1" applyAlignment="1">
      <alignment horizontal="right" vertical="center"/>
    </xf>
    <xf numFmtId="20" fontId="28" fillId="0" borderId="1" xfId="0" applyNumberFormat="1" applyFont="1" applyBorder="1" applyAlignment="1">
      <alignment horizontal="center" vertical="center" shrinkToFit="1"/>
    </xf>
    <xf numFmtId="178" fontId="28" fillId="28" borderId="1" xfId="0" applyNumberFormat="1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28" fillId="25" borderId="14" xfId="0" applyNumberFormat="1" applyFont="1" applyFill="1" applyBorder="1" applyAlignment="1">
      <alignment horizontal="center" vertical="center" wrapText="1"/>
    </xf>
    <xf numFmtId="49" fontId="28" fillId="25" borderId="17" xfId="0" applyNumberFormat="1" applyFont="1" applyFill="1" applyBorder="1" applyAlignment="1">
      <alignment horizontal="center" vertical="center" wrapText="1"/>
    </xf>
    <xf numFmtId="49" fontId="28" fillId="25" borderId="15" xfId="0" applyNumberFormat="1" applyFont="1" applyFill="1" applyBorder="1" applyAlignment="1">
      <alignment horizontal="center" vertical="center" wrapText="1"/>
    </xf>
    <xf numFmtId="0" fontId="28" fillId="25" borderId="14" xfId="0" applyNumberFormat="1" applyFont="1" applyFill="1" applyBorder="1" applyAlignment="1">
      <alignment horizontal="center" vertical="center" wrapText="1"/>
    </xf>
    <xf numFmtId="0" fontId="28" fillId="25" borderId="17" xfId="0" applyNumberFormat="1" applyFont="1" applyFill="1" applyBorder="1" applyAlignment="1">
      <alignment horizontal="center" vertical="center" wrapText="1"/>
    </xf>
    <xf numFmtId="0" fontId="28" fillId="25" borderId="15" xfId="0" applyNumberFormat="1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178" fontId="28" fillId="0" borderId="12" xfId="0" applyNumberFormat="1" applyFont="1" applyFill="1" applyBorder="1" applyAlignment="1">
      <alignment horizontal="center" vertical="center" wrapText="1"/>
    </xf>
    <xf numFmtId="178" fontId="28" fillId="0" borderId="13" xfId="0" applyNumberFormat="1" applyFont="1" applyFill="1" applyBorder="1" applyAlignment="1">
      <alignment horizontal="center" vertical="center" wrapText="1"/>
    </xf>
    <xf numFmtId="178" fontId="28" fillId="0" borderId="16" xfId="0" applyNumberFormat="1" applyFont="1" applyFill="1" applyBorder="1" applyAlignment="1">
      <alignment horizontal="center" vertical="center" wrapText="1"/>
    </xf>
    <xf numFmtId="178" fontId="28" fillId="25" borderId="14" xfId="0" applyNumberFormat="1" applyFont="1" applyFill="1" applyBorder="1" applyAlignment="1">
      <alignment horizontal="center" vertical="center" wrapText="1"/>
    </xf>
    <xf numFmtId="178" fontId="28" fillId="25" borderId="15" xfId="0" applyNumberFormat="1" applyFont="1" applyFill="1" applyBorder="1" applyAlignment="1">
      <alignment horizontal="center" vertical="center" wrapText="1"/>
    </xf>
    <xf numFmtId="178" fontId="28" fillId="25" borderId="12" xfId="0" applyNumberFormat="1" applyFont="1" applyFill="1" applyBorder="1" applyAlignment="1">
      <alignment horizontal="center" vertical="center" wrapText="1"/>
    </xf>
    <xf numFmtId="178" fontId="28" fillId="25" borderId="13" xfId="0" applyNumberFormat="1" applyFont="1" applyFill="1" applyBorder="1" applyAlignment="1">
      <alignment horizontal="center" vertical="center" wrapText="1"/>
    </xf>
    <xf numFmtId="178" fontId="28" fillId="25" borderId="16" xfId="0" applyNumberFormat="1" applyFont="1" applyFill="1" applyBorder="1" applyAlignment="1">
      <alignment horizontal="center" vertical="center" wrapText="1"/>
    </xf>
    <xf numFmtId="0" fontId="28" fillId="25" borderId="1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178" fontId="28" fillId="28" borderId="1" xfId="0" applyNumberFormat="1" applyFont="1" applyFill="1" applyBorder="1" applyAlignment="1">
      <alignment horizontal="center" vertical="center" shrinkToFi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8" fillId="0" borderId="14" xfId="0" applyNumberFormat="1" applyFont="1" applyBorder="1" applyAlignment="1">
      <alignment horizontal="center" vertical="center" wrapText="1"/>
    </xf>
    <xf numFmtId="178" fontId="28" fillId="0" borderId="15" xfId="0" applyNumberFormat="1" applyFont="1" applyBorder="1" applyAlignment="1">
      <alignment horizontal="center" vertical="center" wrapText="1"/>
    </xf>
    <xf numFmtId="178" fontId="28" fillId="0" borderId="12" xfId="0" applyNumberFormat="1" applyFont="1" applyBorder="1" applyAlignment="1">
      <alignment horizontal="center" vertical="center" wrapText="1"/>
    </xf>
    <xf numFmtId="178" fontId="28" fillId="0" borderId="13" xfId="0" applyNumberFormat="1" applyFont="1" applyBorder="1" applyAlignment="1">
      <alignment horizontal="center" vertical="center" wrapText="1"/>
    </xf>
    <xf numFmtId="178" fontId="28" fillId="0" borderId="16" xfId="0" applyNumberFormat="1" applyFont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178" fontId="28" fillId="0" borderId="14" xfId="0" applyNumberFormat="1" applyFont="1" applyFill="1" applyBorder="1" applyAlignment="1">
      <alignment horizontal="center" vertical="center" wrapText="1"/>
    </xf>
    <xf numFmtId="178" fontId="28" fillId="0" borderId="17" xfId="0" applyNumberFormat="1" applyFont="1" applyFill="1" applyBorder="1" applyAlignment="1">
      <alignment horizontal="center" vertical="center" wrapText="1"/>
    </xf>
    <xf numFmtId="178" fontId="28" fillId="0" borderId="15" xfId="0" applyNumberFormat="1" applyFont="1" applyFill="1" applyBorder="1" applyAlignment="1">
      <alignment horizontal="center" vertical="center" wrapText="1"/>
    </xf>
    <xf numFmtId="178" fontId="28" fillId="25" borderId="17" xfId="0" applyNumberFormat="1" applyFont="1" applyFill="1" applyBorder="1" applyAlignment="1">
      <alignment horizontal="center" vertical="center" wrapText="1"/>
    </xf>
    <xf numFmtId="178" fontId="28" fillId="0" borderId="13" xfId="0" applyNumberFormat="1" applyFont="1" applyFill="1" applyBorder="1" applyAlignment="1">
      <alignment horizontal="right" vertical="center" wrapText="1"/>
    </xf>
    <xf numFmtId="178" fontId="28" fillId="0" borderId="16" xfId="0" applyNumberFormat="1" applyFont="1" applyFill="1" applyBorder="1" applyAlignment="1">
      <alignment horizontal="right" vertical="center" wrapText="1"/>
    </xf>
    <xf numFmtId="178" fontId="28" fillId="0" borderId="18" xfId="0" applyNumberFormat="1" applyFont="1" applyFill="1" applyBorder="1" applyAlignment="1">
      <alignment horizontal="center" vertical="center" wrapText="1"/>
    </xf>
    <xf numFmtId="178" fontId="28" fillId="0" borderId="19" xfId="0" applyNumberFormat="1" applyFont="1" applyFill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003の水色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9"/>
    <cellStyle name="標準 2 2 2" xfId="51"/>
    <cellStyle name="標準 3" xfId="46"/>
    <cellStyle name="標準 4" xfId="47"/>
    <cellStyle name="標準 4 2" xfId="48"/>
    <cellStyle name="標準 4 2 2" xfId="50"/>
    <cellStyle name="標準 4 2 2 2" xfId="52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09"/>
  <sheetViews>
    <sheetView tabSelected="1" view="pageBreakPreview" topLeftCell="A360" zoomScale="85" zoomScaleNormal="100" zoomScaleSheetLayoutView="85" zoomScalePageLayoutView="55" workbookViewId="0">
      <selection activeCell="F965" sqref="F965"/>
    </sheetView>
  </sheetViews>
  <sheetFormatPr defaultColWidth="12.125" defaultRowHeight="15" x14ac:dyDescent="0.15"/>
  <cols>
    <col min="1" max="1" width="8.875" style="2" customWidth="1"/>
    <col min="2" max="2" width="6.875" style="49" customWidth="1"/>
    <col min="3" max="3" width="16" style="50" customWidth="1"/>
    <col min="4" max="4" width="7.25" style="51" customWidth="1"/>
    <col min="5" max="5" width="5.875" style="51" customWidth="1"/>
    <col min="6" max="6" width="5" style="2" customWidth="1"/>
    <col min="7" max="7" width="5.75" style="5" customWidth="1"/>
    <col min="8" max="13" width="6.75" style="55" customWidth="1"/>
    <col min="14" max="16" width="7" style="55" customWidth="1"/>
    <col min="17" max="18" width="7.625" style="63" customWidth="1"/>
    <col min="19" max="32" width="7.625" style="5" customWidth="1"/>
    <col min="33" max="256" width="12.125" style="5"/>
    <col min="257" max="257" width="8.875" style="5" customWidth="1"/>
    <col min="258" max="258" width="6.875" style="5" customWidth="1"/>
    <col min="259" max="259" width="16" style="5" customWidth="1"/>
    <col min="260" max="260" width="6.125" style="5" customWidth="1"/>
    <col min="261" max="261" width="5.875" style="5" customWidth="1"/>
    <col min="262" max="262" width="5" style="5" customWidth="1"/>
    <col min="263" max="263" width="5.75" style="5" customWidth="1"/>
    <col min="264" max="269" width="6.75" style="5" customWidth="1"/>
    <col min="270" max="272" width="7" style="5" customWidth="1"/>
    <col min="273" max="273" width="6.875" style="5" customWidth="1"/>
    <col min="274" max="512" width="12.125" style="5"/>
    <col min="513" max="513" width="8.875" style="5" customWidth="1"/>
    <col min="514" max="514" width="6.875" style="5" customWidth="1"/>
    <col min="515" max="515" width="16" style="5" customWidth="1"/>
    <col min="516" max="516" width="6.125" style="5" customWidth="1"/>
    <col min="517" max="517" width="5.875" style="5" customWidth="1"/>
    <col min="518" max="518" width="5" style="5" customWidth="1"/>
    <col min="519" max="519" width="5.75" style="5" customWidth="1"/>
    <col min="520" max="525" width="6.75" style="5" customWidth="1"/>
    <col min="526" max="528" width="7" style="5" customWidth="1"/>
    <col min="529" max="529" width="6.875" style="5" customWidth="1"/>
    <col min="530" max="768" width="12.125" style="5"/>
    <col min="769" max="769" width="8.875" style="5" customWidth="1"/>
    <col min="770" max="770" width="6.875" style="5" customWidth="1"/>
    <col min="771" max="771" width="16" style="5" customWidth="1"/>
    <col min="772" max="772" width="6.125" style="5" customWidth="1"/>
    <col min="773" max="773" width="5.875" style="5" customWidth="1"/>
    <col min="774" max="774" width="5" style="5" customWidth="1"/>
    <col min="775" max="775" width="5.75" style="5" customWidth="1"/>
    <col min="776" max="781" width="6.75" style="5" customWidth="1"/>
    <col min="782" max="784" width="7" style="5" customWidth="1"/>
    <col min="785" max="785" width="6.875" style="5" customWidth="1"/>
    <col min="786" max="1024" width="12.125" style="5"/>
    <col min="1025" max="1025" width="8.875" style="5" customWidth="1"/>
    <col min="1026" max="1026" width="6.875" style="5" customWidth="1"/>
    <col min="1027" max="1027" width="16" style="5" customWidth="1"/>
    <col min="1028" max="1028" width="6.125" style="5" customWidth="1"/>
    <col min="1029" max="1029" width="5.875" style="5" customWidth="1"/>
    <col min="1030" max="1030" width="5" style="5" customWidth="1"/>
    <col min="1031" max="1031" width="5.75" style="5" customWidth="1"/>
    <col min="1032" max="1037" width="6.75" style="5" customWidth="1"/>
    <col min="1038" max="1040" width="7" style="5" customWidth="1"/>
    <col min="1041" max="1041" width="6.875" style="5" customWidth="1"/>
    <col min="1042" max="1280" width="12.125" style="5"/>
    <col min="1281" max="1281" width="8.875" style="5" customWidth="1"/>
    <col min="1282" max="1282" width="6.875" style="5" customWidth="1"/>
    <col min="1283" max="1283" width="16" style="5" customWidth="1"/>
    <col min="1284" max="1284" width="6.125" style="5" customWidth="1"/>
    <col min="1285" max="1285" width="5.875" style="5" customWidth="1"/>
    <col min="1286" max="1286" width="5" style="5" customWidth="1"/>
    <col min="1287" max="1287" width="5.75" style="5" customWidth="1"/>
    <col min="1288" max="1293" width="6.75" style="5" customWidth="1"/>
    <col min="1294" max="1296" width="7" style="5" customWidth="1"/>
    <col min="1297" max="1297" width="6.875" style="5" customWidth="1"/>
    <col min="1298" max="1536" width="12.125" style="5"/>
    <col min="1537" max="1537" width="8.875" style="5" customWidth="1"/>
    <col min="1538" max="1538" width="6.875" style="5" customWidth="1"/>
    <col min="1539" max="1539" width="16" style="5" customWidth="1"/>
    <col min="1540" max="1540" width="6.125" style="5" customWidth="1"/>
    <col min="1541" max="1541" width="5.875" style="5" customWidth="1"/>
    <col min="1542" max="1542" width="5" style="5" customWidth="1"/>
    <col min="1543" max="1543" width="5.75" style="5" customWidth="1"/>
    <col min="1544" max="1549" width="6.75" style="5" customWidth="1"/>
    <col min="1550" max="1552" width="7" style="5" customWidth="1"/>
    <col min="1553" max="1553" width="6.875" style="5" customWidth="1"/>
    <col min="1554" max="1792" width="12.125" style="5"/>
    <col min="1793" max="1793" width="8.875" style="5" customWidth="1"/>
    <col min="1794" max="1794" width="6.875" style="5" customWidth="1"/>
    <col min="1795" max="1795" width="16" style="5" customWidth="1"/>
    <col min="1796" max="1796" width="6.125" style="5" customWidth="1"/>
    <col min="1797" max="1797" width="5.875" style="5" customWidth="1"/>
    <col min="1798" max="1798" width="5" style="5" customWidth="1"/>
    <col min="1799" max="1799" width="5.75" style="5" customWidth="1"/>
    <col min="1800" max="1805" width="6.75" style="5" customWidth="1"/>
    <col min="1806" max="1808" width="7" style="5" customWidth="1"/>
    <col min="1809" max="1809" width="6.875" style="5" customWidth="1"/>
    <col min="1810" max="2048" width="12.125" style="5"/>
    <col min="2049" max="2049" width="8.875" style="5" customWidth="1"/>
    <col min="2050" max="2050" width="6.875" style="5" customWidth="1"/>
    <col min="2051" max="2051" width="16" style="5" customWidth="1"/>
    <col min="2052" max="2052" width="6.125" style="5" customWidth="1"/>
    <col min="2053" max="2053" width="5.875" style="5" customWidth="1"/>
    <col min="2054" max="2054" width="5" style="5" customWidth="1"/>
    <col min="2055" max="2055" width="5.75" style="5" customWidth="1"/>
    <col min="2056" max="2061" width="6.75" style="5" customWidth="1"/>
    <col min="2062" max="2064" width="7" style="5" customWidth="1"/>
    <col min="2065" max="2065" width="6.875" style="5" customWidth="1"/>
    <col min="2066" max="2304" width="12.125" style="5"/>
    <col min="2305" max="2305" width="8.875" style="5" customWidth="1"/>
    <col min="2306" max="2306" width="6.875" style="5" customWidth="1"/>
    <col min="2307" max="2307" width="16" style="5" customWidth="1"/>
    <col min="2308" max="2308" width="6.125" style="5" customWidth="1"/>
    <col min="2309" max="2309" width="5.875" style="5" customWidth="1"/>
    <col min="2310" max="2310" width="5" style="5" customWidth="1"/>
    <col min="2311" max="2311" width="5.75" style="5" customWidth="1"/>
    <col min="2312" max="2317" width="6.75" style="5" customWidth="1"/>
    <col min="2318" max="2320" width="7" style="5" customWidth="1"/>
    <col min="2321" max="2321" width="6.875" style="5" customWidth="1"/>
    <col min="2322" max="2560" width="12.125" style="5"/>
    <col min="2561" max="2561" width="8.875" style="5" customWidth="1"/>
    <col min="2562" max="2562" width="6.875" style="5" customWidth="1"/>
    <col min="2563" max="2563" width="16" style="5" customWidth="1"/>
    <col min="2564" max="2564" width="6.125" style="5" customWidth="1"/>
    <col min="2565" max="2565" width="5.875" style="5" customWidth="1"/>
    <col min="2566" max="2566" width="5" style="5" customWidth="1"/>
    <col min="2567" max="2567" width="5.75" style="5" customWidth="1"/>
    <col min="2568" max="2573" width="6.75" style="5" customWidth="1"/>
    <col min="2574" max="2576" width="7" style="5" customWidth="1"/>
    <col min="2577" max="2577" width="6.875" style="5" customWidth="1"/>
    <col min="2578" max="2816" width="12.125" style="5"/>
    <col min="2817" max="2817" width="8.875" style="5" customWidth="1"/>
    <col min="2818" max="2818" width="6.875" style="5" customWidth="1"/>
    <col min="2819" max="2819" width="16" style="5" customWidth="1"/>
    <col min="2820" max="2820" width="6.125" style="5" customWidth="1"/>
    <col min="2821" max="2821" width="5.875" style="5" customWidth="1"/>
    <col min="2822" max="2822" width="5" style="5" customWidth="1"/>
    <col min="2823" max="2823" width="5.75" style="5" customWidth="1"/>
    <col min="2824" max="2829" width="6.75" style="5" customWidth="1"/>
    <col min="2830" max="2832" width="7" style="5" customWidth="1"/>
    <col min="2833" max="2833" width="6.875" style="5" customWidth="1"/>
    <col min="2834" max="3072" width="12.125" style="5"/>
    <col min="3073" max="3073" width="8.875" style="5" customWidth="1"/>
    <col min="3074" max="3074" width="6.875" style="5" customWidth="1"/>
    <col min="3075" max="3075" width="16" style="5" customWidth="1"/>
    <col min="3076" max="3076" width="6.125" style="5" customWidth="1"/>
    <col min="3077" max="3077" width="5.875" style="5" customWidth="1"/>
    <col min="3078" max="3078" width="5" style="5" customWidth="1"/>
    <col min="3079" max="3079" width="5.75" style="5" customWidth="1"/>
    <col min="3080" max="3085" width="6.75" style="5" customWidth="1"/>
    <col min="3086" max="3088" width="7" style="5" customWidth="1"/>
    <col min="3089" max="3089" width="6.875" style="5" customWidth="1"/>
    <col min="3090" max="3328" width="12.125" style="5"/>
    <col min="3329" max="3329" width="8.875" style="5" customWidth="1"/>
    <col min="3330" max="3330" width="6.875" style="5" customWidth="1"/>
    <col min="3331" max="3331" width="16" style="5" customWidth="1"/>
    <col min="3332" max="3332" width="6.125" style="5" customWidth="1"/>
    <col min="3333" max="3333" width="5.875" style="5" customWidth="1"/>
    <col min="3334" max="3334" width="5" style="5" customWidth="1"/>
    <col min="3335" max="3335" width="5.75" style="5" customWidth="1"/>
    <col min="3336" max="3341" width="6.75" style="5" customWidth="1"/>
    <col min="3342" max="3344" width="7" style="5" customWidth="1"/>
    <col min="3345" max="3345" width="6.875" style="5" customWidth="1"/>
    <col min="3346" max="3584" width="12.125" style="5"/>
    <col min="3585" max="3585" width="8.875" style="5" customWidth="1"/>
    <col min="3586" max="3586" width="6.875" style="5" customWidth="1"/>
    <col min="3587" max="3587" width="16" style="5" customWidth="1"/>
    <col min="3588" max="3588" width="6.125" style="5" customWidth="1"/>
    <col min="3589" max="3589" width="5.875" style="5" customWidth="1"/>
    <col min="3590" max="3590" width="5" style="5" customWidth="1"/>
    <col min="3591" max="3591" width="5.75" style="5" customWidth="1"/>
    <col min="3592" max="3597" width="6.75" style="5" customWidth="1"/>
    <col min="3598" max="3600" width="7" style="5" customWidth="1"/>
    <col min="3601" max="3601" width="6.875" style="5" customWidth="1"/>
    <col min="3602" max="3840" width="12.125" style="5"/>
    <col min="3841" max="3841" width="8.875" style="5" customWidth="1"/>
    <col min="3842" max="3842" width="6.875" style="5" customWidth="1"/>
    <col min="3843" max="3843" width="16" style="5" customWidth="1"/>
    <col min="3844" max="3844" width="6.125" style="5" customWidth="1"/>
    <col min="3845" max="3845" width="5.875" style="5" customWidth="1"/>
    <col min="3846" max="3846" width="5" style="5" customWidth="1"/>
    <col min="3847" max="3847" width="5.75" style="5" customWidth="1"/>
    <col min="3848" max="3853" width="6.75" style="5" customWidth="1"/>
    <col min="3854" max="3856" width="7" style="5" customWidth="1"/>
    <col min="3857" max="3857" width="6.875" style="5" customWidth="1"/>
    <col min="3858" max="4096" width="12.125" style="5"/>
    <col min="4097" max="4097" width="8.875" style="5" customWidth="1"/>
    <col min="4098" max="4098" width="6.875" style="5" customWidth="1"/>
    <col min="4099" max="4099" width="16" style="5" customWidth="1"/>
    <col min="4100" max="4100" width="6.125" style="5" customWidth="1"/>
    <col min="4101" max="4101" width="5.875" style="5" customWidth="1"/>
    <col min="4102" max="4102" width="5" style="5" customWidth="1"/>
    <col min="4103" max="4103" width="5.75" style="5" customWidth="1"/>
    <col min="4104" max="4109" width="6.75" style="5" customWidth="1"/>
    <col min="4110" max="4112" width="7" style="5" customWidth="1"/>
    <col min="4113" max="4113" width="6.875" style="5" customWidth="1"/>
    <col min="4114" max="4352" width="12.125" style="5"/>
    <col min="4353" max="4353" width="8.875" style="5" customWidth="1"/>
    <col min="4354" max="4354" width="6.875" style="5" customWidth="1"/>
    <col min="4355" max="4355" width="16" style="5" customWidth="1"/>
    <col min="4356" max="4356" width="6.125" style="5" customWidth="1"/>
    <col min="4357" max="4357" width="5.875" style="5" customWidth="1"/>
    <col min="4358" max="4358" width="5" style="5" customWidth="1"/>
    <col min="4359" max="4359" width="5.75" style="5" customWidth="1"/>
    <col min="4360" max="4365" width="6.75" style="5" customWidth="1"/>
    <col min="4366" max="4368" width="7" style="5" customWidth="1"/>
    <col min="4369" max="4369" width="6.875" style="5" customWidth="1"/>
    <col min="4370" max="4608" width="12.125" style="5"/>
    <col min="4609" max="4609" width="8.875" style="5" customWidth="1"/>
    <col min="4610" max="4610" width="6.875" style="5" customWidth="1"/>
    <col min="4611" max="4611" width="16" style="5" customWidth="1"/>
    <col min="4612" max="4612" width="6.125" style="5" customWidth="1"/>
    <col min="4613" max="4613" width="5.875" style="5" customWidth="1"/>
    <col min="4614" max="4614" width="5" style="5" customWidth="1"/>
    <col min="4615" max="4615" width="5.75" style="5" customWidth="1"/>
    <col min="4616" max="4621" width="6.75" style="5" customWidth="1"/>
    <col min="4622" max="4624" width="7" style="5" customWidth="1"/>
    <col min="4625" max="4625" width="6.875" style="5" customWidth="1"/>
    <col min="4626" max="4864" width="12.125" style="5"/>
    <col min="4865" max="4865" width="8.875" style="5" customWidth="1"/>
    <col min="4866" max="4866" width="6.875" style="5" customWidth="1"/>
    <col min="4867" max="4867" width="16" style="5" customWidth="1"/>
    <col min="4868" max="4868" width="6.125" style="5" customWidth="1"/>
    <col min="4869" max="4869" width="5.875" style="5" customWidth="1"/>
    <col min="4870" max="4870" width="5" style="5" customWidth="1"/>
    <col min="4871" max="4871" width="5.75" style="5" customWidth="1"/>
    <col min="4872" max="4877" width="6.75" style="5" customWidth="1"/>
    <col min="4878" max="4880" width="7" style="5" customWidth="1"/>
    <col min="4881" max="4881" width="6.875" style="5" customWidth="1"/>
    <col min="4882" max="5120" width="12.125" style="5"/>
    <col min="5121" max="5121" width="8.875" style="5" customWidth="1"/>
    <col min="5122" max="5122" width="6.875" style="5" customWidth="1"/>
    <col min="5123" max="5123" width="16" style="5" customWidth="1"/>
    <col min="5124" max="5124" width="6.125" style="5" customWidth="1"/>
    <col min="5125" max="5125" width="5.875" style="5" customWidth="1"/>
    <col min="5126" max="5126" width="5" style="5" customWidth="1"/>
    <col min="5127" max="5127" width="5.75" style="5" customWidth="1"/>
    <col min="5128" max="5133" width="6.75" style="5" customWidth="1"/>
    <col min="5134" max="5136" width="7" style="5" customWidth="1"/>
    <col min="5137" max="5137" width="6.875" style="5" customWidth="1"/>
    <col min="5138" max="5376" width="12.125" style="5"/>
    <col min="5377" max="5377" width="8.875" style="5" customWidth="1"/>
    <col min="5378" max="5378" width="6.875" style="5" customWidth="1"/>
    <col min="5379" max="5379" width="16" style="5" customWidth="1"/>
    <col min="5380" max="5380" width="6.125" style="5" customWidth="1"/>
    <col min="5381" max="5381" width="5.875" style="5" customWidth="1"/>
    <col min="5382" max="5382" width="5" style="5" customWidth="1"/>
    <col min="5383" max="5383" width="5.75" style="5" customWidth="1"/>
    <col min="5384" max="5389" width="6.75" style="5" customWidth="1"/>
    <col min="5390" max="5392" width="7" style="5" customWidth="1"/>
    <col min="5393" max="5393" width="6.875" style="5" customWidth="1"/>
    <col min="5394" max="5632" width="12.125" style="5"/>
    <col min="5633" max="5633" width="8.875" style="5" customWidth="1"/>
    <col min="5634" max="5634" width="6.875" style="5" customWidth="1"/>
    <col min="5635" max="5635" width="16" style="5" customWidth="1"/>
    <col min="5636" max="5636" width="6.125" style="5" customWidth="1"/>
    <col min="5637" max="5637" width="5.875" style="5" customWidth="1"/>
    <col min="5638" max="5638" width="5" style="5" customWidth="1"/>
    <col min="5639" max="5639" width="5.75" style="5" customWidth="1"/>
    <col min="5640" max="5645" width="6.75" style="5" customWidth="1"/>
    <col min="5646" max="5648" width="7" style="5" customWidth="1"/>
    <col min="5649" max="5649" width="6.875" style="5" customWidth="1"/>
    <col min="5650" max="5888" width="12.125" style="5"/>
    <col min="5889" max="5889" width="8.875" style="5" customWidth="1"/>
    <col min="5890" max="5890" width="6.875" style="5" customWidth="1"/>
    <col min="5891" max="5891" width="16" style="5" customWidth="1"/>
    <col min="5892" max="5892" width="6.125" style="5" customWidth="1"/>
    <col min="5893" max="5893" width="5.875" style="5" customWidth="1"/>
    <col min="5894" max="5894" width="5" style="5" customWidth="1"/>
    <col min="5895" max="5895" width="5.75" style="5" customWidth="1"/>
    <col min="5896" max="5901" width="6.75" style="5" customWidth="1"/>
    <col min="5902" max="5904" width="7" style="5" customWidth="1"/>
    <col min="5905" max="5905" width="6.875" style="5" customWidth="1"/>
    <col min="5906" max="6144" width="12.125" style="5"/>
    <col min="6145" max="6145" width="8.875" style="5" customWidth="1"/>
    <col min="6146" max="6146" width="6.875" style="5" customWidth="1"/>
    <col min="6147" max="6147" width="16" style="5" customWidth="1"/>
    <col min="6148" max="6148" width="6.125" style="5" customWidth="1"/>
    <col min="6149" max="6149" width="5.875" style="5" customWidth="1"/>
    <col min="6150" max="6150" width="5" style="5" customWidth="1"/>
    <col min="6151" max="6151" width="5.75" style="5" customWidth="1"/>
    <col min="6152" max="6157" width="6.75" style="5" customWidth="1"/>
    <col min="6158" max="6160" width="7" style="5" customWidth="1"/>
    <col min="6161" max="6161" width="6.875" style="5" customWidth="1"/>
    <col min="6162" max="6400" width="12.125" style="5"/>
    <col min="6401" max="6401" width="8.875" style="5" customWidth="1"/>
    <col min="6402" max="6402" width="6.875" style="5" customWidth="1"/>
    <col min="6403" max="6403" width="16" style="5" customWidth="1"/>
    <col min="6404" max="6404" width="6.125" style="5" customWidth="1"/>
    <col min="6405" max="6405" width="5.875" style="5" customWidth="1"/>
    <col min="6406" max="6406" width="5" style="5" customWidth="1"/>
    <col min="6407" max="6407" width="5.75" style="5" customWidth="1"/>
    <col min="6408" max="6413" width="6.75" style="5" customWidth="1"/>
    <col min="6414" max="6416" width="7" style="5" customWidth="1"/>
    <col min="6417" max="6417" width="6.875" style="5" customWidth="1"/>
    <col min="6418" max="6656" width="12.125" style="5"/>
    <col min="6657" max="6657" width="8.875" style="5" customWidth="1"/>
    <col min="6658" max="6658" width="6.875" style="5" customWidth="1"/>
    <col min="6659" max="6659" width="16" style="5" customWidth="1"/>
    <col min="6660" max="6660" width="6.125" style="5" customWidth="1"/>
    <col min="6661" max="6661" width="5.875" style="5" customWidth="1"/>
    <col min="6662" max="6662" width="5" style="5" customWidth="1"/>
    <col min="6663" max="6663" width="5.75" style="5" customWidth="1"/>
    <col min="6664" max="6669" width="6.75" style="5" customWidth="1"/>
    <col min="6670" max="6672" width="7" style="5" customWidth="1"/>
    <col min="6673" max="6673" width="6.875" style="5" customWidth="1"/>
    <col min="6674" max="6912" width="12.125" style="5"/>
    <col min="6913" max="6913" width="8.875" style="5" customWidth="1"/>
    <col min="6914" max="6914" width="6.875" style="5" customWidth="1"/>
    <col min="6915" max="6915" width="16" style="5" customWidth="1"/>
    <col min="6916" max="6916" width="6.125" style="5" customWidth="1"/>
    <col min="6917" max="6917" width="5.875" style="5" customWidth="1"/>
    <col min="6918" max="6918" width="5" style="5" customWidth="1"/>
    <col min="6919" max="6919" width="5.75" style="5" customWidth="1"/>
    <col min="6920" max="6925" width="6.75" style="5" customWidth="1"/>
    <col min="6926" max="6928" width="7" style="5" customWidth="1"/>
    <col min="6929" max="6929" width="6.875" style="5" customWidth="1"/>
    <col min="6930" max="7168" width="12.125" style="5"/>
    <col min="7169" max="7169" width="8.875" style="5" customWidth="1"/>
    <col min="7170" max="7170" width="6.875" style="5" customWidth="1"/>
    <col min="7171" max="7171" width="16" style="5" customWidth="1"/>
    <col min="7172" max="7172" width="6.125" style="5" customWidth="1"/>
    <col min="7173" max="7173" width="5.875" style="5" customWidth="1"/>
    <col min="7174" max="7174" width="5" style="5" customWidth="1"/>
    <col min="7175" max="7175" width="5.75" style="5" customWidth="1"/>
    <col min="7176" max="7181" width="6.75" style="5" customWidth="1"/>
    <col min="7182" max="7184" width="7" style="5" customWidth="1"/>
    <col min="7185" max="7185" width="6.875" style="5" customWidth="1"/>
    <col min="7186" max="7424" width="12.125" style="5"/>
    <col min="7425" max="7425" width="8.875" style="5" customWidth="1"/>
    <col min="7426" max="7426" width="6.875" style="5" customWidth="1"/>
    <col min="7427" max="7427" width="16" style="5" customWidth="1"/>
    <col min="7428" max="7428" width="6.125" style="5" customWidth="1"/>
    <col min="7429" max="7429" width="5.875" style="5" customWidth="1"/>
    <col min="7430" max="7430" width="5" style="5" customWidth="1"/>
    <col min="7431" max="7431" width="5.75" style="5" customWidth="1"/>
    <col min="7432" max="7437" width="6.75" style="5" customWidth="1"/>
    <col min="7438" max="7440" width="7" style="5" customWidth="1"/>
    <col min="7441" max="7441" width="6.875" style="5" customWidth="1"/>
    <col min="7442" max="7680" width="12.125" style="5"/>
    <col min="7681" max="7681" width="8.875" style="5" customWidth="1"/>
    <col min="7682" max="7682" width="6.875" style="5" customWidth="1"/>
    <col min="7683" max="7683" width="16" style="5" customWidth="1"/>
    <col min="7684" max="7684" width="6.125" style="5" customWidth="1"/>
    <col min="7685" max="7685" width="5.875" style="5" customWidth="1"/>
    <col min="7686" max="7686" width="5" style="5" customWidth="1"/>
    <col min="7687" max="7687" width="5.75" style="5" customWidth="1"/>
    <col min="7688" max="7693" width="6.75" style="5" customWidth="1"/>
    <col min="7694" max="7696" width="7" style="5" customWidth="1"/>
    <col min="7697" max="7697" width="6.875" style="5" customWidth="1"/>
    <col min="7698" max="7936" width="12.125" style="5"/>
    <col min="7937" max="7937" width="8.875" style="5" customWidth="1"/>
    <col min="7938" max="7938" width="6.875" style="5" customWidth="1"/>
    <col min="7939" max="7939" width="16" style="5" customWidth="1"/>
    <col min="7940" max="7940" width="6.125" style="5" customWidth="1"/>
    <col min="7941" max="7941" width="5.875" style="5" customWidth="1"/>
    <col min="7942" max="7942" width="5" style="5" customWidth="1"/>
    <col min="7943" max="7943" width="5.75" style="5" customWidth="1"/>
    <col min="7944" max="7949" width="6.75" style="5" customWidth="1"/>
    <col min="7950" max="7952" width="7" style="5" customWidth="1"/>
    <col min="7953" max="7953" width="6.875" style="5" customWidth="1"/>
    <col min="7954" max="8192" width="12.125" style="5"/>
    <col min="8193" max="8193" width="8.875" style="5" customWidth="1"/>
    <col min="8194" max="8194" width="6.875" style="5" customWidth="1"/>
    <col min="8195" max="8195" width="16" style="5" customWidth="1"/>
    <col min="8196" max="8196" width="6.125" style="5" customWidth="1"/>
    <col min="8197" max="8197" width="5.875" style="5" customWidth="1"/>
    <col min="8198" max="8198" width="5" style="5" customWidth="1"/>
    <col min="8199" max="8199" width="5.75" style="5" customWidth="1"/>
    <col min="8200" max="8205" width="6.75" style="5" customWidth="1"/>
    <col min="8206" max="8208" width="7" style="5" customWidth="1"/>
    <col min="8209" max="8209" width="6.875" style="5" customWidth="1"/>
    <col min="8210" max="8448" width="12.125" style="5"/>
    <col min="8449" max="8449" width="8.875" style="5" customWidth="1"/>
    <col min="8450" max="8450" width="6.875" style="5" customWidth="1"/>
    <col min="8451" max="8451" width="16" style="5" customWidth="1"/>
    <col min="8452" max="8452" width="6.125" style="5" customWidth="1"/>
    <col min="8453" max="8453" width="5.875" style="5" customWidth="1"/>
    <col min="8454" max="8454" width="5" style="5" customWidth="1"/>
    <col min="8455" max="8455" width="5.75" style="5" customWidth="1"/>
    <col min="8456" max="8461" width="6.75" style="5" customWidth="1"/>
    <col min="8462" max="8464" width="7" style="5" customWidth="1"/>
    <col min="8465" max="8465" width="6.875" style="5" customWidth="1"/>
    <col min="8466" max="8704" width="12.125" style="5"/>
    <col min="8705" max="8705" width="8.875" style="5" customWidth="1"/>
    <col min="8706" max="8706" width="6.875" style="5" customWidth="1"/>
    <col min="8707" max="8707" width="16" style="5" customWidth="1"/>
    <col min="8708" max="8708" width="6.125" style="5" customWidth="1"/>
    <col min="8709" max="8709" width="5.875" style="5" customWidth="1"/>
    <col min="8710" max="8710" width="5" style="5" customWidth="1"/>
    <col min="8711" max="8711" width="5.75" style="5" customWidth="1"/>
    <col min="8712" max="8717" width="6.75" style="5" customWidth="1"/>
    <col min="8718" max="8720" width="7" style="5" customWidth="1"/>
    <col min="8721" max="8721" width="6.875" style="5" customWidth="1"/>
    <col min="8722" max="8960" width="12.125" style="5"/>
    <col min="8961" max="8961" width="8.875" style="5" customWidth="1"/>
    <col min="8962" max="8962" width="6.875" style="5" customWidth="1"/>
    <col min="8963" max="8963" width="16" style="5" customWidth="1"/>
    <col min="8964" max="8964" width="6.125" style="5" customWidth="1"/>
    <col min="8965" max="8965" width="5.875" style="5" customWidth="1"/>
    <col min="8966" max="8966" width="5" style="5" customWidth="1"/>
    <col min="8967" max="8967" width="5.75" style="5" customWidth="1"/>
    <col min="8968" max="8973" width="6.75" style="5" customWidth="1"/>
    <col min="8974" max="8976" width="7" style="5" customWidth="1"/>
    <col min="8977" max="8977" width="6.875" style="5" customWidth="1"/>
    <col min="8978" max="9216" width="12.125" style="5"/>
    <col min="9217" max="9217" width="8.875" style="5" customWidth="1"/>
    <col min="9218" max="9218" width="6.875" style="5" customWidth="1"/>
    <col min="9219" max="9219" width="16" style="5" customWidth="1"/>
    <col min="9220" max="9220" width="6.125" style="5" customWidth="1"/>
    <col min="9221" max="9221" width="5.875" style="5" customWidth="1"/>
    <col min="9222" max="9222" width="5" style="5" customWidth="1"/>
    <col min="9223" max="9223" width="5.75" style="5" customWidth="1"/>
    <col min="9224" max="9229" width="6.75" style="5" customWidth="1"/>
    <col min="9230" max="9232" width="7" style="5" customWidth="1"/>
    <col min="9233" max="9233" width="6.875" style="5" customWidth="1"/>
    <col min="9234" max="9472" width="12.125" style="5"/>
    <col min="9473" max="9473" width="8.875" style="5" customWidth="1"/>
    <col min="9474" max="9474" width="6.875" style="5" customWidth="1"/>
    <col min="9475" max="9475" width="16" style="5" customWidth="1"/>
    <col min="9476" max="9476" width="6.125" style="5" customWidth="1"/>
    <col min="9477" max="9477" width="5.875" style="5" customWidth="1"/>
    <col min="9478" max="9478" width="5" style="5" customWidth="1"/>
    <col min="9479" max="9479" width="5.75" style="5" customWidth="1"/>
    <col min="9480" max="9485" width="6.75" style="5" customWidth="1"/>
    <col min="9486" max="9488" width="7" style="5" customWidth="1"/>
    <col min="9489" max="9489" width="6.875" style="5" customWidth="1"/>
    <col min="9490" max="9728" width="12.125" style="5"/>
    <col min="9729" max="9729" width="8.875" style="5" customWidth="1"/>
    <col min="9730" max="9730" width="6.875" style="5" customWidth="1"/>
    <col min="9731" max="9731" width="16" style="5" customWidth="1"/>
    <col min="9732" max="9732" width="6.125" style="5" customWidth="1"/>
    <col min="9733" max="9733" width="5.875" style="5" customWidth="1"/>
    <col min="9734" max="9734" width="5" style="5" customWidth="1"/>
    <col min="9735" max="9735" width="5.75" style="5" customWidth="1"/>
    <col min="9736" max="9741" width="6.75" style="5" customWidth="1"/>
    <col min="9742" max="9744" width="7" style="5" customWidth="1"/>
    <col min="9745" max="9745" width="6.875" style="5" customWidth="1"/>
    <col min="9746" max="9984" width="12.125" style="5"/>
    <col min="9985" max="9985" width="8.875" style="5" customWidth="1"/>
    <col min="9986" max="9986" width="6.875" style="5" customWidth="1"/>
    <col min="9987" max="9987" width="16" style="5" customWidth="1"/>
    <col min="9988" max="9988" width="6.125" style="5" customWidth="1"/>
    <col min="9989" max="9989" width="5.875" style="5" customWidth="1"/>
    <col min="9990" max="9990" width="5" style="5" customWidth="1"/>
    <col min="9991" max="9991" width="5.75" style="5" customWidth="1"/>
    <col min="9992" max="9997" width="6.75" style="5" customWidth="1"/>
    <col min="9998" max="10000" width="7" style="5" customWidth="1"/>
    <col min="10001" max="10001" width="6.875" style="5" customWidth="1"/>
    <col min="10002" max="10240" width="12.125" style="5"/>
    <col min="10241" max="10241" width="8.875" style="5" customWidth="1"/>
    <col min="10242" max="10242" width="6.875" style="5" customWidth="1"/>
    <col min="10243" max="10243" width="16" style="5" customWidth="1"/>
    <col min="10244" max="10244" width="6.125" style="5" customWidth="1"/>
    <col min="10245" max="10245" width="5.875" style="5" customWidth="1"/>
    <col min="10246" max="10246" width="5" style="5" customWidth="1"/>
    <col min="10247" max="10247" width="5.75" style="5" customWidth="1"/>
    <col min="10248" max="10253" width="6.75" style="5" customWidth="1"/>
    <col min="10254" max="10256" width="7" style="5" customWidth="1"/>
    <col min="10257" max="10257" width="6.875" style="5" customWidth="1"/>
    <col min="10258" max="10496" width="12.125" style="5"/>
    <col min="10497" max="10497" width="8.875" style="5" customWidth="1"/>
    <col min="10498" max="10498" width="6.875" style="5" customWidth="1"/>
    <col min="10499" max="10499" width="16" style="5" customWidth="1"/>
    <col min="10500" max="10500" width="6.125" style="5" customWidth="1"/>
    <col min="10501" max="10501" width="5.875" style="5" customWidth="1"/>
    <col min="10502" max="10502" width="5" style="5" customWidth="1"/>
    <col min="10503" max="10503" width="5.75" style="5" customWidth="1"/>
    <col min="10504" max="10509" width="6.75" style="5" customWidth="1"/>
    <col min="10510" max="10512" width="7" style="5" customWidth="1"/>
    <col min="10513" max="10513" width="6.875" style="5" customWidth="1"/>
    <col min="10514" max="10752" width="12.125" style="5"/>
    <col min="10753" max="10753" width="8.875" style="5" customWidth="1"/>
    <col min="10754" max="10754" width="6.875" style="5" customWidth="1"/>
    <col min="10755" max="10755" width="16" style="5" customWidth="1"/>
    <col min="10756" max="10756" width="6.125" style="5" customWidth="1"/>
    <col min="10757" max="10757" width="5.875" style="5" customWidth="1"/>
    <col min="10758" max="10758" width="5" style="5" customWidth="1"/>
    <col min="10759" max="10759" width="5.75" style="5" customWidth="1"/>
    <col min="10760" max="10765" width="6.75" style="5" customWidth="1"/>
    <col min="10766" max="10768" width="7" style="5" customWidth="1"/>
    <col min="10769" max="10769" width="6.875" style="5" customWidth="1"/>
    <col min="10770" max="11008" width="12.125" style="5"/>
    <col min="11009" max="11009" width="8.875" style="5" customWidth="1"/>
    <col min="11010" max="11010" width="6.875" style="5" customWidth="1"/>
    <col min="11011" max="11011" width="16" style="5" customWidth="1"/>
    <col min="11012" max="11012" width="6.125" style="5" customWidth="1"/>
    <col min="11013" max="11013" width="5.875" style="5" customWidth="1"/>
    <col min="11014" max="11014" width="5" style="5" customWidth="1"/>
    <col min="11015" max="11015" width="5.75" style="5" customWidth="1"/>
    <col min="11016" max="11021" width="6.75" style="5" customWidth="1"/>
    <col min="11022" max="11024" width="7" style="5" customWidth="1"/>
    <col min="11025" max="11025" width="6.875" style="5" customWidth="1"/>
    <col min="11026" max="11264" width="12.125" style="5"/>
    <col min="11265" max="11265" width="8.875" style="5" customWidth="1"/>
    <col min="11266" max="11266" width="6.875" style="5" customWidth="1"/>
    <col min="11267" max="11267" width="16" style="5" customWidth="1"/>
    <col min="11268" max="11268" width="6.125" style="5" customWidth="1"/>
    <col min="11269" max="11269" width="5.875" style="5" customWidth="1"/>
    <col min="11270" max="11270" width="5" style="5" customWidth="1"/>
    <col min="11271" max="11271" width="5.75" style="5" customWidth="1"/>
    <col min="11272" max="11277" width="6.75" style="5" customWidth="1"/>
    <col min="11278" max="11280" width="7" style="5" customWidth="1"/>
    <col min="11281" max="11281" width="6.875" style="5" customWidth="1"/>
    <col min="11282" max="11520" width="12.125" style="5"/>
    <col min="11521" max="11521" width="8.875" style="5" customWidth="1"/>
    <col min="11522" max="11522" width="6.875" style="5" customWidth="1"/>
    <col min="11523" max="11523" width="16" style="5" customWidth="1"/>
    <col min="11524" max="11524" width="6.125" style="5" customWidth="1"/>
    <col min="11525" max="11525" width="5.875" style="5" customWidth="1"/>
    <col min="11526" max="11526" width="5" style="5" customWidth="1"/>
    <col min="11527" max="11527" width="5.75" style="5" customWidth="1"/>
    <col min="11528" max="11533" width="6.75" style="5" customWidth="1"/>
    <col min="11534" max="11536" width="7" style="5" customWidth="1"/>
    <col min="11537" max="11537" width="6.875" style="5" customWidth="1"/>
    <col min="11538" max="11776" width="12.125" style="5"/>
    <col min="11777" max="11777" width="8.875" style="5" customWidth="1"/>
    <col min="11778" max="11778" width="6.875" style="5" customWidth="1"/>
    <col min="11779" max="11779" width="16" style="5" customWidth="1"/>
    <col min="11780" max="11780" width="6.125" style="5" customWidth="1"/>
    <col min="11781" max="11781" width="5.875" style="5" customWidth="1"/>
    <col min="11782" max="11782" width="5" style="5" customWidth="1"/>
    <col min="11783" max="11783" width="5.75" style="5" customWidth="1"/>
    <col min="11784" max="11789" width="6.75" style="5" customWidth="1"/>
    <col min="11790" max="11792" width="7" style="5" customWidth="1"/>
    <col min="11793" max="11793" width="6.875" style="5" customWidth="1"/>
    <col min="11794" max="12032" width="12.125" style="5"/>
    <col min="12033" max="12033" width="8.875" style="5" customWidth="1"/>
    <col min="12034" max="12034" width="6.875" style="5" customWidth="1"/>
    <col min="12035" max="12035" width="16" style="5" customWidth="1"/>
    <col min="12036" max="12036" width="6.125" style="5" customWidth="1"/>
    <col min="12037" max="12037" width="5.875" style="5" customWidth="1"/>
    <col min="12038" max="12038" width="5" style="5" customWidth="1"/>
    <col min="12039" max="12039" width="5.75" style="5" customWidth="1"/>
    <col min="12040" max="12045" width="6.75" style="5" customWidth="1"/>
    <col min="12046" max="12048" width="7" style="5" customWidth="1"/>
    <col min="12049" max="12049" width="6.875" style="5" customWidth="1"/>
    <col min="12050" max="12288" width="12.125" style="5"/>
    <col min="12289" max="12289" width="8.875" style="5" customWidth="1"/>
    <col min="12290" max="12290" width="6.875" style="5" customWidth="1"/>
    <col min="12291" max="12291" width="16" style="5" customWidth="1"/>
    <col min="12292" max="12292" width="6.125" style="5" customWidth="1"/>
    <col min="12293" max="12293" width="5.875" style="5" customWidth="1"/>
    <col min="12294" max="12294" width="5" style="5" customWidth="1"/>
    <col min="12295" max="12295" width="5.75" style="5" customWidth="1"/>
    <col min="12296" max="12301" width="6.75" style="5" customWidth="1"/>
    <col min="12302" max="12304" width="7" style="5" customWidth="1"/>
    <col min="12305" max="12305" width="6.875" style="5" customWidth="1"/>
    <col min="12306" max="12544" width="12.125" style="5"/>
    <col min="12545" max="12545" width="8.875" style="5" customWidth="1"/>
    <col min="12546" max="12546" width="6.875" style="5" customWidth="1"/>
    <col min="12547" max="12547" width="16" style="5" customWidth="1"/>
    <col min="12548" max="12548" width="6.125" style="5" customWidth="1"/>
    <col min="12549" max="12549" width="5.875" style="5" customWidth="1"/>
    <col min="12550" max="12550" width="5" style="5" customWidth="1"/>
    <col min="12551" max="12551" width="5.75" style="5" customWidth="1"/>
    <col min="12552" max="12557" width="6.75" style="5" customWidth="1"/>
    <col min="12558" max="12560" width="7" style="5" customWidth="1"/>
    <col min="12561" max="12561" width="6.875" style="5" customWidth="1"/>
    <col min="12562" max="12800" width="12.125" style="5"/>
    <col min="12801" max="12801" width="8.875" style="5" customWidth="1"/>
    <col min="12802" max="12802" width="6.875" style="5" customWidth="1"/>
    <col min="12803" max="12803" width="16" style="5" customWidth="1"/>
    <col min="12804" max="12804" width="6.125" style="5" customWidth="1"/>
    <col min="12805" max="12805" width="5.875" style="5" customWidth="1"/>
    <col min="12806" max="12806" width="5" style="5" customWidth="1"/>
    <col min="12807" max="12807" width="5.75" style="5" customWidth="1"/>
    <col min="12808" max="12813" width="6.75" style="5" customWidth="1"/>
    <col min="12814" max="12816" width="7" style="5" customWidth="1"/>
    <col min="12817" max="12817" width="6.875" style="5" customWidth="1"/>
    <col min="12818" max="13056" width="12.125" style="5"/>
    <col min="13057" max="13057" width="8.875" style="5" customWidth="1"/>
    <col min="13058" max="13058" width="6.875" style="5" customWidth="1"/>
    <col min="13059" max="13059" width="16" style="5" customWidth="1"/>
    <col min="13060" max="13060" width="6.125" style="5" customWidth="1"/>
    <col min="13061" max="13061" width="5.875" style="5" customWidth="1"/>
    <col min="13062" max="13062" width="5" style="5" customWidth="1"/>
    <col min="13063" max="13063" width="5.75" style="5" customWidth="1"/>
    <col min="13064" max="13069" width="6.75" style="5" customWidth="1"/>
    <col min="13070" max="13072" width="7" style="5" customWidth="1"/>
    <col min="13073" max="13073" width="6.875" style="5" customWidth="1"/>
    <col min="13074" max="13312" width="12.125" style="5"/>
    <col min="13313" max="13313" width="8.875" style="5" customWidth="1"/>
    <col min="13314" max="13314" width="6.875" style="5" customWidth="1"/>
    <col min="13315" max="13315" width="16" style="5" customWidth="1"/>
    <col min="13316" max="13316" width="6.125" style="5" customWidth="1"/>
    <col min="13317" max="13317" width="5.875" style="5" customWidth="1"/>
    <col min="13318" max="13318" width="5" style="5" customWidth="1"/>
    <col min="13319" max="13319" width="5.75" style="5" customWidth="1"/>
    <col min="13320" max="13325" width="6.75" style="5" customWidth="1"/>
    <col min="13326" max="13328" width="7" style="5" customWidth="1"/>
    <col min="13329" max="13329" width="6.875" style="5" customWidth="1"/>
    <col min="13330" max="13568" width="12.125" style="5"/>
    <col min="13569" max="13569" width="8.875" style="5" customWidth="1"/>
    <col min="13570" max="13570" width="6.875" style="5" customWidth="1"/>
    <col min="13571" max="13571" width="16" style="5" customWidth="1"/>
    <col min="13572" max="13572" width="6.125" style="5" customWidth="1"/>
    <col min="13573" max="13573" width="5.875" style="5" customWidth="1"/>
    <col min="13574" max="13574" width="5" style="5" customWidth="1"/>
    <col min="13575" max="13575" width="5.75" style="5" customWidth="1"/>
    <col min="13576" max="13581" width="6.75" style="5" customWidth="1"/>
    <col min="13582" max="13584" width="7" style="5" customWidth="1"/>
    <col min="13585" max="13585" width="6.875" style="5" customWidth="1"/>
    <col min="13586" max="13824" width="12.125" style="5"/>
    <col min="13825" max="13825" width="8.875" style="5" customWidth="1"/>
    <col min="13826" max="13826" width="6.875" style="5" customWidth="1"/>
    <col min="13827" max="13827" width="16" style="5" customWidth="1"/>
    <col min="13828" max="13828" width="6.125" style="5" customWidth="1"/>
    <col min="13829" max="13829" width="5.875" style="5" customWidth="1"/>
    <col min="13830" max="13830" width="5" style="5" customWidth="1"/>
    <col min="13831" max="13831" width="5.75" style="5" customWidth="1"/>
    <col min="13832" max="13837" width="6.75" style="5" customWidth="1"/>
    <col min="13838" max="13840" width="7" style="5" customWidth="1"/>
    <col min="13841" max="13841" width="6.875" style="5" customWidth="1"/>
    <col min="13842" max="14080" width="12.125" style="5"/>
    <col min="14081" max="14081" width="8.875" style="5" customWidth="1"/>
    <col min="14082" max="14082" width="6.875" style="5" customWidth="1"/>
    <col min="14083" max="14083" width="16" style="5" customWidth="1"/>
    <col min="14084" max="14084" width="6.125" style="5" customWidth="1"/>
    <col min="14085" max="14085" width="5.875" style="5" customWidth="1"/>
    <col min="14086" max="14086" width="5" style="5" customWidth="1"/>
    <col min="14087" max="14087" width="5.75" style="5" customWidth="1"/>
    <col min="14088" max="14093" width="6.75" style="5" customWidth="1"/>
    <col min="14094" max="14096" width="7" style="5" customWidth="1"/>
    <col min="14097" max="14097" width="6.875" style="5" customWidth="1"/>
    <col min="14098" max="14336" width="12.125" style="5"/>
    <col min="14337" max="14337" width="8.875" style="5" customWidth="1"/>
    <col min="14338" max="14338" width="6.875" style="5" customWidth="1"/>
    <col min="14339" max="14339" width="16" style="5" customWidth="1"/>
    <col min="14340" max="14340" width="6.125" style="5" customWidth="1"/>
    <col min="14341" max="14341" width="5.875" style="5" customWidth="1"/>
    <col min="14342" max="14342" width="5" style="5" customWidth="1"/>
    <col min="14343" max="14343" width="5.75" style="5" customWidth="1"/>
    <col min="14344" max="14349" width="6.75" style="5" customWidth="1"/>
    <col min="14350" max="14352" width="7" style="5" customWidth="1"/>
    <col min="14353" max="14353" width="6.875" style="5" customWidth="1"/>
    <col min="14354" max="14592" width="12.125" style="5"/>
    <col min="14593" max="14593" width="8.875" style="5" customWidth="1"/>
    <col min="14594" max="14594" width="6.875" style="5" customWidth="1"/>
    <col min="14595" max="14595" width="16" style="5" customWidth="1"/>
    <col min="14596" max="14596" width="6.125" style="5" customWidth="1"/>
    <col min="14597" max="14597" width="5.875" style="5" customWidth="1"/>
    <col min="14598" max="14598" width="5" style="5" customWidth="1"/>
    <col min="14599" max="14599" width="5.75" style="5" customWidth="1"/>
    <col min="14600" max="14605" width="6.75" style="5" customWidth="1"/>
    <col min="14606" max="14608" width="7" style="5" customWidth="1"/>
    <col min="14609" max="14609" width="6.875" style="5" customWidth="1"/>
    <col min="14610" max="14848" width="12.125" style="5"/>
    <col min="14849" max="14849" width="8.875" style="5" customWidth="1"/>
    <col min="14850" max="14850" width="6.875" style="5" customWidth="1"/>
    <col min="14851" max="14851" width="16" style="5" customWidth="1"/>
    <col min="14852" max="14852" width="6.125" style="5" customWidth="1"/>
    <col min="14853" max="14853" width="5.875" style="5" customWidth="1"/>
    <col min="14854" max="14854" width="5" style="5" customWidth="1"/>
    <col min="14855" max="14855" width="5.75" style="5" customWidth="1"/>
    <col min="14856" max="14861" width="6.75" style="5" customWidth="1"/>
    <col min="14862" max="14864" width="7" style="5" customWidth="1"/>
    <col min="14865" max="14865" width="6.875" style="5" customWidth="1"/>
    <col min="14866" max="15104" width="12.125" style="5"/>
    <col min="15105" max="15105" width="8.875" style="5" customWidth="1"/>
    <col min="15106" max="15106" width="6.875" style="5" customWidth="1"/>
    <col min="15107" max="15107" width="16" style="5" customWidth="1"/>
    <col min="15108" max="15108" width="6.125" style="5" customWidth="1"/>
    <col min="15109" max="15109" width="5.875" style="5" customWidth="1"/>
    <col min="15110" max="15110" width="5" style="5" customWidth="1"/>
    <col min="15111" max="15111" width="5.75" style="5" customWidth="1"/>
    <col min="15112" max="15117" width="6.75" style="5" customWidth="1"/>
    <col min="15118" max="15120" width="7" style="5" customWidth="1"/>
    <col min="15121" max="15121" width="6.875" style="5" customWidth="1"/>
    <col min="15122" max="15360" width="12.125" style="5"/>
    <col min="15361" max="15361" width="8.875" style="5" customWidth="1"/>
    <col min="15362" max="15362" width="6.875" style="5" customWidth="1"/>
    <col min="15363" max="15363" width="16" style="5" customWidth="1"/>
    <col min="15364" max="15364" width="6.125" style="5" customWidth="1"/>
    <col min="15365" max="15365" width="5.875" style="5" customWidth="1"/>
    <col min="15366" max="15366" width="5" style="5" customWidth="1"/>
    <col min="15367" max="15367" width="5.75" style="5" customWidth="1"/>
    <col min="15368" max="15373" width="6.75" style="5" customWidth="1"/>
    <col min="15374" max="15376" width="7" style="5" customWidth="1"/>
    <col min="15377" max="15377" width="6.875" style="5" customWidth="1"/>
    <col min="15378" max="15616" width="12.125" style="5"/>
    <col min="15617" max="15617" width="8.875" style="5" customWidth="1"/>
    <col min="15618" max="15618" width="6.875" style="5" customWidth="1"/>
    <col min="15619" max="15619" width="16" style="5" customWidth="1"/>
    <col min="15620" max="15620" width="6.125" style="5" customWidth="1"/>
    <col min="15621" max="15621" width="5.875" style="5" customWidth="1"/>
    <col min="15622" max="15622" width="5" style="5" customWidth="1"/>
    <col min="15623" max="15623" width="5.75" style="5" customWidth="1"/>
    <col min="15624" max="15629" width="6.75" style="5" customWidth="1"/>
    <col min="15630" max="15632" width="7" style="5" customWidth="1"/>
    <col min="15633" max="15633" width="6.875" style="5" customWidth="1"/>
    <col min="15634" max="15872" width="12.125" style="5"/>
    <col min="15873" max="15873" width="8.875" style="5" customWidth="1"/>
    <col min="15874" max="15874" width="6.875" style="5" customWidth="1"/>
    <col min="15875" max="15875" width="16" style="5" customWidth="1"/>
    <col min="15876" max="15876" width="6.125" style="5" customWidth="1"/>
    <col min="15877" max="15877" width="5.875" style="5" customWidth="1"/>
    <col min="15878" max="15878" width="5" style="5" customWidth="1"/>
    <col min="15879" max="15879" width="5.75" style="5" customWidth="1"/>
    <col min="15880" max="15885" width="6.75" style="5" customWidth="1"/>
    <col min="15886" max="15888" width="7" style="5" customWidth="1"/>
    <col min="15889" max="15889" width="6.875" style="5" customWidth="1"/>
    <col min="15890" max="16128" width="12.125" style="5"/>
    <col min="16129" max="16129" width="8.875" style="5" customWidth="1"/>
    <col min="16130" max="16130" width="6.875" style="5" customWidth="1"/>
    <col min="16131" max="16131" width="16" style="5" customWidth="1"/>
    <col min="16132" max="16132" width="6.125" style="5" customWidth="1"/>
    <col min="16133" max="16133" width="5.875" style="5" customWidth="1"/>
    <col min="16134" max="16134" width="5" style="5" customWidth="1"/>
    <col min="16135" max="16135" width="5.75" style="5" customWidth="1"/>
    <col min="16136" max="16141" width="6.75" style="5" customWidth="1"/>
    <col min="16142" max="16144" width="7" style="5" customWidth="1"/>
    <col min="16145" max="16145" width="6.875" style="5" customWidth="1"/>
    <col min="16146" max="16384" width="12.125" style="5"/>
  </cols>
  <sheetData>
    <row r="1" spans="1:33" ht="18.75" customHeight="1" x14ac:dyDescent="0.15">
      <c r="A1" s="1" t="s">
        <v>1194</v>
      </c>
      <c r="B1" s="2"/>
      <c r="C1" s="2"/>
      <c r="D1" s="2"/>
      <c r="E1" s="2"/>
      <c r="G1" s="2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s="6" customFormat="1" ht="13.5" customHeight="1" x14ac:dyDescent="0.15">
      <c r="A2" s="119" t="s">
        <v>693</v>
      </c>
      <c r="B2" s="122" t="s">
        <v>15</v>
      </c>
      <c r="C2" s="122" t="s">
        <v>694</v>
      </c>
      <c r="D2" s="119" t="s">
        <v>1094</v>
      </c>
      <c r="E2" s="119" t="s">
        <v>1093</v>
      </c>
      <c r="F2" s="119" t="s">
        <v>14</v>
      </c>
      <c r="G2" s="125" t="s">
        <v>90</v>
      </c>
      <c r="H2" s="128" t="s">
        <v>1154</v>
      </c>
      <c r="I2" s="129"/>
      <c r="J2" s="129"/>
      <c r="K2" s="129"/>
      <c r="L2" s="129"/>
      <c r="M2" s="129"/>
      <c r="N2" s="129"/>
      <c r="O2" s="129"/>
      <c r="P2" s="130"/>
      <c r="Q2" s="116" t="s">
        <v>1155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8"/>
    </row>
    <row r="3" spans="1:33" s="7" customFormat="1" ht="13.5" customHeight="1" x14ac:dyDescent="0.15">
      <c r="A3" s="120"/>
      <c r="B3" s="123"/>
      <c r="C3" s="123"/>
      <c r="D3" s="120"/>
      <c r="E3" s="120"/>
      <c r="F3" s="120"/>
      <c r="G3" s="126"/>
      <c r="H3" s="131" t="s">
        <v>1</v>
      </c>
      <c r="I3" s="131" t="s">
        <v>2</v>
      </c>
      <c r="J3" s="131" t="s">
        <v>3</v>
      </c>
      <c r="K3" s="131" t="s">
        <v>4</v>
      </c>
      <c r="L3" s="131" t="s">
        <v>5</v>
      </c>
      <c r="M3" s="131" t="s">
        <v>6</v>
      </c>
      <c r="N3" s="133" t="s">
        <v>91</v>
      </c>
      <c r="O3" s="134"/>
      <c r="P3" s="135"/>
      <c r="Q3" s="136" t="s">
        <v>1077</v>
      </c>
      <c r="R3" s="137"/>
      <c r="S3" s="136" t="s">
        <v>1080</v>
      </c>
      <c r="T3" s="137"/>
      <c r="U3" s="136" t="s">
        <v>1088</v>
      </c>
      <c r="V3" s="137"/>
      <c r="W3" s="136" t="s">
        <v>1081</v>
      </c>
      <c r="X3" s="137"/>
      <c r="Y3" s="136" t="s">
        <v>1082</v>
      </c>
      <c r="Z3" s="137"/>
      <c r="AA3" s="136" t="s">
        <v>1083</v>
      </c>
      <c r="AB3" s="137"/>
      <c r="AC3" s="136" t="s">
        <v>1089</v>
      </c>
      <c r="AD3" s="137"/>
      <c r="AE3" s="136" t="s">
        <v>691</v>
      </c>
      <c r="AF3" s="137"/>
    </row>
    <row r="4" spans="1:33" s="7" customFormat="1" ht="13.5" customHeight="1" x14ac:dyDescent="0.15">
      <c r="A4" s="121"/>
      <c r="B4" s="124"/>
      <c r="C4" s="124"/>
      <c r="D4" s="121"/>
      <c r="E4" s="121"/>
      <c r="F4" s="121"/>
      <c r="G4" s="127"/>
      <c r="H4" s="132"/>
      <c r="I4" s="132"/>
      <c r="J4" s="132"/>
      <c r="K4" s="132"/>
      <c r="L4" s="132"/>
      <c r="M4" s="132"/>
      <c r="N4" s="8" t="s">
        <v>689</v>
      </c>
      <c r="O4" s="8" t="s">
        <v>690</v>
      </c>
      <c r="P4" s="8" t="s">
        <v>1137</v>
      </c>
      <c r="Q4" s="9" t="s">
        <v>1078</v>
      </c>
      <c r="R4" s="9" t="s">
        <v>1079</v>
      </c>
      <c r="S4" s="9" t="s">
        <v>1078</v>
      </c>
      <c r="T4" s="9" t="s">
        <v>1079</v>
      </c>
      <c r="U4" s="9" t="s">
        <v>1078</v>
      </c>
      <c r="V4" s="9" t="s">
        <v>1079</v>
      </c>
      <c r="W4" s="9" t="s">
        <v>1078</v>
      </c>
      <c r="X4" s="9" t="s">
        <v>1079</v>
      </c>
      <c r="Y4" s="9" t="s">
        <v>1078</v>
      </c>
      <c r="Z4" s="9" t="s">
        <v>1079</v>
      </c>
      <c r="AA4" s="9" t="s">
        <v>1078</v>
      </c>
      <c r="AB4" s="9" t="s">
        <v>1079</v>
      </c>
      <c r="AC4" s="9" t="s">
        <v>1078</v>
      </c>
      <c r="AD4" s="9" t="s">
        <v>1079</v>
      </c>
      <c r="AE4" s="9" t="s">
        <v>1078</v>
      </c>
      <c r="AF4" s="9" t="s">
        <v>1079</v>
      </c>
    </row>
    <row r="5" spans="1:33" s="15" customFormat="1" ht="13.7" customHeight="1" x14ac:dyDescent="0.15">
      <c r="A5" s="10" t="s">
        <v>1124</v>
      </c>
      <c r="B5" s="10" t="s">
        <v>1095</v>
      </c>
      <c r="C5" s="11" t="s">
        <v>1096</v>
      </c>
      <c r="D5" s="12">
        <v>0</v>
      </c>
      <c r="E5" s="12">
        <v>1</v>
      </c>
      <c r="F5" s="12" t="s">
        <v>1097</v>
      </c>
      <c r="G5" s="13">
        <v>11</v>
      </c>
      <c r="H5" s="13">
        <v>24</v>
      </c>
      <c r="I5" s="13">
        <v>30</v>
      </c>
      <c r="J5" s="13">
        <v>38</v>
      </c>
      <c r="K5" s="13">
        <v>26</v>
      </c>
      <c r="L5" s="13">
        <v>33</v>
      </c>
      <c r="M5" s="13">
        <v>36</v>
      </c>
      <c r="N5" s="13">
        <v>85</v>
      </c>
      <c r="O5" s="13">
        <v>102</v>
      </c>
      <c r="P5" s="13">
        <v>187</v>
      </c>
      <c r="Q5" s="14">
        <v>1</v>
      </c>
      <c r="R5" s="14">
        <v>6</v>
      </c>
      <c r="S5" s="14">
        <v>1</v>
      </c>
      <c r="T5" s="14">
        <v>1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1</v>
      </c>
      <c r="AB5" s="14">
        <v>2</v>
      </c>
      <c r="AC5" s="14">
        <v>2</v>
      </c>
      <c r="AD5" s="14">
        <v>10</v>
      </c>
      <c r="AE5" s="14">
        <v>5</v>
      </c>
      <c r="AF5" s="14">
        <v>19</v>
      </c>
      <c r="AG5" s="15">
        <v>1</v>
      </c>
    </row>
    <row r="6" spans="1:33" ht="13.7" customHeight="1" x14ac:dyDescent="0.15">
      <c r="A6" s="16"/>
      <c r="B6" s="16" t="s">
        <v>1086</v>
      </c>
      <c r="C6" s="16">
        <v>1</v>
      </c>
      <c r="D6" s="17">
        <f>D5+COUNTIF(D5,"併")</f>
        <v>0</v>
      </c>
      <c r="E6" s="17">
        <f>E5</f>
        <v>1</v>
      </c>
      <c r="F6" s="17"/>
      <c r="G6" s="18">
        <f>G5</f>
        <v>11</v>
      </c>
      <c r="H6" s="18">
        <f t="shared" ref="H6:AF6" si="0">H5</f>
        <v>24</v>
      </c>
      <c r="I6" s="18">
        <f t="shared" si="0"/>
        <v>30</v>
      </c>
      <c r="J6" s="18">
        <f t="shared" si="0"/>
        <v>38</v>
      </c>
      <c r="K6" s="18">
        <f t="shared" si="0"/>
        <v>26</v>
      </c>
      <c r="L6" s="18">
        <f t="shared" si="0"/>
        <v>33</v>
      </c>
      <c r="M6" s="18">
        <f t="shared" si="0"/>
        <v>36</v>
      </c>
      <c r="N6" s="18">
        <f t="shared" si="0"/>
        <v>85</v>
      </c>
      <c r="O6" s="18">
        <f t="shared" si="0"/>
        <v>102</v>
      </c>
      <c r="P6" s="18">
        <f t="shared" si="0"/>
        <v>187</v>
      </c>
      <c r="Q6" s="18">
        <f t="shared" si="0"/>
        <v>1</v>
      </c>
      <c r="R6" s="18">
        <f t="shared" si="0"/>
        <v>6</v>
      </c>
      <c r="S6" s="18">
        <f t="shared" si="0"/>
        <v>1</v>
      </c>
      <c r="T6" s="18">
        <f t="shared" si="0"/>
        <v>1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0</v>
      </c>
      <c r="Y6" s="18">
        <f t="shared" si="0"/>
        <v>0</v>
      </c>
      <c r="Z6" s="18">
        <f t="shared" si="0"/>
        <v>0</v>
      </c>
      <c r="AA6" s="18">
        <f t="shared" si="0"/>
        <v>1</v>
      </c>
      <c r="AB6" s="18">
        <f t="shared" si="0"/>
        <v>2</v>
      </c>
      <c r="AC6" s="18">
        <f t="shared" si="0"/>
        <v>2</v>
      </c>
      <c r="AD6" s="18">
        <f t="shared" si="0"/>
        <v>10</v>
      </c>
      <c r="AE6" s="18">
        <f t="shared" si="0"/>
        <v>5</v>
      </c>
      <c r="AF6" s="18">
        <f t="shared" si="0"/>
        <v>19</v>
      </c>
      <c r="AG6" s="5">
        <v>2</v>
      </c>
    </row>
    <row r="7" spans="1:33" s="15" customFormat="1" ht="13.7" customHeight="1" x14ac:dyDescent="0.15">
      <c r="A7" s="10" t="s">
        <v>1124</v>
      </c>
      <c r="B7" s="10" t="s">
        <v>922</v>
      </c>
      <c r="C7" s="11" t="s">
        <v>923</v>
      </c>
      <c r="D7" s="12">
        <v>0</v>
      </c>
      <c r="E7" s="12" t="s">
        <v>1141</v>
      </c>
      <c r="F7" s="12" t="s">
        <v>1097</v>
      </c>
      <c r="G7" s="13">
        <v>16</v>
      </c>
      <c r="H7" s="13">
        <v>44</v>
      </c>
      <c r="I7" s="13">
        <v>42</v>
      </c>
      <c r="J7" s="13">
        <v>42</v>
      </c>
      <c r="K7" s="13">
        <v>47</v>
      </c>
      <c r="L7" s="13">
        <v>63</v>
      </c>
      <c r="M7" s="13">
        <v>58</v>
      </c>
      <c r="N7" s="13">
        <v>152</v>
      </c>
      <c r="O7" s="13">
        <v>144</v>
      </c>
      <c r="P7" s="13">
        <v>296</v>
      </c>
      <c r="Q7" s="14">
        <v>1</v>
      </c>
      <c r="R7" s="14">
        <v>7</v>
      </c>
      <c r="S7" s="14">
        <v>0</v>
      </c>
      <c r="T7" s="14">
        <v>0</v>
      </c>
      <c r="U7" s="14">
        <v>1</v>
      </c>
      <c r="V7" s="14">
        <v>1</v>
      </c>
      <c r="W7" s="14">
        <v>0</v>
      </c>
      <c r="X7" s="14">
        <v>0</v>
      </c>
      <c r="Y7" s="14">
        <v>1</v>
      </c>
      <c r="Z7" s="14">
        <v>1</v>
      </c>
      <c r="AA7" s="14">
        <v>0</v>
      </c>
      <c r="AB7" s="14">
        <v>0</v>
      </c>
      <c r="AC7" s="14">
        <v>1</v>
      </c>
      <c r="AD7" s="14">
        <v>3</v>
      </c>
      <c r="AE7" s="14">
        <v>4</v>
      </c>
      <c r="AF7" s="14">
        <v>12</v>
      </c>
      <c r="AG7" s="15">
        <v>3</v>
      </c>
    </row>
    <row r="8" spans="1:33" s="15" customFormat="1" ht="13.7" customHeight="1" x14ac:dyDescent="0.15">
      <c r="A8" s="10" t="s">
        <v>1124</v>
      </c>
      <c r="B8" s="10" t="s">
        <v>922</v>
      </c>
      <c r="C8" s="11" t="s">
        <v>700</v>
      </c>
      <c r="D8" s="12">
        <v>0</v>
      </c>
      <c r="E8" s="12" t="s">
        <v>1141</v>
      </c>
      <c r="F8" s="12" t="s">
        <v>1097</v>
      </c>
      <c r="G8" s="13">
        <v>16</v>
      </c>
      <c r="H8" s="13">
        <v>58</v>
      </c>
      <c r="I8" s="13">
        <v>62</v>
      </c>
      <c r="J8" s="13">
        <v>62</v>
      </c>
      <c r="K8" s="13">
        <v>63</v>
      </c>
      <c r="L8" s="13">
        <v>48</v>
      </c>
      <c r="M8" s="13">
        <v>49</v>
      </c>
      <c r="N8" s="13">
        <v>170</v>
      </c>
      <c r="O8" s="13">
        <v>172</v>
      </c>
      <c r="P8" s="13">
        <v>342</v>
      </c>
      <c r="Q8" s="14">
        <v>1</v>
      </c>
      <c r="R8" s="14">
        <v>7</v>
      </c>
      <c r="S8" s="14">
        <v>1</v>
      </c>
      <c r="T8" s="14">
        <v>1</v>
      </c>
      <c r="U8" s="14">
        <v>0</v>
      </c>
      <c r="V8" s="14">
        <v>0</v>
      </c>
      <c r="W8" s="14">
        <v>1</v>
      </c>
      <c r="X8" s="14">
        <v>1</v>
      </c>
      <c r="Y8" s="14">
        <v>0</v>
      </c>
      <c r="Z8" s="14">
        <v>0</v>
      </c>
      <c r="AA8" s="14">
        <v>0</v>
      </c>
      <c r="AB8" s="14">
        <v>0</v>
      </c>
      <c r="AC8" s="14">
        <v>1</v>
      </c>
      <c r="AD8" s="14">
        <v>5</v>
      </c>
      <c r="AE8" s="14">
        <v>4</v>
      </c>
      <c r="AF8" s="14">
        <v>14</v>
      </c>
      <c r="AG8" s="15">
        <v>4</v>
      </c>
    </row>
    <row r="9" spans="1:33" s="15" customFormat="1" ht="13.7" customHeight="1" x14ac:dyDescent="0.15">
      <c r="A9" s="10" t="s">
        <v>1124</v>
      </c>
      <c r="B9" s="10" t="s">
        <v>922</v>
      </c>
      <c r="C9" s="11" t="s">
        <v>716</v>
      </c>
      <c r="D9" s="12">
        <v>0</v>
      </c>
      <c r="E9" s="12" t="s">
        <v>1141</v>
      </c>
      <c r="F9" s="12" t="s">
        <v>1097</v>
      </c>
      <c r="G9" s="13">
        <v>16</v>
      </c>
      <c r="H9" s="13">
        <v>77</v>
      </c>
      <c r="I9" s="13">
        <v>65</v>
      </c>
      <c r="J9" s="13">
        <v>69</v>
      </c>
      <c r="K9" s="13">
        <v>74</v>
      </c>
      <c r="L9" s="13">
        <v>55</v>
      </c>
      <c r="M9" s="13">
        <v>62</v>
      </c>
      <c r="N9" s="13">
        <v>211</v>
      </c>
      <c r="O9" s="13">
        <v>191</v>
      </c>
      <c r="P9" s="13">
        <v>402</v>
      </c>
      <c r="Q9" s="14">
        <v>1</v>
      </c>
      <c r="R9" s="14">
        <v>5</v>
      </c>
      <c r="S9" s="14">
        <v>1</v>
      </c>
      <c r="T9" s="14">
        <v>1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1</v>
      </c>
      <c r="AD9" s="14">
        <v>7</v>
      </c>
      <c r="AE9" s="14">
        <v>3</v>
      </c>
      <c r="AF9" s="14">
        <v>13</v>
      </c>
      <c r="AG9" s="15">
        <v>5</v>
      </c>
    </row>
    <row r="10" spans="1:33" s="15" customFormat="1" ht="13.7" customHeight="1" x14ac:dyDescent="0.15">
      <c r="A10" s="10" t="s">
        <v>1124</v>
      </c>
      <c r="B10" s="10" t="s">
        <v>922</v>
      </c>
      <c r="C10" s="11" t="s">
        <v>924</v>
      </c>
      <c r="D10" s="12">
        <v>0</v>
      </c>
      <c r="E10" s="12" t="s">
        <v>1141</v>
      </c>
      <c r="F10" s="12" t="s">
        <v>1097</v>
      </c>
      <c r="G10" s="13">
        <v>13</v>
      </c>
      <c r="H10" s="13">
        <v>36</v>
      </c>
      <c r="I10" s="13">
        <v>31</v>
      </c>
      <c r="J10" s="13">
        <v>45</v>
      </c>
      <c r="K10" s="13">
        <v>38</v>
      </c>
      <c r="L10" s="13">
        <v>48</v>
      </c>
      <c r="M10" s="13">
        <v>35</v>
      </c>
      <c r="N10" s="13">
        <v>111</v>
      </c>
      <c r="O10" s="13">
        <v>122</v>
      </c>
      <c r="P10" s="13">
        <v>233</v>
      </c>
      <c r="Q10" s="14">
        <v>1</v>
      </c>
      <c r="R10" s="14">
        <v>2</v>
      </c>
      <c r="S10" s="14">
        <v>1</v>
      </c>
      <c r="T10" s="14">
        <v>2</v>
      </c>
      <c r="U10" s="14">
        <v>1</v>
      </c>
      <c r="V10" s="14">
        <v>2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1</v>
      </c>
      <c r="AD10" s="14">
        <v>2</v>
      </c>
      <c r="AE10" s="14">
        <v>4</v>
      </c>
      <c r="AF10" s="14">
        <v>8</v>
      </c>
      <c r="AG10" s="15">
        <v>6</v>
      </c>
    </row>
    <row r="11" spans="1:33" s="15" customFormat="1" ht="13.7" customHeight="1" x14ac:dyDescent="0.15">
      <c r="A11" s="10" t="s">
        <v>1124</v>
      </c>
      <c r="B11" s="10" t="s">
        <v>922</v>
      </c>
      <c r="C11" s="11" t="s">
        <v>925</v>
      </c>
      <c r="D11" s="12">
        <v>0</v>
      </c>
      <c r="E11" s="12" t="s">
        <v>1141</v>
      </c>
      <c r="F11" s="12" t="s">
        <v>1097</v>
      </c>
      <c r="G11" s="13">
        <v>15</v>
      </c>
      <c r="H11" s="13">
        <v>40</v>
      </c>
      <c r="I11" s="13">
        <v>39</v>
      </c>
      <c r="J11" s="13">
        <v>35</v>
      </c>
      <c r="K11" s="13">
        <v>43</v>
      </c>
      <c r="L11" s="13">
        <v>34</v>
      </c>
      <c r="M11" s="13">
        <v>44</v>
      </c>
      <c r="N11" s="13">
        <v>110</v>
      </c>
      <c r="O11" s="13">
        <v>125</v>
      </c>
      <c r="P11" s="13">
        <v>235</v>
      </c>
      <c r="Q11" s="14">
        <v>1</v>
      </c>
      <c r="R11" s="14">
        <v>3</v>
      </c>
      <c r="S11" s="14">
        <v>1</v>
      </c>
      <c r="T11" s="14">
        <v>2</v>
      </c>
      <c r="U11" s="14">
        <v>1</v>
      </c>
      <c r="V11" s="14">
        <v>1</v>
      </c>
      <c r="W11" s="14">
        <v>0</v>
      </c>
      <c r="X11" s="14">
        <v>0</v>
      </c>
      <c r="Y11" s="14">
        <v>0</v>
      </c>
      <c r="Z11" s="14">
        <v>0</v>
      </c>
      <c r="AA11" s="14">
        <v>1</v>
      </c>
      <c r="AB11" s="14">
        <v>1</v>
      </c>
      <c r="AC11" s="14">
        <v>1</v>
      </c>
      <c r="AD11" s="14">
        <v>3</v>
      </c>
      <c r="AE11" s="14">
        <v>5</v>
      </c>
      <c r="AF11" s="14">
        <v>10</v>
      </c>
      <c r="AG11" s="5">
        <v>7</v>
      </c>
    </row>
    <row r="12" spans="1:33" s="15" customFormat="1" ht="13.7" customHeight="1" x14ac:dyDescent="0.15">
      <c r="A12" s="10" t="s">
        <v>1124</v>
      </c>
      <c r="B12" s="10" t="s">
        <v>922</v>
      </c>
      <c r="C12" s="11" t="s">
        <v>559</v>
      </c>
      <c r="D12" s="12">
        <v>0</v>
      </c>
      <c r="E12" s="12" t="s">
        <v>1141</v>
      </c>
      <c r="F12" s="12" t="s">
        <v>1097</v>
      </c>
      <c r="G12" s="13">
        <v>17</v>
      </c>
      <c r="H12" s="13">
        <v>50</v>
      </c>
      <c r="I12" s="13">
        <v>50</v>
      </c>
      <c r="J12" s="13">
        <v>68</v>
      </c>
      <c r="K12" s="13">
        <v>49</v>
      </c>
      <c r="L12" s="13">
        <v>49</v>
      </c>
      <c r="M12" s="13">
        <v>59</v>
      </c>
      <c r="N12" s="13">
        <v>184</v>
      </c>
      <c r="O12" s="13">
        <v>141</v>
      </c>
      <c r="P12" s="13">
        <v>325</v>
      </c>
      <c r="Q12" s="14">
        <v>1</v>
      </c>
      <c r="R12" s="14">
        <v>4</v>
      </c>
      <c r="S12" s="14">
        <v>0</v>
      </c>
      <c r="T12" s="14">
        <v>0</v>
      </c>
      <c r="U12" s="14">
        <v>1</v>
      </c>
      <c r="V12" s="14">
        <v>1</v>
      </c>
      <c r="W12" s="14">
        <v>0</v>
      </c>
      <c r="X12" s="14">
        <v>0</v>
      </c>
      <c r="Y12" s="14">
        <v>0</v>
      </c>
      <c r="Z12" s="14">
        <v>0</v>
      </c>
      <c r="AA12" s="14">
        <v>1</v>
      </c>
      <c r="AB12" s="14">
        <v>1</v>
      </c>
      <c r="AC12" s="14">
        <v>2</v>
      </c>
      <c r="AD12" s="14">
        <v>11</v>
      </c>
      <c r="AE12" s="14">
        <v>5</v>
      </c>
      <c r="AF12" s="14">
        <v>17</v>
      </c>
      <c r="AG12" s="15">
        <v>8</v>
      </c>
    </row>
    <row r="13" spans="1:33" s="15" customFormat="1" ht="13.7" customHeight="1" x14ac:dyDescent="0.15">
      <c r="A13" s="10" t="s">
        <v>1124</v>
      </c>
      <c r="B13" s="10" t="s">
        <v>922</v>
      </c>
      <c r="C13" s="11" t="s">
        <v>926</v>
      </c>
      <c r="D13" s="12">
        <v>0</v>
      </c>
      <c r="E13" s="12" t="s">
        <v>1141</v>
      </c>
      <c r="F13" s="12" t="s">
        <v>1097</v>
      </c>
      <c r="G13" s="13">
        <v>6</v>
      </c>
      <c r="H13" s="13">
        <v>6</v>
      </c>
      <c r="I13" s="13">
        <v>1</v>
      </c>
      <c r="J13" s="13">
        <v>9</v>
      </c>
      <c r="K13" s="13">
        <v>11</v>
      </c>
      <c r="L13" s="13">
        <v>4</v>
      </c>
      <c r="M13" s="13">
        <v>7</v>
      </c>
      <c r="N13" s="13">
        <v>19</v>
      </c>
      <c r="O13" s="13">
        <v>19</v>
      </c>
      <c r="P13" s="13">
        <v>38</v>
      </c>
      <c r="Q13" s="14">
        <v>1</v>
      </c>
      <c r="R13" s="14">
        <v>1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1</v>
      </c>
      <c r="AD13" s="14">
        <v>1</v>
      </c>
      <c r="AE13" s="14">
        <v>2</v>
      </c>
      <c r="AF13" s="14">
        <v>2</v>
      </c>
      <c r="AG13" s="15">
        <v>9</v>
      </c>
    </row>
    <row r="14" spans="1:33" s="15" customFormat="1" ht="13.7" customHeight="1" x14ac:dyDescent="0.15">
      <c r="A14" s="10" t="s">
        <v>1124</v>
      </c>
      <c r="B14" s="10" t="s">
        <v>922</v>
      </c>
      <c r="C14" s="11" t="s">
        <v>747</v>
      </c>
      <c r="D14" s="12">
        <v>0</v>
      </c>
      <c r="E14" s="12" t="s">
        <v>1141</v>
      </c>
      <c r="F14" s="12" t="s">
        <v>1097</v>
      </c>
      <c r="G14" s="13">
        <v>16</v>
      </c>
      <c r="H14" s="13">
        <v>64</v>
      </c>
      <c r="I14" s="13">
        <v>57</v>
      </c>
      <c r="J14" s="13">
        <v>74</v>
      </c>
      <c r="K14" s="13">
        <v>70</v>
      </c>
      <c r="L14" s="13">
        <v>69</v>
      </c>
      <c r="M14" s="13">
        <v>65</v>
      </c>
      <c r="N14" s="13">
        <v>222</v>
      </c>
      <c r="O14" s="13">
        <v>177</v>
      </c>
      <c r="P14" s="13">
        <v>399</v>
      </c>
      <c r="Q14" s="14">
        <v>2</v>
      </c>
      <c r="R14" s="14">
        <v>10</v>
      </c>
      <c r="S14" s="14">
        <v>1</v>
      </c>
      <c r="T14" s="14">
        <v>1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1</v>
      </c>
      <c r="AD14" s="14">
        <v>4</v>
      </c>
      <c r="AE14" s="14">
        <v>4</v>
      </c>
      <c r="AF14" s="14">
        <v>15</v>
      </c>
      <c r="AG14" s="15">
        <v>10</v>
      </c>
    </row>
    <row r="15" spans="1:33" s="15" customFormat="1" ht="13.7" customHeight="1" x14ac:dyDescent="0.15">
      <c r="A15" s="10" t="s">
        <v>1124</v>
      </c>
      <c r="B15" s="10" t="s">
        <v>922</v>
      </c>
      <c r="C15" s="11" t="s">
        <v>927</v>
      </c>
      <c r="D15" s="12">
        <v>0</v>
      </c>
      <c r="E15" s="12" t="s">
        <v>1141</v>
      </c>
      <c r="F15" s="12" t="s">
        <v>1097</v>
      </c>
      <c r="G15" s="13">
        <v>16</v>
      </c>
      <c r="H15" s="13">
        <v>53</v>
      </c>
      <c r="I15" s="13">
        <v>53</v>
      </c>
      <c r="J15" s="13">
        <v>51</v>
      </c>
      <c r="K15" s="13">
        <v>56</v>
      </c>
      <c r="L15" s="13">
        <v>53</v>
      </c>
      <c r="M15" s="13">
        <v>60</v>
      </c>
      <c r="N15" s="13">
        <v>175</v>
      </c>
      <c r="O15" s="13">
        <v>151</v>
      </c>
      <c r="P15" s="13">
        <v>326</v>
      </c>
      <c r="Q15" s="14">
        <v>1</v>
      </c>
      <c r="R15" s="14">
        <v>8</v>
      </c>
      <c r="S15" s="14">
        <v>0</v>
      </c>
      <c r="T15" s="14">
        <v>0</v>
      </c>
      <c r="U15" s="14">
        <v>1</v>
      </c>
      <c r="V15" s="14">
        <v>1</v>
      </c>
      <c r="W15" s="14">
        <v>0</v>
      </c>
      <c r="X15" s="14">
        <v>0</v>
      </c>
      <c r="Y15" s="14">
        <v>0</v>
      </c>
      <c r="Z15" s="14">
        <v>0</v>
      </c>
      <c r="AA15" s="14">
        <v>1</v>
      </c>
      <c r="AB15" s="14">
        <v>1</v>
      </c>
      <c r="AC15" s="14">
        <v>1</v>
      </c>
      <c r="AD15" s="14">
        <v>4</v>
      </c>
      <c r="AE15" s="14">
        <v>4</v>
      </c>
      <c r="AF15" s="14">
        <v>14</v>
      </c>
      <c r="AG15" s="15">
        <v>11</v>
      </c>
    </row>
    <row r="16" spans="1:33" s="15" customFormat="1" ht="13.7" customHeight="1" x14ac:dyDescent="0.15">
      <c r="A16" s="10" t="s">
        <v>1124</v>
      </c>
      <c r="B16" s="10" t="s">
        <v>922</v>
      </c>
      <c r="C16" s="11" t="s">
        <v>928</v>
      </c>
      <c r="D16" s="12">
        <v>0</v>
      </c>
      <c r="E16" s="12" t="s">
        <v>1141</v>
      </c>
      <c r="F16" s="12" t="s">
        <v>1097</v>
      </c>
      <c r="G16" s="13">
        <v>15</v>
      </c>
      <c r="H16" s="13">
        <v>61</v>
      </c>
      <c r="I16" s="13">
        <v>58</v>
      </c>
      <c r="J16" s="13">
        <v>75</v>
      </c>
      <c r="K16" s="13">
        <v>63</v>
      </c>
      <c r="L16" s="13">
        <v>81</v>
      </c>
      <c r="M16" s="13">
        <v>73</v>
      </c>
      <c r="N16" s="13">
        <v>205</v>
      </c>
      <c r="O16" s="13">
        <v>206</v>
      </c>
      <c r="P16" s="13">
        <v>411</v>
      </c>
      <c r="Q16" s="14">
        <v>1</v>
      </c>
      <c r="R16" s="14">
        <v>5</v>
      </c>
      <c r="S16" s="14">
        <v>1</v>
      </c>
      <c r="T16" s="14">
        <v>2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1</v>
      </c>
      <c r="AD16" s="14">
        <v>6</v>
      </c>
      <c r="AE16" s="14">
        <v>3</v>
      </c>
      <c r="AF16" s="14">
        <v>13</v>
      </c>
      <c r="AG16" s="5">
        <v>12</v>
      </c>
    </row>
    <row r="17" spans="1:33" s="15" customFormat="1" ht="13.7" customHeight="1" x14ac:dyDescent="0.15">
      <c r="A17" s="10" t="s">
        <v>1124</v>
      </c>
      <c r="B17" s="10" t="s">
        <v>922</v>
      </c>
      <c r="C17" s="11" t="s">
        <v>929</v>
      </c>
      <c r="D17" s="12">
        <v>0</v>
      </c>
      <c r="E17" s="12" t="s">
        <v>1141</v>
      </c>
      <c r="F17" s="12" t="s">
        <v>1097</v>
      </c>
      <c r="G17" s="13">
        <v>8</v>
      </c>
      <c r="H17" s="13">
        <v>27</v>
      </c>
      <c r="I17" s="13">
        <v>19</v>
      </c>
      <c r="J17" s="13">
        <v>20</v>
      </c>
      <c r="K17" s="13">
        <v>25</v>
      </c>
      <c r="L17" s="13">
        <v>17</v>
      </c>
      <c r="M17" s="13">
        <v>11</v>
      </c>
      <c r="N17" s="13">
        <v>60</v>
      </c>
      <c r="O17" s="13">
        <v>59</v>
      </c>
      <c r="P17" s="13">
        <v>119</v>
      </c>
      <c r="Q17" s="14">
        <v>1</v>
      </c>
      <c r="R17" s="14">
        <v>2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1</v>
      </c>
      <c r="AD17" s="14">
        <v>4</v>
      </c>
      <c r="AE17" s="14">
        <v>2</v>
      </c>
      <c r="AF17" s="14">
        <v>6</v>
      </c>
      <c r="AG17" s="15">
        <v>13</v>
      </c>
    </row>
    <row r="18" spans="1:33" s="15" customFormat="1" ht="13.7" customHeight="1" x14ac:dyDescent="0.15">
      <c r="A18" s="10" t="s">
        <v>1124</v>
      </c>
      <c r="B18" s="10" t="s">
        <v>922</v>
      </c>
      <c r="C18" s="11" t="s">
        <v>383</v>
      </c>
      <c r="D18" s="12">
        <v>0</v>
      </c>
      <c r="E18" s="12" t="s">
        <v>1141</v>
      </c>
      <c r="F18" s="12" t="s">
        <v>1097</v>
      </c>
      <c r="G18" s="13">
        <v>9</v>
      </c>
      <c r="H18" s="13">
        <v>19</v>
      </c>
      <c r="I18" s="13">
        <v>19</v>
      </c>
      <c r="J18" s="13">
        <v>16</v>
      </c>
      <c r="K18" s="13">
        <v>28</v>
      </c>
      <c r="L18" s="13">
        <v>23</v>
      </c>
      <c r="M18" s="13">
        <v>29</v>
      </c>
      <c r="N18" s="13">
        <v>64</v>
      </c>
      <c r="O18" s="13">
        <v>70</v>
      </c>
      <c r="P18" s="13">
        <v>134</v>
      </c>
      <c r="Q18" s="14">
        <v>1</v>
      </c>
      <c r="R18" s="14">
        <v>3</v>
      </c>
      <c r="S18" s="14">
        <v>0</v>
      </c>
      <c r="T18" s="14">
        <v>0</v>
      </c>
      <c r="U18" s="14">
        <v>1</v>
      </c>
      <c r="V18" s="14">
        <v>1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1</v>
      </c>
      <c r="AD18" s="14">
        <v>1</v>
      </c>
      <c r="AE18" s="14">
        <v>3</v>
      </c>
      <c r="AF18" s="14">
        <v>5</v>
      </c>
      <c r="AG18" s="15">
        <v>14</v>
      </c>
    </row>
    <row r="19" spans="1:33" s="15" customFormat="1" ht="13.7" customHeight="1" x14ac:dyDescent="0.15">
      <c r="A19" s="10" t="s">
        <v>1124</v>
      </c>
      <c r="B19" s="10" t="s">
        <v>922</v>
      </c>
      <c r="C19" s="11" t="s">
        <v>27</v>
      </c>
      <c r="D19" s="12">
        <v>0</v>
      </c>
      <c r="E19" s="12" t="s">
        <v>1141</v>
      </c>
      <c r="F19" s="12" t="s">
        <v>1097</v>
      </c>
      <c r="G19" s="13">
        <v>7</v>
      </c>
      <c r="H19" s="13">
        <v>17</v>
      </c>
      <c r="I19" s="13">
        <v>24</v>
      </c>
      <c r="J19" s="13">
        <v>18</v>
      </c>
      <c r="K19" s="13">
        <v>22</v>
      </c>
      <c r="L19" s="13">
        <v>23</v>
      </c>
      <c r="M19" s="13">
        <v>22</v>
      </c>
      <c r="N19" s="13">
        <v>65</v>
      </c>
      <c r="O19" s="13">
        <v>61</v>
      </c>
      <c r="P19" s="13">
        <v>126</v>
      </c>
      <c r="Q19" s="14">
        <v>1</v>
      </c>
      <c r="R19" s="14">
        <v>1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1</v>
      </c>
      <c r="AF19" s="14">
        <v>1</v>
      </c>
      <c r="AG19" s="15">
        <v>16</v>
      </c>
    </row>
    <row r="20" spans="1:33" s="15" customFormat="1" ht="13.7" customHeight="1" x14ac:dyDescent="0.15">
      <c r="A20" s="10" t="s">
        <v>1124</v>
      </c>
      <c r="B20" s="10" t="s">
        <v>922</v>
      </c>
      <c r="C20" s="11" t="s">
        <v>67</v>
      </c>
      <c r="D20" s="12">
        <v>0</v>
      </c>
      <c r="E20" s="12" t="s">
        <v>1142</v>
      </c>
      <c r="F20" s="12" t="s">
        <v>1097</v>
      </c>
      <c r="G20" s="13">
        <v>9</v>
      </c>
      <c r="H20" s="13">
        <v>13</v>
      </c>
      <c r="I20" s="13">
        <v>19</v>
      </c>
      <c r="J20" s="13">
        <v>15</v>
      </c>
      <c r="K20" s="13">
        <v>19</v>
      </c>
      <c r="L20" s="13">
        <v>13</v>
      </c>
      <c r="M20" s="13">
        <v>18</v>
      </c>
      <c r="N20" s="13">
        <v>43</v>
      </c>
      <c r="O20" s="13">
        <v>54</v>
      </c>
      <c r="P20" s="13">
        <v>97</v>
      </c>
      <c r="Q20" s="14">
        <v>1</v>
      </c>
      <c r="R20" s="14">
        <v>4</v>
      </c>
      <c r="S20" s="14">
        <v>0</v>
      </c>
      <c r="T20" s="14">
        <v>0</v>
      </c>
      <c r="U20" s="14">
        <v>1</v>
      </c>
      <c r="V20" s="14">
        <v>1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1</v>
      </c>
      <c r="AD20" s="14">
        <v>1</v>
      </c>
      <c r="AE20" s="14">
        <v>3</v>
      </c>
      <c r="AF20" s="14">
        <v>6</v>
      </c>
      <c r="AG20" s="5">
        <v>17</v>
      </c>
    </row>
    <row r="21" spans="1:33" ht="13.7" customHeight="1" x14ac:dyDescent="0.15">
      <c r="A21" s="16"/>
      <c r="B21" s="16" t="s">
        <v>1086</v>
      </c>
      <c r="C21" s="16">
        <f>COUNTA(C7:C20)</f>
        <v>14</v>
      </c>
      <c r="D21" s="17">
        <f>COUNTIF(D7:D20,"併")</f>
        <v>0</v>
      </c>
      <c r="E21" s="17">
        <v>1</v>
      </c>
      <c r="F21" s="18"/>
      <c r="G21" s="18">
        <f t="shared" ref="G21:AF21" si="1">SUM(G7:G20)</f>
        <v>179</v>
      </c>
      <c r="H21" s="18">
        <f t="shared" si="1"/>
        <v>565</v>
      </c>
      <c r="I21" s="18">
        <f t="shared" si="1"/>
        <v>539</v>
      </c>
      <c r="J21" s="18">
        <f t="shared" si="1"/>
        <v>599</v>
      </c>
      <c r="K21" s="18">
        <f t="shared" si="1"/>
        <v>608</v>
      </c>
      <c r="L21" s="18">
        <f t="shared" si="1"/>
        <v>580</v>
      </c>
      <c r="M21" s="18">
        <f t="shared" si="1"/>
        <v>592</v>
      </c>
      <c r="N21" s="18">
        <f t="shared" si="1"/>
        <v>1791</v>
      </c>
      <c r="O21" s="18">
        <f t="shared" si="1"/>
        <v>1692</v>
      </c>
      <c r="P21" s="18">
        <f t="shared" si="1"/>
        <v>3483</v>
      </c>
      <c r="Q21" s="18">
        <f t="shared" si="1"/>
        <v>15</v>
      </c>
      <c r="R21" s="18">
        <f t="shared" si="1"/>
        <v>62</v>
      </c>
      <c r="S21" s="18">
        <f t="shared" si="1"/>
        <v>6</v>
      </c>
      <c r="T21" s="18">
        <f t="shared" si="1"/>
        <v>9</v>
      </c>
      <c r="U21" s="18">
        <f t="shared" si="1"/>
        <v>7</v>
      </c>
      <c r="V21" s="18">
        <f t="shared" si="1"/>
        <v>8</v>
      </c>
      <c r="W21" s="18">
        <f t="shared" si="1"/>
        <v>1</v>
      </c>
      <c r="X21" s="18">
        <f t="shared" si="1"/>
        <v>1</v>
      </c>
      <c r="Y21" s="18">
        <f t="shared" si="1"/>
        <v>1</v>
      </c>
      <c r="Z21" s="18">
        <f t="shared" si="1"/>
        <v>1</v>
      </c>
      <c r="AA21" s="18">
        <f t="shared" si="1"/>
        <v>3</v>
      </c>
      <c r="AB21" s="18">
        <f t="shared" si="1"/>
        <v>3</v>
      </c>
      <c r="AC21" s="18">
        <f t="shared" si="1"/>
        <v>14</v>
      </c>
      <c r="AD21" s="18">
        <f t="shared" si="1"/>
        <v>52</v>
      </c>
      <c r="AE21" s="18">
        <f t="shared" si="1"/>
        <v>47</v>
      </c>
      <c r="AF21" s="18">
        <f t="shared" si="1"/>
        <v>136</v>
      </c>
      <c r="AG21" s="15">
        <v>18</v>
      </c>
    </row>
    <row r="22" spans="1:33" s="15" customFormat="1" ht="13.7" customHeight="1" x14ac:dyDescent="0.15">
      <c r="A22" s="10" t="s">
        <v>1124</v>
      </c>
      <c r="B22" s="10" t="s">
        <v>960</v>
      </c>
      <c r="C22" s="11" t="s">
        <v>961</v>
      </c>
      <c r="D22" s="12">
        <v>0</v>
      </c>
      <c r="E22" s="12" t="s">
        <v>1141</v>
      </c>
      <c r="F22" s="12" t="s">
        <v>1097</v>
      </c>
      <c r="G22" s="19">
        <v>6</v>
      </c>
      <c r="H22" s="19">
        <v>4</v>
      </c>
      <c r="I22" s="19">
        <v>4</v>
      </c>
      <c r="J22" s="19">
        <v>5</v>
      </c>
      <c r="K22" s="19">
        <v>3</v>
      </c>
      <c r="L22" s="19">
        <v>9</v>
      </c>
      <c r="M22" s="19">
        <v>9</v>
      </c>
      <c r="N22" s="19">
        <v>15</v>
      </c>
      <c r="O22" s="19">
        <v>19</v>
      </c>
      <c r="P22" s="13">
        <v>34</v>
      </c>
      <c r="Q22" s="14">
        <v>1</v>
      </c>
      <c r="R22" s="14">
        <v>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1</v>
      </c>
      <c r="AD22" s="14">
        <v>1</v>
      </c>
      <c r="AE22" s="14">
        <v>2</v>
      </c>
      <c r="AF22" s="14">
        <v>3</v>
      </c>
      <c r="AG22" s="15">
        <v>20</v>
      </c>
    </row>
    <row r="23" spans="1:33" s="15" customFormat="1" ht="13.7" customHeight="1" x14ac:dyDescent="0.15">
      <c r="A23" s="10" t="s">
        <v>1124</v>
      </c>
      <c r="B23" s="10" t="s">
        <v>960</v>
      </c>
      <c r="C23" s="11" t="s">
        <v>700</v>
      </c>
      <c r="D23" s="12">
        <v>0</v>
      </c>
      <c r="E23" s="12" t="s">
        <v>1141</v>
      </c>
      <c r="F23" s="12" t="s">
        <v>1097</v>
      </c>
      <c r="G23" s="19">
        <v>15</v>
      </c>
      <c r="H23" s="19">
        <v>47</v>
      </c>
      <c r="I23" s="19">
        <v>45</v>
      </c>
      <c r="J23" s="19">
        <v>55</v>
      </c>
      <c r="K23" s="19">
        <v>59</v>
      </c>
      <c r="L23" s="19">
        <v>63</v>
      </c>
      <c r="M23" s="19">
        <v>57</v>
      </c>
      <c r="N23" s="19">
        <v>175</v>
      </c>
      <c r="O23" s="19">
        <v>151</v>
      </c>
      <c r="P23" s="13">
        <v>326</v>
      </c>
      <c r="Q23" s="14">
        <v>1</v>
      </c>
      <c r="R23" s="14">
        <v>8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2</v>
      </c>
      <c r="AD23" s="14">
        <v>11</v>
      </c>
      <c r="AE23" s="14">
        <v>3</v>
      </c>
      <c r="AF23" s="14">
        <v>19</v>
      </c>
      <c r="AG23" s="5">
        <v>22</v>
      </c>
    </row>
    <row r="24" spans="1:33" s="15" customFormat="1" ht="13.7" customHeight="1" x14ac:dyDescent="0.15">
      <c r="A24" s="10" t="s">
        <v>1124</v>
      </c>
      <c r="B24" s="10" t="s">
        <v>960</v>
      </c>
      <c r="C24" s="11" t="s">
        <v>559</v>
      </c>
      <c r="D24" s="12">
        <v>0</v>
      </c>
      <c r="E24" s="12" t="s">
        <v>1141</v>
      </c>
      <c r="F24" s="12" t="s">
        <v>1097</v>
      </c>
      <c r="G24" s="19">
        <v>16</v>
      </c>
      <c r="H24" s="19">
        <v>50</v>
      </c>
      <c r="I24" s="19">
        <v>45</v>
      </c>
      <c r="J24" s="19">
        <v>38</v>
      </c>
      <c r="K24" s="19">
        <v>51</v>
      </c>
      <c r="L24" s="19">
        <v>57</v>
      </c>
      <c r="M24" s="19">
        <v>48</v>
      </c>
      <c r="N24" s="19">
        <v>157</v>
      </c>
      <c r="O24" s="19">
        <v>132</v>
      </c>
      <c r="P24" s="13">
        <v>289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1</v>
      </c>
      <c r="AD24" s="14">
        <v>7</v>
      </c>
      <c r="AE24" s="14">
        <v>4</v>
      </c>
      <c r="AF24" s="14">
        <v>10</v>
      </c>
      <c r="AG24" s="15">
        <v>23</v>
      </c>
    </row>
    <row r="25" spans="1:33" s="15" customFormat="1" ht="13.7" customHeight="1" x14ac:dyDescent="0.15">
      <c r="A25" s="16"/>
      <c r="B25" s="16" t="s">
        <v>1086</v>
      </c>
      <c r="C25" s="16">
        <f>COUNTA(C22:C24)</f>
        <v>3</v>
      </c>
      <c r="D25" s="17">
        <f>COUNTIF(D22:D24,"併")</f>
        <v>0</v>
      </c>
      <c r="E25" s="17">
        <v>0</v>
      </c>
      <c r="F25" s="17"/>
      <c r="G25" s="18">
        <f t="shared" ref="G25:AF25" si="2">SUM(G22:G24)</f>
        <v>37</v>
      </c>
      <c r="H25" s="18">
        <f t="shared" si="2"/>
        <v>101</v>
      </c>
      <c r="I25" s="18">
        <f t="shared" si="2"/>
        <v>94</v>
      </c>
      <c r="J25" s="18">
        <f t="shared" si="2"/>
        <v>98</v>
      </c>
      <c r="K25" s="18">
        <f t="shared" si="2"/>
        <v>113</v>
      </c>
      <c r="L25" s="18">
        <f t="shared" si="2"/>
        <v>129</v>
      </c>
      <c r="M25" s="18">
        <f t="shared" si="2"/>
        <v>114</v>
      </c>
      <c r="N25" s="18">
        <f t="shared" si="2"/>
        <v>347</v>
      </c>
      <c r="O25" s="18">
        <f t="shared" si="2"/>
        <v>302</v>
      </c>
      <c r="P25" s="18">
        <f t="shared" si="2"/>
        <v>649</v>
      </c>
      <c r="Q25" s="18">
        <f t="shared" si="2"/>
        <v>3</v>
      </c>
      <c r="R25" s="18">
        <f t="shared" si="2"/>
        <v>11</v>
      </c>
      <c r="S25" s="18">
        <f t="shared" si="2"/>
        <v>1</v>
      </c>
      <c r="T25" s="18">
        <f t="shared" si="2"/>
        <v>1</v>
      </c>
      <c r="U25" s="18">
        <f t="shared" si="2"/>
        <v>1</v>
      </c>
      <c r="V25" s="18">
        <f t="shared" si="2"/>
        <v>1</v>
      </c>
      <c r="W25" s="18">
        <f t="shared" si="2"/>
        <v>0</v>
      </c>
      <c r="X25" s="18">
        <f t="shared" si="2"/>
        <v>0</v>
      </c>
      <c r="Y25" s="18">
        <f t="shared" si="2"/>
        <v>0</v>
      </c>
      <c r="Z25" s="18">
        <f t="shared" si="2"/>
        <v>0</v>
      </c>
      <c r="AA25" s="18">
        <f t="shared" si="2"/>
        <v>0</v>
      </c>
      <c r="AB25" s="18">
        <f t="shared" si="2"/>
        <v>0</v>
      </c>
      <c r="AC25" s="18">
        <f t="shared" si="2"/>
        <v>4</v>
      </c>
      <c r="AD25" s="18">
        <f t="shared" si="2"/>
        <v>19</v>
      </c>
      <c r="AE25" s="18">
        <f t="shared" si="2"/>
        <v>9</v>
      </c>
      <c r="AF25" s="18">
        <f t="shared" si="2"/>
        <v>32</v>
      </c>
      <c r="AG25" s="15">
        <v>24</v>
      </c>
    </row>
    <row r="26" spans="1:33" ht="13.7" customHeight="1" x14ac:dyDescent="0.15">
      <c r="A26" s="10" t="s">
        <v>1124</v>
      </c>
      <c r="B26" s="10" t="s">
        <v>962</v>
      </c>
      <c r="C26" s="11" t="s">
        <v>963</v>
      </c>
      <c r="D26" s="12">
        <v>0</v>
      </c>
      <c r="E26" s="12" t="s">
        <v>1141</v>
      </c>
      <c r="F26" s="12" t="s">
        <v>1097</v>
      </c>
      <c r="G26" s="19">
        <v>16</v>
      </c>
      <c r="H26" s="19">
        <v>49</v>
      </c>
      <c r="I26" s="19">
        <v>45</v>
      </c>
      <c r="J26" s="19">
        <v>48</v>
      </c>
      <c r="K26" s="19">
        <v>46</v>
      </c>
      <c r="L26" s="19">
        <v>45</v>
      </c>
      <c r="M26" s="19">
        <v>50</v>
      </c>
      <c r="N26" s="19">
        <v>135</v>
      </c>
      <c r="O26" s="19">
        <v>148</v>
      </c>
      <c r="P26" s="13">
        <v>283</v>
      </c>
      <c r="Q26" s="14">
        <v>1</v>
      </c>
      <c r="R26" s="14">
        <v>8</v>
      </c>
      <c r="S26" s="14">
        <v>1</v>
      </c>
      <c r="T26" s="14">
        <v>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1</v>
      </c>
      <c r="AB26" s="14">
        <v>2</v>
      </c>
      <c r="AC26" s="14">
        <v>1</v>
      </c>
      <c r="AD26" s="14">
        <v>3</v>
      </c>
      <c r="AE26" s="14">
        <v>4</v>
      </c>
      <c r="AF26" s="14">
        <v>15</v>
      </c>
      <c r="AG26" s="15">
        <v>25</v>
      </c>
    </row>
    <row r="27" spans="1:33" s="15" customFormat="1" ht="13.7" customHeight="1" x14ac:dyDescent="0.15">
      <c r="A27" s="10" t="s">
        <v>1124</v>
      </c>
      <c r="B27" s="10" t="s">
        <v>962</v>
      </c>
      <c r="C27" s="11" t="s">
        <v>265</v>
      </c>
      <c r="D27" s="12">
        <v>0</v>
      </c>
      <c r="E27" s="12" t="s">
        <v>1141</v>
      </c>
      <c r="F27" s="12" t="s">
        <v>1097</v>
      </c>
      <c r="G27" s="19">
        <v>10</v>
      </c>
      <c r="H27" s="19">
        <v>11</v>
      </c>
      <c r="I27" s="19">
        <v>16</v>
      </c>
      <c r="J27" s="19">
        <v>9</v>
      </c>
      <c r="K27" s="19">
        <v>14</v>
      </c>
      <c r="L27" s="19">
        <v>18</v>
      </c>
      <c r="M27" s="19">
        <v>17</v>
      </c>
      <c r="N27" s="19">
        <v>50</v>
      </c>
      <c r="O27" s="19">
        <v>35</v>
      </c>
      <c r="P27" s="13">
        <v>85</v>
      </c>
      <c r="Q27" s="14">
        <v>1</v>
      </c>
      <c r="R27" s="14">
        <v>1</v>
      </c>
      <c r="S27" s="14">
        <v>0</v>
      </c>
      <c r="T27" s="14">
        <v>0</v>
      </c>
      <c r="U27" s="14">
        <v>1</v>
      </c>
      <c r="V27" s="14">
        <v>1</v>
      </c>
      <c r="W27" s="14">
        <v>0</v>
      </c>
      <c r="X27" s="14">
        <v>0</v>
      </c>
      <c r="Y27" s="14">
        <v>0</v>
      </c>
      <c r="Z27" s="14">
        <v>0</v>
      </c>
      <c r="AA27" s="14">
        <v>1</v>
      </c>
      <c r="AB27" s="14">
        <v>1</v>
      </c>
      <c r="AC27" s="14">
        <v>1</v>
      </c>
      <c r="AD27" s="14">
        <v>2</v>
      </c>
      <c r="AE27" s="14">
        <v>4</v>
      </c>
      <c r="AF27" s="14">
        <v>5</v>
      </c>
      <c r="AG27" s="15">
        <v>26</v>
      </c>
    </row>
    <row r="28" spans="1:33" s="15" customFormat="1" ht="13.7" customHeight="1" x14ac:dyDescent="0.15">
      <c r="A28" s="16"/>
      <c r="B28" s="16" t="s">
        <v>1086</v>
      </c>
      <c r="C28" s="16">
        <f>COUNTA(C26:C27)</f>
        <v>2</v>
      </c>
      <c r="D28" s="17">
        <f>COUNTIF(D26:D27,"併")</f>
        <v>0</v>
      </c>
      <c r="E28" s="17">
        <v>0</v>
      </c>
      <c r="F28" s="17"/>
      <c r="G28" s="18">
        <f>SUM(G26:G27)</f>
        <v>26</v>
      </c>
      <c r="H28" s="18">
        <f t="shared" ref="H28:AE28" si="3">SUM(H26:H27)</f>
        <v>60</v>
      </c>
      <c r="I28" s="18">
        <f t="shared" si="3"/>
        <v>61</v>
      </c>
      <c r="J28" s="18">
        <f t="shared" si="3"/>
        <v>57</v>
      </c>
      <c r="K28" s="18">
        <f t="shared" si="3"/>
        <v>60</v>
      </c>
      <c r="L28" s="18">
        <f t="shared" si="3"/>
        <v>63</v>
      </c>
      <c r="M28" s="18">
        <f t="shared" si="3"/>
        <v>67</v>
      </c>
      <c r="N28" s="18">
        <f t="shared" si="3"/>
        <v>185</v>
      </c>
      <c r="O28" s="18">
        <f t="shared" si="3"/>
        <v>183</v>
      </c>
      <c r="P28" s="18">
        <f t="shared" si="3"/>
        <v>368</v>
      </c>
      <c r="Q28" s="18">
        <f t="shared" si="3"/>
        <v>2</v>
      </c>
      <c r="R28" s="18">
        <f t="shared" si="3"/>
        <v>9</v>
      </c>
      <c r="S28" s="18">
        <f t="shared" si="3"/>
        <v>1</v>
      </c>
      <c r="T28" s="18">
        <f t="shared" si="3"/>
        <v>2</v>
      </c>
      <c r="U28" s="18">
        <f t="shared" si="3"/>
        <v>1</v>
      </c>
      <c r="V28" s="18">
        <f t="shared" si="3"/>
        <v>1</v>
      </c>
      <c r="W28" s="18">
        <f t="shared" si="3"/>
        <v>0</v>
      </c>
      <c r="X28" s="18">
        <f t="shared" si="3"/>
        <v>0</v>
      </c>
      <c r="Y28" s="18">
        <f t="shared" si="3"/>
        <v>0</v>
      </c>
      <c r="Z28" s="18">
        <f t="shared" si="3"/>
        <v>0</v>
      </c>
      <c r="AA28" s="18">
        <f t="shared" si="3"/>
        <v>2</v>
      </c>
      <c r="AB28" s="18">
        <f t="shared" si="3"/>
        <v>3</v>
      </c>
      <c r="AC28" s="18">
        <f t="shared" si="3"/>
        <v>2</v>
      </c>
      <c r="AD28" s="18">
        <f t="shared" si="3"/>
        <v>5</v>
      </c>
      <c r="AE28" s="18">
        <f t="shared" si="3"/>
        <v>8</v>
      </c>
      <c r="AF28" s="18">
        <f>SUM(AF26:AF27)</f>
        <v>20</v>
      </c>
      <c r="AG28" s="5">
        <v>27</v>
      </c>
    </row>
    <row r="29" spans="1:33" s="15" customFormat="1" ht="13.7" customHeight="1" x14ac:dyDescent="0.15">
      <c r="A29" s="10" t="s">
        <v>1124</v>
      </c>
      <c r="B29" s="10" t="s">
        <v>975</v>
      </c>
      <c r="C29" s="11" t="s">
        <v>976</v>
      </c>
      <c r="D29" s="12">
        <v>0</v>
      </c>
      <c r="E29" s="12" t="s">
        <v>1141</v>
      </c>
      <c r="F29" s="12" t="s">
        <v>1097</v>
      </c>
      <c r="G29" s="19">
        <v>8</v>
      </c>
      <c r="H29" s="19">
        <v>7</v>
      </c>
      <c r="I29" s="19">
        <v>8</v>
      </c>
      <c r="J29" s="19">
        <v>11</v>
      </c>
      <c r="K29" s="19">
        <v>7</v>
      </c>
      <c r="L29" s="19">
        <v>10</v>
      </c>
      <c r="M29" s="19">
        <v>14</v>
      </c>
      <c r="N29" s="19">
        <v>32</v>
      </c>
      <c r="O29" s="19">
        <v>25</v>
      </c>
      <c r="P29" s="13">
        <v>57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1</v>
      </c>
      <c r="AB29" s="14">
        <v>1</v>
      </c>
      <c r="AC29" s="14">
        <v>1</v>
      </c>
      <c r="AD29" s="14">
        <v>3</v>
      </c>
      <c r="AE29" s="14">
        <v>2</v>
      </c>
      <c r="AF29" s="14">
        <v>4</v>
      </c>
      <c r="AG29" s="15">
        <v>28</v>
      </c>
    </row>
    <row r="30" spans="1:33" s="15" customFormat="1" ht="13.7" customHeight="1" x14ac:dyDescent="0.15">
      <c r="A30" s="10" t="s">
        <v>1124</v>
      </c>
      <c r="B30" s="10" t="s">
        <v>975</v>
      </c>
      <c r="C30" s="11" t="s">
        <v>977</v>
      </c>
      <c r="D30" s="12">
        <v>0</v>
      </c>
      <c r="E30" s="12" t="s">
        <v>1141</v>
      </c>
      <c r="F30" s="12" t="s">
        <v>1097</v>
      </c>
      <c r="G30" s="19">
        <v>7</v>
      </c>
      <c r="H30" s="19">
        <v>17</v>
      </c>
      <c r="I30" s="19">
        <v>6</v>
      </c>
      <c r="J30" s="19">
        <v>10</v>
      </c>
      <c r="K30" s="19">
        <v>5</v>
      </c>
      <c r="L30" s="19">
        <v>12</v>
      </c>
      <c r="M30" s="19">
        <v>8</v>
      </c>
      <c r="N30" s="19">
        <v>26</v>
      </c>
      <c r="O30" s="19">
        <v>32</v>
      </c>
      <c r="P30" s="13">
        <v>58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1</v>
      </c>
      <c r="AD30" s="14">
        <v>1</v>
      </c>
      <c r="AE30" s="14">
        <v>1</v>
      </c>
      <c r="AF30" s="14">
        <v>1</v>
      </c>
      <c r="AG30" s="15">
        <v>29</v>
      </c>
    </row>
    <row r="31" spans="1:33" s="15" customFormat="1" ht="13.7" customHeight="1" x14ac:dyDescent="0.15">
      <c r="A31" s="10" t="s">
        <v>1124</v>
      </c>
      <c r="B31" s="10" t="s">
        <v>975</v>
      </c>
      <c r="C31" s="11" t="s">
        <v>978</v>
      </c>
      <c r="D31" s="12">
        <v>0</v>
      </c>
      <c r="E31" s="12" t="s">
        <v>1141</v>
      </c>
      <c r="F31" s="12" t="s">
        <v>1097</v>
      </c>
      <c r="G31" s="19">
        <v>10</v>
      </c>
      <c r="H31" s="19">
        <v>22</v>
      </c>
      <c r="I31" s="19">
        <v>24</v>
      </c>
      <c r="J31" s="19">
        <v>28</v>
      </c>
      <c r="K31" s="19">
        <v>35</v>
      </c>
      <c r="L31" s="19">
        <v>30</v>
      </c>
      <c r="M31" s="19">
        <v>30</v>
      </c>
      <c r="N31" s="19">
        <v>81</v>
      </c>
      <c r="O31" s="19">
        <v>88</v>
      </c>
      <c r="P31" s="13">
        <v>169</v>
      </c>
      <c r="Q31" s="14">
        <v>1</v>
      </c>
      <c r="R31" s="14">
        <v>5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1</v>
      </c>
      <c r="AB31" s="14">
        <v>1</v>
      </c>
      <c r="AC31" s="14">
        <v>2</v>
      </c>
      <c r="AD31" s="14">
        <v>9</v>
      </c>
      <c r="AE31" s="14">
        <v>4</v>
      </c>
      <c r="AF31" s="14">
        <v>15</v>
      </c>
      <c r="AG31" s="15">
        <v>30</v>
      </c>
    </row>
    <row r="32" spans="1:33" ht="13.7" customHeight="1" x14ac:dyDescent="0.15">
      <c r="A32" s="16"/>
      <c r="B32" s="16" t="s">
        <v>1086</v>
      </c>
      <c r="C32" s="16">
        <f>COUNTA(C29:C31)</f>
        <v>3</v>
      </c>
      <c r="D32" s="17">
        <f>COUNTIF(D29:D31,"併")</f>
        <v>0</v>
      </c>
      <c r="E32" s="17">
        <v>0</v>
      </c>
      <c r="F32" s="17"/>
      <c r="G32" s="18">
        <f>SUM(G29:G31)</f>
        <v>25</v>
      </c>
      <c r="H32" s="18">
        <f t="shared" ref="H32:AE32" si="4">SUM(H29:H31)</f>
        <v>46</v>
      </c>
      <c r="I32" s="18">
        <f t="shared" si="4"/>
        <v>38</v>
      </c>
      <c r="J32" s="18">
        <f t="shared" si="4"/>
        <v>49</v>
      </c>
      <c r="K32" s="18">
        <f t="shared" si="4"/>
        <v>47</v>
      </c>
      <c r="L32" s="18">
        <f t="shared" si="4"/>
        <v>52</v>
      </c>
      <c r="M32" s="18">
        <f t="shared" si="4"/>
        <v>52</v>
      </c>
      <c r="N32" s="18">
        <f t="shared" si="4"/>
        <v>139</v>
      </c>
      <c r="O32" s="18">
        <f t="shared" si="4"/>
        <v>145</v>
      </c>
      <c r="P32" s="18">
        <f t="shared" si="4"/>
        <v>284</v>
      </c>
      <c r="Q32" s="18">
        <f t="shared" si="4"/>
        <v>1</v>
      </c>
      <c r="R32" s="18">
        <f t="shared" si="4"/>
        <v>5</v>
      </c>
      <c r="S32" s="18">
        <f t="shared" si="4"/>
        <v>0</v>
      </c>
      <c r="T32" s="18">
        <f t="shared" si="4"/>
        <v>0</v>
      </c>
      <c r="U32" s="18">
        <f t="shared" si="4"/>
        <v>0</v>
      </c>
      <c r="V32" s="18">
        <f t="shared" si="4"/>
        <v>0</v>
      </c>
      <c r="W32" s="18">
        <f t="shared" si="4"/>
        <v>0</v>
      </c>
      <c r="X32" s="18">
        <f t="shared" si="4"/>
        <v>0</v>
      </c>
      <c r="Y32" s="18">
        <f t="shared" si="4"/>
        <v>0</v>
      </c>
      <c r="Z32" s="18">
        <f t="shared" si="4"/>
        <v>0</v>
      </c>
      <c r="AA32" s="18">
        <f t="shared" si="4"/>
        <v>2</v>
      </c>
      <c r="AB32" s="18">
        <f t="shared" si="4"/>
        <v>2</v>
      </c>
      <c r="AC32" s="18">
        <f t="shared" si="4"/>
        <v>4</v>
      </c>
      <c r="AD32" s="18">
        <f t="shared" si="4"/>
        <v>13</v>
      </c>
      <c r="AE32" s="18">
        <f t="shared" si="4"/>
        <v>7</v>
      </c>
      <c r="AF32" s="18">
        <f>SUM(AF29:AF31)</f>
        <v>20</v>
      </c>
      <c r="AG32" s="15">
        <v>31</v>
      </c>
    </row>
    <row r="33" spans="1:33" s="15" customFormat="1" ht="13.7" customHeight="1" x14ac:dyDescent="0.15">
      <c r="A33" s="10" t="s">
        <v>1124</v>
      </c>
      <c r="B33" s="10" t="s">
        <v>287</v>
      </c>
      <c r="C33" s="11" t="s">
        <v>288</v>
      </c>
      <c r="D33" s="12">
        <v>0</v>
      </c>
      <c r="E33" s="12" t="s">
        <v>1141</v>
      </c>
      <c r="F33" s="12" t="s">
        <v>1097</v>
      </c>
      <c r="G33" s="19">
        <v>12</v>
      </c>
      <c r="H33" s="19">
        <v>24</v>
      </c>
      <c r="I33" s="19">
        <v>42</v>
      </c>
      <c r="J33" s="19">
        <v>29</v>
      </c>
      <c r="K33" s="19">
        <v>42</v>
      </c>
      <c r="L33" s="19">
        <v>34</v>
      </c>
      <c r="M33" s="19">
        <v>37</v>
      </c>
      <c r="N33" s="19">
        <v>97</v>
      </c>
      <c r="O33" s="19">
        <v>111</v>
      </c>
      <c r="P33" s="13">
        <v>208</v>
      </c>
      <c r="Q33" s="14">
        <v>2</v>
      </c>
      <c r="R33" s="14">
        <v>9</v>
      </c>
      <c r="S33" s="14">
        <v>0</v>
      </c>
      <c r="T33" s="14">
        <v>0</v>
      </c>
      <c r="U33" s="14">
        <v>1</v>
      </c>
      <c r="V33" s="14">
        <v>1</v>
      </c>
      <c r="W33" s="14">
        <v>0</v>
      </c>
      <c r="X33" s="14">
        <v>0</v>
      </c>
      <c r="Y33" s="14">
        <v>0</v>
      </c>
      <c r="Z33" s="14">
        <v>0</v>
      </c>
      <c r="AA33" s="14">
        <v>1</v>
      </c>
      <c r="AB33" s="14">
        <v>2</v>
      </c>
      <c r="AC33" s="14">
        <v>1</v>
      </c>
      <c r="AD33" s="14">
        <v>2</v>
      </c>
      <c r="AE33" s="14">
        <v>5</v>
      </c>
      <c r="AF33" s="14">
        <v>14</v>
      </c>
      <c r="AG33" s="5">
        <v>32</v>
      </c>
    </row>
    <row r="34" spans="1:33" s="15" customFormat="1" ht="13.7" customHeight="1" x14ac:dyDescent="0.15">
      <c r="A34" s="10" t="s">
        <v>1124</v>
      </c>
      <c r="B34" s="10" t="s">
        <v>287</v>
      </c>
      <c r="C34" s="11" t="s">
        <v>289</v>
      </c>
      <c r="D34" s="12">
        <v>0</v>
      </c>
      <c r="E34" s="12" t="s">
        <v>1141</v>
      </c>
      <c r="F34" s="12" t="s">
        <v>1097</v>
      </c>
      <c r="G34" s="19">
        <v>8</v>
      </c>
      <c r="H34" s="19">
        <v>12</v>
      </c>
      <c r="I34" s="19">
        <v>5</v>
      </c>
      <c r="J34" s="19">
        <v>5</v>
      </c>
      <c r="K34" s="19">
        <v>9</v>
      </c>
      <c r="L34" s="19">
        <v>13</v>
      </c>
      <c r="M34" s="19">
        <v>8</v>
      </c>
      <c r="N34" s="19">
        <v>26</v>
      </c>
      <c r="O34" s="19">
        <v>26</v>
      </c>
      <c r="P34" s="13">
        <v>52</v>
      </c>
      <c r="Q34" s="14">
        <v>1</v>
      </c>
      <c r="R34" s="14">
        <v>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1</v>
      </c>
      <c r="AD34" s="14">
        <v>1</v>
      </c>
      <c r="AE34" s="14">
        <v>2</v>
      </c>
      <c r="AF34" s="14">
        <v>2</v>
      </c>
      <c r="AG34" s="15">
        <v>33</v>
      </c>
    </row>
    <row r="35" spans="1:33" s="15" customFormat="1" ht="13.7" customHeight="1" x14ac:dyDescent="0.15">
      <c r="A35" s="16"/>
      <c r="B35" s="16" t="s">
        <v>1086</v>
      </c>
      <c r="C35" s="16">
        <f>COUNTA(C33:C34)</f>
        <v>2</v>
      </c>
      <c r="D35" s="17">
        <f>COUNTIF(D33:D34,"併")</f>
        <v>0</v>
      </c>
      <c r="E35" s="17">
        <v>0</v>
      </c>
      <c r="F35" s="17"/>
      <c r="G35" s="18">
        <f>SUM(G33:G34)</f>
        <v>20</v>
      </c>
      <c r="H35" s="18">
        <f t="shared" ref="H35:AE35" si="5">SUM(H33:H34)</f>
        <v>36</v>
      </c>
      <c r="I35" s="18">
        <f t="shared" si="5"/>
        <v>47</v>
      </c>
      <c r="J35" s="18">
        <f t="shared" si="5"/>
        <v>34</v>
      </c>
      <c r="K35" s="18">
        <f t="shared" si="5"/>
        <v>51</v>
      </c>
      <c r="L35" s="18">
        <f t="shared" si="5"/>
        <v>47</v>
      </c>
      <c r="M35" s="18">
        <f t="shared" si="5"/>
        <v>45</v>
      </c>
      <c r="N35" s="18">
        <f t="shared" si="5"/>
        <v>123</v>
      </c>
      <c r="O35" s="18">
        <f t="shared" si="5"/>
        <v>137</v>
      </c>
      <c r="P35" s="18">
        <f t="shared" si="5"/>
        <v>260</v>
      </c>
      <c r="Q35" s="18">
        <f t="shared" si="5"/>
        <v>3</v>
      </c>
      <c r="R35" s="18">
        <f t="shared" si="5"/>
        <v>10</v>
      </c>
      <c r="S35" s="18">
        <f t="shared" si="5"/>
        <v>0</v>
      </c>
      <c r="T35" s="18">
        <f t="shared" si="5"/>
        <v>0</v>
      </c>
      <c r="U35" s="18">
        <f t="shared" si="5"/>
        <v>1</v>
      </c>
      <c r="V35" s="18">
        <f t="shared" si="5"/>
        <v>1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1</v>
      </c>
      <c r="AB35" s="18">
        <f t="shared" si="5"/>
        <v>2</v>
      </c>
      <c r="AC35" s="18">
        <f t="shared" si="5"/>
        <v>2</v>
      </c>
      <c r="AD35" s="18">
        <f t="shared" si="5"/>
        <v>3</v>
      </c>
      <c r="AE35" s="18">
        <f t="shared" si="5"/>
        <v>7</v>
      </c>
      <c r="AF35" s="18">
        <f>SUM(AF33:AF34)</f>
        <v>16</v>
      </c>
      <c r="AG35" s="15">
        <v>34</v>
      </c>
    </row>
    <row r="36" spans="1:33" s="15" customFormat="1" ht="13.7" customHeight="1" x14ac:dyDescent="0.15">
      <c r="A36" s="10" t="s">
        <v>1124</v>
      </c>
      <c r="B36" s="10" t="s">
        <v>305</v>
      </c>
      <c r="C36" s="11" t="s">
        <v>306</v>
      </c>
      <c r="D36" s="12">
        <v>0</v>
      </c>
      <c r="E36" s="12" t="s">
        <v>1141</v>
      </c>
      <c r="F36" s="12" t="s">
        <v>1097</v>
      </c>
      <c r="G36" s="19">
        <v>15</v>
      </c>
      <c r="H36" s="19">
        <v>46</v>
      </c>
      <c r="I36" s="19">
        <v>37</v>
      </c>
      <c r="J36" s="19">
        <v>42</v>
      </c>
      <c r="K36" s="19">
        <v>29</v>
      </c>
      <c r="L36" s="19">
        <v>42</v>
      </c>
      <c r="M36" s="19">
        <v>33</v>
      </c>
      <c r="N36" s="19">
        <v>125</v>
      </c>
      <c r="O36" s="19">
        <v>104</v>
      </c>
      <c r="P36" s="13">
        <v>229</v>
      </c>
      <c r="Q36" s="14">
        <v>1</v>
      </c>
      <c r="R36" s="14">
        <v>3</v>
      </c>
      <c r="S36" s="14">
        <v>1</v>
      </c>
      <c r="T36" s="14">
        <v>1</v>
      </c>
      <c r="U36" s="14">
        <v>1</v>
      </c>
      <c r="V36" s="14">
        <v>1</v>
      </c>
      <c r="W36" s="14">
        <v>0</v>
      </c>
      <c r="X36" s="14">
        <v>0</v>
      </c>
      <c r="Y36" s="14">
        <v>0</v>
      </c>
      <c r="Z36" s="14">
        <v>0</v>
      </c>
      <c r="AA36" s="14">
        <v>1</v>
      </c>
      <c r="AB36" s="14">
        <v>1</v>
      </c>
      <c r="AC36" s="14">
        <v>1</v>
      </c>
      <c r="AD36" s="14">
        <v>2</v>
      </c>
      <c r="AE36" s="14">
        <v>5</v>
      </c>
      <c r="AF36" s="14">
        <v>8</v>
      </c>
      <c r="AG36" s="15">
        <v>35</v>
      </c>
    </row>
    <row r="37" spans="1:33" s="15" customFormat="1" ht="13.7" customHeight="1" x14ac:dyDescent="0.15">
      <c r="A37" s="10" t="s">
        <v>1124</v>
      </c>
      <c r="B37" s="10" t="s">
        <v>305</v>
      </c>
      <c r="C37" s="11" t="s">
        <v>307</v>
      </c>
      <c r="D37" s="12">
        <v>0</v>
      </c>
      <c r="E37" s="12" t="s">
        <v>1141</v>
      </c>
      <c r="F37" s="12" t="s">
        <v>1097</v>
      </c>
      <c r="G37" s="19">
        <v>17</v>
      </c>
      <c r="H37" s="19">
        <v>52</v>
      </c>
      <c r="I37" s="19">
        <v>60</v>
      </c>
      <c r="J37" s="19">
        <v>61</v>
      </c>
      <c r="K37" s="19">
        <v>57</v>
      </c>
      <c r="L37" s="19">
        <v>52</v>
      </c>
      <c r="M37" s="19">
        <v>65</v>
      </c>
      <c r="N37" s="19">
        <v>178</v>
      </c>
      <c r="O37" s="19">
        <v>169</v>
      </c>
      <c r="P37" s="13">
        <v>347</v>
      </c>
      <c r="Q37" s="14">
        <v>2</v>
      </c>
      <c r="R37" s="14">
        <v>12</v>
      </c>
      <c r="S37" s="14">
        <v>1</v>
      </c>
      <c r="T37" s="14">
        <v>1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2</v>
      </c>
      <c r="AD37" s="14">
        <v>9</v>
      </c>
      <c r="AE37" s="14">
        <v>5</v>
      </c>
      <c r="AF37" s="14">
        <v>22</v>
      </c>
      <c r="AG37" s="15">
        <v>36</v>
      </c>
    </row>
    <row r="38" spans="1:33" ht="13.7" customHeight="1" x14ac:dyDescent="0.15">
      <c r="A38" s="10" t="s">
        <v>1124</v>
      </c>
      <c r="B38" s="10" t="s">
        <v>305</v>
      </c>
      <c r="C38" s="11" t="s">
        <v>308</v>
      </c>
      <c r="D38" s="12">
        <v>0</v>
      </c>
      <c r="E38" s="12" t="s">
        <v>1141</v>
      </c>
      <c r="F38" s="12" t="s">
        <v>1097</v>
      </c>
      <c r="G38" s="19">
        <v>15</v>
      </c>
      <c r="H38" s="19">
        <v>52</v>
      </c>
      <c r="I38" s="19">
        <v>53</v>
      </c>
      <c r="J38" s="19">
        <v>60</v>
      </c>
      <c r="K38" s="19">
        <v>57</v>
      </c>
      <c r="L38" s="19">
        <v>60</v>
      </c>
      <c r="M38" s="19">
        <v>59</v>
      </c>
      <c r="N38" s="19">
        <v>184</v>
      </c>
      <c r="O38" s="19">
        <v>157</v>
      </c>
      <c r="P38" s="13">
        <v>341</v>
      </c>
      <c r="Q38" s="14">
        <v>1</v>
      </c>
      <c r="R38" s="14">
        <v>7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1</v>
      </c>
      <c r="AB38" s="14">
        <v>2</v>
      </c>
      <c r="AC38" s="14">
        <v>1</v>
      </c>
      <c r="AD38" s="14">
        <v>4</v>
      </c>
      <c r="AE38" s="14">
        <v>3</v>
      </c>
      <c r="AF38" s="14">
        <v>13</v>
      </c>
      <c r="AG38" s="5">
        <v>37</v>
      </c>
    </row>
    <row r="39" spans="1:33" s="15" customFormat="1" ht="13.7" customHeight="1" x14ac:dyDescent="0.15">
      <c r="A39" s="10" t="s">
        <v>1124</v>
      </c>
      <c r="B39" s="10" t="s">
        <v>305</v>
      </c>
      <c r="C39" s="11" t="s">
        <v>541</v>
      </c>
      <c r="D39" s="12">
        <v>0</v>
      </c>
      <c r="E39" s="12" t="s">
        <v>1141</v>
      </c>
      <c r="F39" s="12" t="s">
        <v>1097</v>
      </c>
      <c r="G39" s="19">
        <v>13</v>
      </c>
      <c r="H39" s="19">
        <v>31</v>
      </c>
      <c r="I39" s="19">
        <v>36</v>
      </c>
      <c r="J39" s="19">
        <v>31</v>
      </c>
      <c r="K39" s="19">
        <v>52</v>
      </c>
      <c r="L39" s="19">
        <v>47</v>
      </c>
      <c r="M39" s="19">
        <v>48</v>
      </c>
      <c r="N39" s="19">
        <v>122</v>
      </c>
      <c r="O39" s="19">
        <v>123</v>
      </c>
      <c r="P39" s="13">
        <v>245</v>
      </c>
      <c r="Q39" s="14">
        <v>1</v>
      </c>
      <c r="R39" s="14">
        <v>4</v>
      </c>
      <c r="S39" s="14">
        <v>0</v>
      </c>
      <c r="T39" s="14">
        <v>0</v>
      </c>
      <c r="U39" s="14">
        <v>0</v>
      </c>
      <c r="V39" s="14">
        <v>0</v>
      </c>
      <c r="W39" s="14">
        <v>1</v>
      </c>
      <c r="X39" s="14">
        <v>1</v>
      </c>
      <c r="Y39" s="14">
        <v>0</v>
      </c>
      <c r="Z39" s="14">
        <v>0</v>
      </c>
      <c r="AA39" s="14">
        <v>0</v>
      </c>
      <c r="AB39" s="14">
        <v>0</v>
      </c>
      <c r="AC39" s="14">
        <v>1</v>
      </c>
      <c r="AD39" s="14">
        <v>4</v>
      </c>
      <c r="AE39" s="14">
        <v>3</v>
      </c>
      <c r="AF39" s="14">
        <v>9</v>
      </c>
      <c r="AG39" s="15">
        <v>38</v>
      </c>
    </row>
    <row r="40" spans="1:33" s="15" customFormat="1" ht="13.7" customHeight="1" x14ac:dyDescent="0.15">
      <c r="A40" s="10" t="s">
        <v>1124</v>
      </c>
      <c r="B40" s="10" t="s">
        <v>305</v>
      </c>
      <c r="C40" s="11" t="s">
        <v>559</v>
      </c>
      <c r="D40" s="12">
        <v>0</v>
      </c>
      <c r="E40" s="12" t="s">
        <v>1141</v>
      </c>
      <c r="F40" s="12" t="s">
        <v>1097</v>
      </c>
      <c r="G40" s="19">
        <v>21</v>
      </c>
      <c r="H40" s="19">
        <v>77</v>
      </c>
      <c r="I40" s="19">
        <v>76</v>
      </c>
      <c r="J40" s="19">
        <v>101</v>
      </c>
      <c r="K40" s="19">
        <v>89</v>
      </c>
      <c r="L40" s="19">
        <v>80</v>
      </c>
      <c r="M40" s="19">
        <v>65</v>
      </c>
      <c r="N40" s="19">
        <v>254</v>
      </c>
      <c r="O40" s="19">
        <v>234</v>
      </c>
      <c r="P40" s="13">
        <v>488</v>
      </c>
      <c r="Q40" s="14">
        <v>2</v>
      </c>
      <c r="R40" s="14">
        <v>9</v>
      </c>
      <c r="S40" s="14">
        <v>1</v>
      </c>
      <c r="T40" s="14">
        <v>2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1</v>
      </c>
      <c r="AB40" s="14">
        <v>2</v>
      </c>
      <c r="AC40" s="14">
        <v>1</v>
      </c>
      <c r="AD40" s="14">
        <v>5</v>
      </c>
      <c r="AE40" s="14">
        <v>5</v>
      </c>
      <c r="AF40" s="14">
        <v>18</v>
      </c>
      <c r="AG40" s="15">
        <v>39</v>
      </c>
    </row>
    <row r="41" spans="1:33" ht="13.7" customHeight="1" x14ac:dyDescent="0.15">
      <c r="A41" s="10" t="s">
        <v>1124</v>
      </c>
      <c r="B41" s="10" t="s">
        <v>305</v>
      </c>
      <c r="C41" s="11" t="s">
        <v>388</v>
      </c>
      <c r="D41" s="12">
        <v>0</v>
      </c>
      <c r="E41" s="12" t="s">
        <v>1141</v>
      </c>
      <c r="F41" s="12" t="s">
        <v>1097</v>
      </c>
      <c r="G41" s="19">
        <v>9</v>
      </c>
      <c r="H41" s="19">
        <v>11</v>
      </c>
      <c r="I41" s="19">
        <v>5</v>
      </c>
      <c r="J41" s="19">
        <v>12</v>
      </c>
      <c r="K41" s="19">
        <v>10</v>
      </c>
      <c r="L41" s="19">
        <v>16</v>
      </c>
      <c r="M41" s="19">
        <v>12</v>
      </c>
      <c r="N41" s="19">
        <v>32</v>
      </c>
      <c r="O41" s="19">
        <v>34</v>
      </c>
      <c r="P41" s="13">
        <v>66</v>
      </c>
      <c r="Q41" s="14">
        <v>1</v>
      </c>
      <c r="R41" s="14">
        <v>1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1</v>
      </c>
      <c r="AB41" s="14">
        <v>2</v>
      </c>
      <c r="AC41" s="14">
        <v>1</v>
      </c>
      <c r="AD41" s="14">
        <v>2</v>
      </c>
      <c r="AE41" s="14">
        <v>3</v>
      </c>
      <c r="AF41" s="14">
        <v>5</v>
      </c>
      <c r="AG41" s="15">
        <v>40</v>
      </c>
    </row>
    <row r="42" spans="1:33" s="15" customFormat="1" ht="13.7" customHeight="1" x14ac:dyDescent="0.15">
      <c r="A42" s="16"/>
      <c r="B42" s="16" t="s">
        <v>1086</v>
      </c>
      <c r="C42" s="16">
        <f>COUNTA(C36:C41)</f>
        <v>6</v>
      </c>
      <c r="D42" s="17">
        <f>COUNTIF(D36:D41,"併")</f>
        <v>0</v>
      </c>
      <c r="E42" s="17">
        <v>0</v>
      </c>
      <c r="F42" s="17"/>
      <c r="G42" s="18">
        <f>SUM(G36:G41)</f>
        <v>90</v>
      </c>
      <c r="H42" s="18">
        <f t="shared" ref="H42:AE42" si="6">SUM(H36:H41)</f>
        <v>269</v>
      </c>
      <c r="I42" s="18">
        <f t="shared" si="6"/>
        <v>267</v>
      </c>
      <c r="J42" s="18">
        <f t="shared" si="6"/>
        <v>307</v>
      </c>
      <c r="K42" s="18">
        <f t="shared" si="6"/>
        <v>294</v>
      </c>
      <c r="L42" s="18">
        <f t="shared" si="6"/>
        <v>297</v>
      </c>
      <c r="M42" s="18">
        <f t="shared" si="6"/>
        <v>282</v>
      </c>
      <c r="N42" s="18">
        <f t="shared" si="6"/>
        <v>895</v>
      </c>
      <c r="O42" s="18">
        <f t="shared" si="6"/>
        <v>821</v>
      </c>
      <c r="P42" s="18">
        <f t="shared" si="6"/>
        <v>1716</v>
      </c>
      <c r="Q42" s="18">
        <f t="shared" si="6"/>
        <v>8</v>
      </c>
      <c r="R42" s="18">
        <f t="shared" si="6"/>
        <v>36</v>
      </c>
      <c r="S42" s="18">
        <f t="shared" si="6"/>
        <v>3</v>
      </c>
      <c r="T42" s="18">
        <f t="shared" si="6"/>
        <v>4</v>
      </c>
      <c r="U42" s="18">
        <f t="shared" si="6"/>
        <v>1</v>
      </c>
      <c r="V42" s="18">
        <f t="shared" si="6"/>
        <v>1</v>
      </c>
      <c r="W42" s="18">
        <f t="shared" si="6"/>
        <v>1</v>
      </c>
      <c r="X42" s="18">
        <f t="shared" si="6"/>
        <v>1</v>
      </c>
      <c r="Y42" s="18">
        <f t="shared" si="6"/>
        <v>0</v>
      </c>
      <c r="Z42" s="18">
        <f t="shared" si="6"/>
        <v>0</v>
      </c>
      <c r="AA42" s="18">
        <f t="shared" si="6"/>
        <v>4</v>
      </c>
      <c r="AB42" s="18">
        <f t="shared" si="6"/>
        <v>7</v>
      </c>
      <c r="AC42" s="18">
        <f t="shared" si="6"/>
        <v>7</v>
      </c>
      <c r="AD42" s="18">
        <f t="shared" si="6"/>
        <v>26</v>
      </c>
      <c r="AE42" s="18">
        <f t="shared" si="6"/>
        <v>24</v>
      </c>
      <c r="AF42" s="18">
        <f>SUM(AF36:AF41)</f>
        <v>75</v>
      </c>
      <c r="AG42" s="15">
        <v>41</v>
      </c>
    </row>
    <row r="43" spans="1:33" s="15" customFormat="1" ht="13.7" customHeight="1" x14ac:dyDescent="0.15">
      <c r="A43" s="10" t="s">
        <v>1124</v>
      </c>
      <c r="B43" s="10" t="s">
        <v>309</v>
      </c>
      <c r="C43" s="11" t="s">
        <v>310</v>
      </c>
      <c r="D43" s="12">
        <v>0</v>
      </c>
      <c r="E43" s="12" t="s">
        <v>1141</v>
      </c>
      <c r="F43" s="12" t="s">
        <v>1097</v>
      </c>
      <c r="G43" s="19">
        <v>11</v>
      </c>
      <c r="H43" s="19">
        <v>29</v>
      </c>
      <c r="I43" s="19">
        <v>36</v>
      </c>
      <c r="J43" s="19">
        <v>26</v>
      </c>
      <c r="K43" s="19">
        <v>39</v>
      </c>
      <c r="L43" s="19">
        <v>41</v>
      </c>
      <c r="M43" s="19">
        <v>40</v>
      </c>
      <c r="N43" s="19">
        <v>92</v>
      </c>
      <c r="O43" s="19">
        <v>119</v>
      </c>
      <c r="P43" s="13">
        <v>211</v>
      </c>
      <c r="Q43" s="14">
        <v>1</v>
      </c>
      <c r="R43" s="14">
        <v>1</v>
      </c>
      <c r="S43" s="14">
        <v>0</v>
      </c>
      <c r="T43" s="14">
        <v>0</v>
      </c>
      <c r="U43" s="14">
        <v>1</v>
      </c>
      <c r="V43" s="14">
        <v>1</v>
      </c>
      <c r="W43" s="14">
        <v>0</v>
      </c>
      <c r="X43" s="14">
        <v>0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>
        <v>1</v>
      </c>
      <c r="AE43" s="14">
        <v>5</v>
      </c>
      <c r="AF43" s="14">
        <v>5</v>
      </c>
      <c r="AG43" s="5">
        <v>42</v>
      </c>
    </row>
    <row r="44" spans="1:33" s="15" customFormat="1" ht="13.7" customHeight="1" x14ac:dyDescent="0.15">
      <c r="A44" s="10" t="s">
        <v>1124</v>
      </c>
      <c r="B44" s="10" t="s">
        <v>309</v>
      </c>
      <c r="C44" s="11" t="s">
        <v>311</v>
      </c>
      <c r="D44" s="12">
        <v>0</v>
      </c>
      <c r="E44" s="12" t="s">
        <v>1141</v>
      </c>
      <c r="F44" s="12" t="s">
        <v>1097</v>
      </c>
      <c r="G44" s="19">
        <v>9</v>
      </c>
      <c r="H44" s="19">
        <v>19</v>
      </c>
      <c r="I44" s="19">
        <v>12</v>
      </c>
      <c r="J44" s="19">
        <v>11</v>
      </c>
      <c r="K44" s="19">
        <v>15</v>
      </c>
      <c r="L44" s="19">
        <v>16</v>
      </c>
      <c r="M44" s="19">
        <v>16</v>
      </c>
      <c r="N44" s="19">
        <v>44</v>
      </c>
      <c r="O44" s="19">
        <v>45</v>
      </c>
      <c r="P44" s="13">
        <v>89</v>
      </c>
      <c r="Q44" s="14">
        <v>1</v>
      </c>
      <c r="R44" s="14">
        <v>2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1</v>
      </c>
      <c r="AB44" s="14">
        <v>1</v>
      </c>
      <c r="AC44" s="14">
        <v>1</v>
      </c>
      <c r="AD44" s="14">
        <v>3</v>
      </c>
      <c r="AE44" s="14">
        <v>3</v>
      </c>
      <c r="AF44" s="14">
        <v>6</v>
      </c>
      <c r="AG44" s="15">
        <v>43</v>
      </c>
    </row>
    <row r="45" spans="1:33" s="15" customFormat="1" ht="13.7" customHeight="1" x14ac:dyDescent="0.15">
      <c r="A45" s="10" t="s">
        <v>1124</v>
      </c>
      <c r="B45" s="10" t="s">
        <v>309</v>
      </c>
      <c r="C45" s="11" t="s">
        <v>312</v>
      </c>
      <c r="D45" s="12">
        <v>0</v>
      </c>
      <c r="E45" s="12" t="s">
        <v>1141</v>
      </c>
      <c r="F45" s="12" t="s">
        <v>1097</v>
      </c>
      <c r="G45" s="19">
        <v>11</v>
      </c>
      <c r="H45" s="19">
        <v>14</v>
      </c>
      <c r="I45" s="19">
        <v>20</v>
      </c>
      <c r="J45" s="19">
        <v>17</v>
      </c>
      <c r="K45" s="19">
        <v>17</v>
      </c>
      <c r="L45" s="19">
        <v>21</v>
      </c>
      <c r="M45" s="19">
        <v>25</v>
      </c>
      <c r="N45" s="19">
        <v>60</v>
      </c>
      <c r="O45" s="19">
        <v>54</v>
      </c>
      <c r="P45" s="13">
        <v>114</v>
      </c>
      <c r="Q45" s="14">
        <v>1</v>
      </c>
      <c r="R45" s="14">
        <v>3</v>
      </c>
      <c r="S45" s="14">
        <v>0</v>
      </c>
      <c r="T45" s="14">
        <v>0</v>
      </c>
      <c r="U45" s="14">
        <v>1</v>
      </c>
      <c r="V45" s="14">
        <v>1</v>
      </c>
      <c r="W45" s="14">
        <v>0</v>
      </c>
      <c r="X45" s="14">
        <v>0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>
        <v>2</v>
      </c>
      <c r="AE45" s="14">
        <v>5</v>
      </c>
      <c r="AF45" s="14">
        <v>8</v>
      </c>
      <c r="AG45" s="15">
        <v>44</v>
      </c>
    </row>
    <row r="46" spans="1:33" s="15" customFormat="1" ht="13.7" customHeight="1" x14ac:dyDescent="0.15">
      <c r="A46" s="10" t="s">
        <v>1124</v>
      </c>
      <c r="B46" s="10" t="s">
        <v>309</v>
      </c>
      <c r="C46" s="11" t="s">
        <v>704</v>
      </c>
      <c r="D46" s="12">
        <v>0</v>
      </c>
      <c r="E46" s="12" t="s">
        <v>1141</v>
      </c>
      <c r="F46" s="12" t="s">
        <v>1097</v>
      </c>
      <c r="G46" s="19">
        <v>9</v>
      </c>
      <c r="H46" s="19">
        <v>7</v>
      </c>
      <c r="I46" s="19">
        <v>9</v>
      </c>
      <c r="J46" s="19">
        <v>9</v>
      </c>
      <c r="K46" s="19">
        <v>11</v>
      </c>
      <c r="L46" s="19">
        <v>8</v>
      </c>
      <c r="M46" s="19">
        <v>7</v>
      </c>
      <c r="N46" s="19">
        <v>27</v>
      </c>
      <c r="O46" s="19">
        <v>24</v>
      </c>
      <c r="P46" s="13">
        <v>51</v>
      </c>
      <c r="Q46" s="14">
        <v>1</v>
      </c>
      <c r="R46" s="14">
        <v>1</v>
      </c>
      <c r="S46" s="14">
        <v>0</v>
      </c>
      <c r="T46" s="14">
        <v>0</v>
      </c>
      <c r="U46" s="14">
        <v>1</v>
      </c>
      <c r="V46" s="14">
        <v>1</v>
      </c>
      <c r="W46" s="14">
        <v>0</v>
      </c>
      <c r="X46" s="14">
        <v>0</v>
      </c>
      <c r="Y46" s="14">
        <v>0</v>
      </c>
      <c r="Z46" s="14">
        <v>0</v>
      </c>
      <c r="AA46" s="14">
        <v>1</v>
      </c>
      <c r="AB46" s="14">
        <v>1</v>
      </c>
      <c r="AC46" s="14">
        <v>1</v>
      </c>
      <c r="AD46" s="14">
        <v>1</v>
      </c>
      <c r="AE46" s="14">
        <v>4</v>
      </c>
      <c r="AF46" s="14">
        <v>4</v>
      </c>
      <c r="AG46" s="15">
        <v>45</v>
      </c>
    </row>
    <row r="47" spans="1:33" s="15" customFormat="1" ht="13.7" customHeight="1" x14ac:dyDescent="0.15">
      <c r="A47" s="10" t="s">
        <v>1124</v>
      </c>
      <c r="B47" s="10" t="s">
        <v>309</v>
      </c>
      <c r="C47" s="11" t="s">
        <v>700</v>
      </c>
      <c r="D47" s="12">
        <v>0</v>
      </c>
      <c r="E47" s="12" t="s">
        <v>1141</v>
      </c>
      <c r="F47" s="12" t="s">
        <v>1097</v>
      </c>
      <c r="G47" s="19">
        <v>10</v>
      </c>
      <c r="H47" s="19">
        <v>14</v>
      </c>
      <c r="I47" s="19">
        <v>18</v>
      </c>
      <c r="J47" s="19">
        <v>25</v>
      </c>
      <c r="K47" s="19">
        <v>26</v>
      </c>
      <c r="L47" s="19">
        <v>24</v>
      </c>
      <c r="M47" s="19">
        <v>33</v>
      </c>
      <c r="N47" s="19">
        <v>71</v>
      </c>
      <c r="O47" s="19">
        <v>69</v>
      </c>
      <c r="P47" s="13">
        <v>140</v>
      </c>
      <c r="Q47" s="14">
        <v>1</v>
      </c>
      <c r="R47" s="14">
        <v>2</v>
      </c>
      <c r="S47" s="14">
        <v>1</v>
      </c>
      <c r="T47" s="14">
        <v>1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1</v>
      </c>
      <c r="AB47" s="14">
        <v>1</v>
      </c>
      <c r="AC47" s="14">
        <v>1</v>
      </c>
      <c r="AD47" s="14">
        <v>2</v>
      </c>
      <c r="AE47" s="14">
        <v>4</v>
      </c>
      <c r="AF47" s="14">
        <v>6</v>
      </c>
      <c r="AG47" s="15">
        <v>46</v>
      </c>
    </row>
    <row r="48" spans="1:33" ht="13.7" customHeight="1" x14ac:dyDescent="0.15">
      <c r="A48" s="16"/>
      <c r="B48" s="16" t="s">
        <v>1086</v>
      </c>
      <c r="C48" s="16">
        <f>COUNTA(C43:C47)</f>
        <v>5</v>
      </c>
      <c r="D48" s="17">
        <f>COUNTIF(D43:D47,"併")</f>
        <v>0</v>
      </c>
      <c r="E48" s="17">
        <v>0</v>
      </c>
      <c r="F48" s="17"/>
      <c r="G48" s="18">
        <f>SUM(G43:G47)</f>
        <v>50</v>
      </c>
      <c r="H48" s="18">
        <f t="shared" ref="H48:AE48" si="7">SUM(H43:H47)</f>
        <v>83</v>
      </c>
      <c r="I48" s="18">
        <f t="shared" si="7"/>
        <v>95</v>
      </c>
      <c r="J48" s="18">
        <f t="shared" si="7"/>
        <v>88</v>
      </c>
      <c r="K48" s="18">
        <f t="shared" si="7"/>
        <v>108</v>
      </c>
      <c r="L48" s="18">
        <f t="shared" si="7"/>
        <v>110</v>
      </c>
      <c r="M48" s="18">
        <f t="shared" si="7"/>
        <v>121</v>
      </c>
      <c r="N48" s="18">
        <f t="shared" si="7"/>
        <v>294</v>
      </c>
      <c r="O48" s="18">
        <f t="shared" si="7"/>
        <v>311</v>
      </c>
      <c r="P48" s="18">
        <f t="shared" si="7"/>
        <v>605</v>
      </c>
      <c r="Q48" s="18">
        <f t="shared" si="7"/>
        <v>5</v>
      </c>
      <c r="R48" s="18">
        <f t="shared" si="7"/>
        <v>9</v>
      </c>
      <c r="S48" s="18">
        <f t="shared" si="7"/>
        <v>1</v>
      </c>
      <c r="T48" s="18">
        <f t="shared" si="7"/>
        <v>1</v>
      </c>
      <c r="U48" s="18">
        <f t="shared" si="7"/>
        <v>3</v>
      </c>
      <c r="V48" s="18">
        <f t="shared" si="7"/>
        <v>3</v>
      </c>
      <c r="W48" s="18">
        <f t="shared" si="7"/>
        <v>0</v>
      </c>
      <c r="X48" s="18">
        <f t="shared" si="7"/>
        <v>0</v>
      </c>
      <c r="Y48" s="18">
        <f t="shared" si="7"/>
        <v>2</v>
      </c>
      <c r="Z48" s="18">
        <f t="shared" si="7"/>
        <v>2</v>
      </c>
      <c r="AA48" s="18">
        <f t="shared" si="7"/>
        <v>5</v>
      </c>
      <c r="AB48" s="18">
        <f t="shared" si="7"/>
        <v>5</v>
      </c>
      <c r="AC48" s="18">
        <f t="shared" si="7"/>
        <v>5</v>
      </c>
      <c r="AD48" s="18">
        <f t="shared" si="7"/>
        <v>9</v>
      </c>
      <c r="AE48" s="18">
        <f t="shared" si="7"/>
        <v>21</v>
      </c>
      <c r="AF48" s="18">
        <f>SUM(AF43:AF47)</f>
        <v>29</v>
      </c>
      <c r="AG48" s="5">
        <v>47</v>
      </c>
    </row>
    <row r="49" spans="1:33" s="15" customFormat="1" ht="13.7" customHeight="1" x14ac:dyDescent="0.15">
      <c r="A49" s="10" t="s">
        <v>1124</v>
      </c>
      <c r="B49" s="10" t="s">
        <v>1102</v>
      </c>
      <c r="C49" s="11" t="s">
        <v>1103</v>
      </c>
      <c r="D49" s="29">
        <v>0</v>
      </c>
      <c r="E49" s="12" t="s">
        <v>1143</v>
      </c>
      <c r="F49" s="12" t="s">
        <v>1097</v>
      </c>
      <c r="G49" s="13">
        <v>8</v>
      </c>
      <c r="H49" s="13">
        <v>6</v>
      </c>
      <c r="I49" s="13">
        <v>8</v>
      </c>
      <c r="J49" s="13">
        <v>11</v>
      </c>
      <c r="K49" s="13">
        <v>6</v>
      </c>
      <c r="L49" s="13">
        <v>11</v>
      </c>
      <c r="M49" s="13">
        <v>13</v>
      </c>
      <c r="N49" s="13">
        <v>31</v>
      </c>
      <c r="O49" s="13">
        <v>24</v>
      </c>
      <c r="P49" s="13">
        <v>55</v>
      </c>
      <c r="Q49" s="14">
        <v>1</v>
      </c>
      <c r="R49" s="14">
        <v>2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1</v>
      </c>
      <c r="AD49" s="14">
        <v>1</v>
      </c>
      <c r="AE49" s="14">
        <v>2</v>
      </c>
      <c r="AF49" s="14">
        <v>3</v>
      </c>
      <c r="AG49" s="15">
        <v>48</v>
      </c>
    </row>
    <row r="50" spans="1:33" s="15" customFormat="1" ht="13.7" customHeight="1" x14ac:dyDescent="0.15">
      <c r="A50" s="16"/>
      <c r="B50" s="16" t="s">
        <v>1086</v>
      </c>
      <c r="C50" s="16">
        <v>1</v>
      </c>
      <c r="D50" s="17">
        <f>COUNTIF(D49,"併")</f>
        <v>0</v>
      </c>
      <c r="E50" s="17">
        <v>1</v>
      </c>
      <c r="F50" s="17"/>
      <c r="G50" s="18">
        <f>G49</f>
        <v>8</v>
      </c>
      <c r="H50" s="18">
        <f t="shared" ref="H50:AE50" si="8">H49</f>
        <v>6</v>
      </c>
      <c r="I50" s="18">
        <f t="shared" si="8"/>
        <v>8</v>
      </c>
      <c r="J50" s="18">
        <f t="shared" si="8"/>
        <v>11</v>
      </c>
      <c r="K50" s="18">
        <f t="shared" si="8"/>
        <v>6</v>
      </c>
      <c r="L50" s="18">
        <f t="shared" si="8"/>
        <v>11</v>
      </c>
      <c r="M50" s="18">
        <f t="shared" si="8"/>
        <v>13</v>
      </c>
      <c r="N50" s="18">
        <f t="shared" si="8"/>
        <v>31</v>
      </c>
      <c r="O50" s="18">
        <f t="shared" si="8"/>
        <v>24</v>
      </c>
      <c r="P50" s="18">
        <f t="shared" si="8"/>
        <v>55</v>
      </c>
      <c r="Q50" s="18">
        <f t="shared" si="8"/>
        <v>1</v>
      </c>
      <c r="R50" s="18">
        <f t="shared" si="8"/>
        <v>2</v>
      </c>
      <c r="S50" s="18">
        <f t="shared" si="8"/>
        <v>0</v>
      </c>
      <c r="T50" s="18">
        <f t="shared" si="8"/>
        <v>0</v>
      </c>
      <c r="U50" s="18">
        <f t="shared" si="8"/>
        <v>0</v>
      </c>
      <c r="V50" s="18">
        <f t="shared" si="8"/>
        <v>0</v>
      </c>
      <c r="W50" s="18">
        <f t="shared" si="8"/>
        <v>0</v>
      </c>
      <c r="X50" s="18">
        <f t="shared" si="8"/>
        <v>0</v>
      </c>
      <c r="Y50" s="18">
        <f t="shared" si="8"/>
        <v>0</v>
      </c>
      <c r="Z50" s="18">
        <f t="shared" si="8"/>
        <v>0</v>
      </c>
      <c r="AA50" s="18">
        <f t="shared" si="8"/>
        <v>0</v>
      </c>
      <c r="AB50" s="18">
        <f t="shared" si="8"/>
        <v>0</v>
      </c>
      <c r="AC50" s="18">
        <f t="shared" si="8"/>
        <v>1</v>
      </c>
      <c r="AD50" s="18">
        <f t="shared" si="8"/>
        <v>1</v>
      </c>
      <c r="AE50" s="18">
        <f t="shared" si="8"/>
        <v>2</v>
      </c>
      <c r="AF50" s="18">
        <f>AF49</f>
        <v>3</v>
      </c>
      <c r="AG50" s="15">
        <v>49</v>
      </c>
    </row>
    <row r="51" spans="1:33" s="15" customFormat="1" ht="13.7" customHeight="1" x14ac:dyDescent="0.15">
      <c r="A51" s="10" t="s">
        <v>1124</v>
      </c>
      <c r="B51" s="10" t="s">
        <v>313</v>
      </c>
      <c r="C51" s="11" t="s">
        <v>314</v>
      </c>
      <c r="D51" s="12">
        <v>0</v>
      </c>
      <c r="E51" s="12" t="s">
        <v>1141</v>
      </c>
      <c r="F51" s="12" t="s">
        <v>1097</v>
      </c>
      <c r="G51" s="13">
        <v>14</v>
      </c>
      <c r="H51" s="13">
        <v>40</v>
      </c>
      <c r="I51" s="13">
        <v>43</v>
      </c>
      <c r="J51" s="13">
        <v>37</v>
      </c>
      <c r="K51" s="13">
        <v>39</v>
      </c>
      <c r="L51" s="13">
        <v>39</v>
      </c>
      <c r="M51" s="13">
        <v>54</v>
      </c>
      <c r="N51" s="13">
        <v>140</v>
      </c>
      <c r="O51" s="13">
        <v>112</v>
      </c>
      <c r="P51" s="13">
        <v>252</v>
      </c>
      <c r="Q51" s="14">
        <v>1</v>
      </c>
      <c r="R51" s="14">
        <v>3</v>
      </c>
      <c r="S51" s="14">
        <v>0</v>
      </c>
      <c r="T51" s="14">
        <v>0</v>
      </c>
      <c r="U51" s="14">
        <v>1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1</v>
      </c>
      <c r="AB51" s="14">
        <v>1</v>
      </c>
      <c r="AC51" s="14">
        <v>1</v>
      </c>
      <c r="AD51" s="14">
        <v>4</v>
      </c>
      <c r="AE51" s="14">
        <v>4</v>
      </c>
      <c r="AF51" s="14">
        <v>9</v>
      </c>
      <c r="AG51" s="15">
        <v>50</v>
      </c>
    </row>
    <row r="52" spans="1:33" s="15" customFormat="1" ht="13.7" customHeight="1" x14ac:dyDescent="0.15">
      <c r="A52" s="10" t="s">
        <v>1124</v>
      </c>
      <c r="B52" s="10" t="s">
        <v>313</v>
      </c>
      <c r="C52" s="11" t="s">
        <v>315</v>
      </c>
      <c r="D52" s="12">
        <v>0</v>
      </c>
      <c r="E52" s="12" t="s">
        <v>1141</v>
      </c>
      <c r="F52" s="12" t="s">
        <v>1097</v>
      </c>
      <c r="G52" s="13">
        <v>16</v>
      </c>
      <c r="H52" s="13">
        <v>52</v>
      </c>
      <c r="I52" s="13">
        <v>48</v>
      </c>
      <c r="J52" s="13">
        <v>52</v>
      </c>
      <c r="K52" s="13">
        <v>58</v>
      </c>
      <c r="L52" s="13">
        <v>49</v>
      </c>
      <c r="M52" s="13">
        <v>48</v>
      </c>
      <c r="N52" s="13">
        <v>158</v>
      </c>
      <c r="O52" s="13">
        <v>149</v>
      </c>
      <c r="P52" s="13">
        <v>307</v>
      </c>
      <c r="Q52" s="14">
        <v>1</v>
      </c>
      <c r="R52" s="14">
        <v>3</v>
      </c>
      <c r="S52" s="14">
        <v>0</v>
      </c>
      <c r="T52" s="14">
        <v>0</v>
      </c>
      <c r="U52" s="14">
        <v>1</v>
      </c>
      <c r="V52" s="14">
        <v>1</v>
      </c>
      <c r="W52" s="14">
        <v>0</v>
      </c>
      <c r="X52" s="14">
        <v>0</v>
      </c>
      <c r="Y52" s="14">
        <v>0</v>
      </c>
      <c r="Z52" s="14">
        <v>0</v>
      </c>
      <c r="AA52" s="14">
        <v>1</v>
      </c>
      <c r="AB52" s="14">
        <v>3</v>
      </c>
      <c r="AC52" s="14">
        <v>1</v>
      </c>
      <c r="AD52" s="14">
        <v>5</v>
      </c>
      <c r="AE52" s="14">
        <v>4</v>
      </c>
      <c r="AF52" s="14">
        <v>12</v>
      </c>
      <c r="AG52" s="15">
        <v>51</v>
      </c>
    </row>
    <row r="53" spans="1:33" s="15" customFormat="1" ht="13.7" customHeight="1" x14ac:dyDescent="0.15">
      <c r="A53" s="10" t="s">
        <v>1124</v>
      </c>
      <c r="B53" s="10" t="s">
        <v>313</v>
      </c>
      <c r="C53" s="11" t="s">
        <v>316</v>
      </c>
      <c r="D53" s="12">
        <v>0</v>
      </c>
      <c r="E53" s="12" t="s">
        <v>1141</v>
      </c>
      <c r="F53" s="12" t="s">
        <v>1097</v>
      </c>
      <c r="G53" s="13">
        <v>4</v>
      </c>
      <c r="H53" s="13">
        <v>6</v>
      </c>
      <c r="I53" s="13">
        <v>4</v>
      </c>
      <c r="J53" s="13">
        <v>6</v>
      </c>
      <c r="K53" s="13">
        <v>7</v>
      </c>
      <c r="L53" s="13">
        <v>5</v>
      </c>
      <c r="M53" s="13">
        <v>9</v>
      </c>
      <c r="N53" s="13">
        <v>19</v>
      </c>
      <c r="O53" s="13">
        <v>18</v>
      </c>
      <c r="P53" s="13">
        <v>37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5">
        <v>52</v>
      </c>
    </row>
    <row r="54" spans="1:33" ht="13.7" customHeight="1" x14ac:dyDescent="0.15">
      <c r="A54" s="10" t="s">
        <v>1124</v>
      </c>
      <c r="B54" s="10" t="s">
        <v>313</v>
      </c>
      <c r="C54" s="11" t="s">
        <v>317</v>
      </c>
      <c r="D54" s="12">
        <v>0</v>
      </c>
      <c r="E54" s="12" t="s">
        <v>1141</v>
      </c>
      <c r="F54" s="12" t="s">
        <v>1097</v>
      </c>
      <c r="G54" s="13">
        <v>7</v>
      </c>
      <c r="H54" s="13">
        <v>6</v>
      </c>
      <c r="I54" s="13">
        <v>11</v>
      </c>
      <c r="J54" s="13">
        <v>4</v>
      </c>
      <c r="K54" s="13">
        <v>7</v>
      </c>
      <c r="L54" s="13">
        <v>9</v>
      </c>
      <c r="M54" s="13">
        <v>3</v>
      </c>
      <c r="N54" s="13">
        <v>20</v>
      </c>
      <c r="O54" s="13">
        <v>20</v>
      </c>
      <c r="P54" s="13">
        <v>40</v>
      </c>
      <c r="Q54" s="14">
        <v>1</v>
      </c>
      <c r="R54" s="14">
        <v>1</v>
      </c>
      <c r="S54" s="14">
        <v>0</v>
      </c>
      <c r="T54" s="14">
        <v>0</v>
      </c>
      <c r="U54" s="14">
        <v>0</v>
      </c>
      <c r="V54" s="14">
        <v>0</v>
      </c>
      <c r="W54" s="14">
        <v>1</v>
      </c>
      <c r="X54" s="14">
        <v>1</v>
      </c>
      <c r="Y54" s="14">
        <v>0</v>
      </c>
      <c r="Z54" s="14">
        <v>0</v>
      </c>
      <c r="AA54" s="14">
        <v>0</v>
      </c>
      <c r="AB54" s="14">
        <v>0</v>
      </c>
      <c r="AC54" s="14">
        <v>1</v>
      </c>
      <c r="AD54" s="14">
        <v>1</v>
      </c>
      <c r="AE54" s="14">
        <v>3</v>
      </c>
      <c r="AF54" s="14">
        <v>3</v>
      </c>
      <c r="AG54" s="15">
        <v>53</v>
      </c>
    </row>
    <row r="55" spans="1:33" s="15" customFormat="1" ht="13.7" customHeight="1" x14ac:dyDescent="0.15">
      <c r="A55" s="10" t="s">
        <v>1124</v>
      </c>
      <c r="B55" s="10" t="s">
        <v>313</v>
      </c>
      <c r="C55" s="11" t="s">
        <v>50</v>
      </c>
      <c r="D55" s="12">
        <v>0</v>
      </c>
      <c r="E55" s="12" t="s">
        <v>1141</v>
      </c>
      <c r="F55" s="12" t="s">
        <v>1097</v>
      </c>
      <c r="G55" s="13">
        <v>6</v>
      </c>
      <c r="H55" s="13">
        <v>14</v>
      </c>
      <c r="I55" s="13">
        <v>8</v>
      </c>
      <c r="J55" s="13">
        <v>4</v>
      </c>
      <c r="K55" s="13">
        <v>13</v>
      </c>
      <c r="L55" s="13">
        <v>11</v>
      </c>
      <c r="M55" s="13">
        <v>5</v>
      </c>
      <c r="N55" s="13">
        <v>24</v>
      </c>
      <c r="O55" s="13">
        <v>31</v>
      </c>
      <c r="P55" s="13">
        <v>55</v>
      </c>
      <c r="Q55" s="14">
        <v>1</v>
      </c>
      <c r="R55" s="14">
        <v>1</v>
      </c>
      <c r="S55" s="14">
        <v>0</v>
      </c>
      <c r="T55" s="14">
        <v>0</v>
      </c>
      <c r="U55" s="14">
        <v>1</v>
      </c>
      <c r="V55" s="14">
        <v>1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2</v>
      </c>
      <c r="AF55" s="14">
        <v>2</v>
      </c>
      <c r="AG55" s="15">
        <v>54</v>
      </c>
    </row>
    <row r="56" spans="1:33" ht="13.7" customHeight="1" x14ac:dyDescent="0.15">
      <c r="A56" s="10" t="s">
        <v>1124</v>
      </c>
      <c r="B56" s="10" t="s">
        <v>313</v>
      </c>
      <c r="C56" s="11" t="s">
        <v>66</v>
      </c>
      <c r="D56" s="12">
        <v>0</v>
      </c>
      <c r="E56" s="12">
        <v>2</v>
      </c>
      <c r="F56" s="12" t="s">
        <v>1097</v>
      </c>
      <c r="G56" s="13">
        <v>3</v>
      </c>
      <c r="H56" s="13">
        <v>3</v>
      </c>
      <c r="I56" s="13">
        <v>2</v>
      </c>
      <c r="J56" s="20">
        <v>2</v>
      </c>
      <c r="K56" s="13">
        <v>0</v>
      </c>
      <c r="L56" s="13">
        <v>4</v>
      </c>
      <c r="M56" s="13">
        <v>1</v>
      </c>
      <c r="N56" s="13">
        <v>7</v>
      </c>
      <c r="O56" s="13">
        <v>5</v>
      </c>
      <c r="P56" s="13">
        <v>12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5">
        <v>55</v>
      </c>
    </row>
    <row r="57" spans="1:33" s="15" customFormat="1" ht="13.7" customHeight="1" x14ac:dyDescent="0.15">
      <c r="A57" s="16"/>
      <c r="B57" s="16" t="s">
        <v>1086</v>
      </c>
      <c r="C57" s="16">
        <f>COUNTA(C51:C56)</f>
        <v>6</v>
      </c>
      <c r="D57" s="17">
        <f>COUNTIF(D51:D56,"併")</f>
        <v>0</v>
      </c>
      <c r="E57" s="17">
        <v>1</v>
      </c>
      <c r="F57" s="17"/>
      <c r="G57" s="18">
        <f>SUM(G51:G56)</f>
        <v>50</v>
      </c>
      <c r="H57" s="18">
        <f t="shared" ref="H57:AE57" si="9">SUM(H51:H56)</f>
        <v>121</v>
      </c>
      <c r="I57" s="18">
        <f t="shared" si="9"/>
        <v>116</v>
      </c>
      <c r="J57" s="18">
        <f t="shared" si="9"/>
        <v>105</v>
      </c>
      <c r="K57" s="18">
        <f t="shared" si="9"/>
        <v>124</v>
      </c>
      <c r="L57" s="18">
        <f t="shared" si="9"/>
        <v>117</v>
      </c>
      <c r="M57" s="18">
        <f t="shared" si="9"/>
        <v>120</v>
      </c>
      <c r="N57" s="18">
        <f t="shared" si="9"/>
        <v>368</v>
      </c>
      <c r="O57" s="18">
        <f t="shared" si="9"/>
        <v>335</v>
      </c>
      <c r="P57" s="18">
        <f t="shared" si="9"/>
        <v>703</v>
      </c>
      <c r="Q57" s="18">
        <f t="shared" si="9"/>
        <v>4</v>
      </c>
      <c r="R57" s="18">
        <f t="shared" si="9"/>
        <v>8</v>
      </c>
      <c r="S57" s="18">
        <f t="shared" si="9"/>
        <v>0</v>
      </c>
      <c r="T57" s="18">
        <f t="shared" si="9"/>
        <v>0</v>
      </c>
      <c r="U57" s="18">
        <f t="shared" si="9"/>
        <v>3</v>
      </c>
      <c r="V57" s="18">
        <f t="shared" si="9"/>
        <v>3</v>
      </c>
      <c r="W57" s="18">
        <f t="shared" si="9"/>
        <v>1</v>
      </c>
      <c r="X57" s="18">
        <f t="shared" si="9"/>
        <v>1</v>
      </c>
      <c r="Y57" s="18">
        <f t="shared" si="9"/>
        <v>0</v>
      </c>
      <c r="Z57" s="18">
        <f t="shared" si="9"/>
        <v>0</v>
      </c>
      <c r="AA57" s="18">
        <f t="shared" si="9"/>
        <v>2</v>
      </c>
      <c r="AB57" s="18">
        <f t="shared" si="9"/>
        <v>4</v>
      </c>
      <c r="AC57" s="18">
        <f t="shared" si="9"/>
        <v>3</v>
      </c>
      <c r="AD57" s="18">
        <f t="shared" si="9"/>
        <v>10</v>
      </c>
      <c r="AE57" s="18">
        <f t="shared" si="9"/>
        <v>13</v>
      </c>
      <c r="AF57" s="18">
        <f>SUM(AF51:AF56)</f>
        <v>26</v>
      </c>
      <c r="AG57" s="15">
        <v>56</v>
      </c>
    </row>
    <row r="58" spans="1:33" s="15" customFormat="1" ht="13.7" customHeight="1" x14ac:dyDescent="0.15">
      <c r="A58" s="10" t="s">
        <v>1124</v>
      </c>
      <c r="B58" s="10" t="s">
        <v>384</v>
      </c>
      <c r="C58" s="11" t="s">
        <v>385</v>
      </c>
      <c r="D58" s="12">
        <v>0</v>
      </c>
      <c r="E58" s="12" t="s">
        <v>1141</v>
      </c>
      <c r="F58" s="12" t="s">
        <v>1097</v>
      </c>
      <c r="G58" s="13">
        <v>17</v>
      </c>
      <c r="H58" s="13">
        <v>48</v>
      </c>
      <c r="I58" s="13">
        <v>41</v>
      </c>
      <c r="J58" s="13">
        <v>50</v>
      </c>
      <c r="K58" s="13">
        <v>40</v>
      </c>
      <c r="L58" s="13">
        <v>55</v>
      </c>
      <c r="M58" s="13">
        <v>39</v>
      </c>
      <c r="N58" s="13">
        <v>131</v>
      </c>
      <c r="O58" s="13">
        <v>142</v>
      </c>
      <c r="P58" s="13">
        <v>273</v>
      </c>
      <c r="Q58" s="14">
        <v>1</v>
      </c>
      <c r="R58" s="14">
        <v>3</v>
      </c>
      <c r="S58" s="14">
        <v>0</v>
      </c>
      <c r="T58" s="14">
        <v>0</v>
      </c>
      <c r="U58" s="14">
        <v>1</v>
      </c>
      <c r="V58" s="14">
        <v>1</v>
      </c>
      <c r="W58" s="14">
        <v>0</v>
      </c>
      <c r="X58" s="14">
        <v>0</v>
      </c>
      <c r="Y58" s="14">
        <v>0</v>
      </c>
      <c r="Z58" s="14">
        <v>0</v>
      </c>
      <c r="AA58" s="14">
        <v>1</v>
      </c>
      <c r="AB58" s="14">
        <v>1</v>
      </c>
      <c r="AC58" s="14">
        <v>2</v>
      </c>
      <c r="AD58" s="14">
        <v>16</v>
      </c>
      <c r="AE58" s="14">
        <v>5</v>
      </c>
      <c r="AF58" s="14">
        <v>21</v>
      </c>
      <c r="AG58" s="5">
        <v>57</v>
      </c>
    </row>
    <row r="59" spans="1:33" s="15" customFormat="1" ht="13.7" customHeight="1" x14ac:dyDescent="0.15">
      <c r="A59" s="16"/>
      <c r="B59" s="16" t="s">
        <v>1086</v>
      </c>
      <c r="C59" s="16">
        <v>1</v>
      </c>
      <c r="D59" s="17">
        <f>COUNTIF(D58,"併")</f>
        <v>0</v>
      </c>
      <c r="E59" s="17">
        <v>0</v>
      </c>
      <c r="F59" s="17"/>
      <c r="G59" s="18">
        <f>G58</f>
        <v>17</v>
      </c>
      <c r="H59" s="18">
        <f t="shared" ref="H59:AE59" si="10">H58</f>
        <v>48</v>
      </c>
      <c r="I59" s="18">
        <f t="shared" si="10"/>
        <v>41</v>
      </c>
      <c r="J59" s="18">
        <f t="shared" si="10"/>
        <v>50</v>
      </c>
      <c r="K59" s="18">
        <f t="shared" si="10"/>
        <v>40</v>
      </c>
      <c r="L59" s="18">
        <f t="shared" si="10"/>
        <v>55</v>
      </c>
      <c r="M59" s="18">
        <f t="shared" si="10"/>
        <v>39</v>
      </c>
      <c r="N59" s="18">
        <f t="shared" si="10"/>
        <v>131</v>
      </c>
      <c r="O59" s="18">
        <f t="shared" si="10"/>
        <v>142</v>
      </c>
      <c r="P59" s="18">
        <f t="shared" si="10"/>
        <v>273</v>
      </c>
      <c r="Q59" s="18">
        <f t="shared" si="10"/>
        <v>1</v>
      </c>
      <c r="R59" s="18">
        <f t="shared" si="10"/>
        <v>3</v>
      </c>
      <c r="S59" s="18">
        <f t="shared" si="10"/>
        <v>0</v>
      </c>
      <c r="T59" s="18">
        <f t="shared" si="10"/>
        <v>0</v>
      </c>
      <c r="U59" s="18">
        <f t="shared" si="10"/>
        <v>1</v>
      </c>
      <c r="V59" s="18">
        <f t="shared" si="10"/>
        <v>1</v>
      </c>
      <c r="W59" s="18">
        <f t="shared" si="10"/>
        <v>0</v>
      </c>
      <c r="X59" s="18">
        <f t="shared" si="10"/>
        <v>0</v>
      </c>
      <c r="Y59" s="18">
        <f t="shared" si="10"/>
        <v>0</v>
      </c>
      <c r="Z59" s="18">
        <f t="shared" si="10"/>
        <v>0</v>
      </c>
      <c r="AA59" s="18">
        <f t="shared" si="10"/>
        <v>1</v>
      </c>
      <c r="AB59" s="18">
        <f t="shared" si="10"/>
        <v>1</v>
      </c>
      <c r="AC59" s="18">
        <f t="shared" si="10"/>
        <v>2</v>
      </c>
      <c r="AD59" s="18">
        <f t="shared" si="10"/>
        <v>16</v>
      </c>
      <c r="AE59" s="18">
        <f t="shared" si="10"/>
        <v>5</v>
      </c>
      <c r="AF59" s="18">
        <f>AF58</f>
        <v>21</v>
      </c>
      <c r="AG59" s="15">
        <v>58</v>
      </c>
    </row>
    <row r="60" spans="1:33" s="15" customFormat="1" ht="13.7" customHeight="1" x14ac:dyDescent="0.15">
      <c r="A60" s="10" t="s">
        <v>1124</v>
      </c>
      <c r="B60" s="10" t="s">
        <v>386</v>
      </c>
      <c r="C60" s="11" t="s">
        <v>387</v>
      </c>
      <c r="D60" s="12">
        <v>0</v>
      </c>
      <c r="E60" s="12" t="s">
        <v>1141</v>
      </c>
      <c r="F60" s="12" t="s">
        <v>1097</v>
      </c>
      <c r="G60" s="13">
        <v>10</v>
      </c>
      <c r="H60" s="13">
        <v>32</v>
      </c>
      <c r="I60" s="13">
        <v>30</v>
      </c>
      <c r="J60" s="13">
        <v>25</v>
      </c>
      <c r="K60" s="13">
        <v>39</v>
      </c>
      <c r="L60" s="13">
        <v>31</v>
      </c>
      <c r="M60" s="13">
        <v>32</v>
      </c>
      <c r="N60" s="13">
        <v>102</v>
      </c>
      <c r="O60" s="13">
        <v>87</v>
      </c>
      <c r="P60" s="13">
        <v>189</v>
      </c>
      <c r="Q60" s="14">
        <v>1</v>
      </c>
      <c r="R60" s="14">
        <v>4</v>
      </c>
      <c r="S60" s="14">
        <v>0</v>
      </c>
      <c r="T60" s="14">
        <v>0</v>
      </c>
      <c r="U60" s="14">
        <v>0</v>
      </c>
      <c r="V60" s="14">
        <v>0</v>
      </c>
      <c r="W60" s="14">
        <v>1</v>
      </c>
      <c r="X60" s="14">
        <v>1</v>
      </c>
      <c r="Y60" s="14">
        <v>0</v>
      </c>
      <c r="Z60" s="14">
        <v>0</v>
      </c>
      <c r="AA60" s="14">
        <v>0</v>
      </c>
      <c r="AB60" s="14">
        <v>0</v>
      </c>
      <c r="AC60" s="14">
        <v>1</v>
      </c>
      <c r="AD60" s="14">
        <v>3</v>
      </c>
      <c r="AE60" s="14">
        <v>3</v>
      </c>
      <c r="AF60" s="14">
        <v>8</v>
      </c>
      <c r="AG60" s="15">
        <v>59</v>
      </c>
    </row>
    <row r="61" spans="1:33" s="15" customFormat="1" ht="13.7" customHeight="1" x14ac:dyDescent="0.15">
      <c r="A61" s="16"/>
      <c r="B61" s="16" t="s">
        <v>1086</v>
      </c>
      <c r="C61" s="16">
        <v>1</v>
      </c>
      <c r="D61" s="17">
        <f>COUNTIF(D60,"併")</f>
        <v>0</v>
      </c>
      <c r="E61" s="17">
        <v>0</v>
      </c>
      <c r="F61" s="17"/>
      <c r="G61" s="18">
        <f>G60</f>
        <v>10</v>
      </c>
      <c r="H61" s="18">
        <f t="shared" ref="H61:AE61" si="11">H60</f>
        <v>32</v>
      </c>
      <c r="I61" s="18">
        <f t="shared" si="11"/>
        <v>30</v>
      </c>
      <c r="J61" s="18">
        <f t="shared" si="11"/>
        <v>25</v>
      </c>
      <c r="K61" s="18">
        <f t="shared" si="11"/>
        <v>39</v>
      </c>
      <c r="L61" s="18">
        <f t="shared" si="11"/>
        <v>31</v>
      </c>
      <c r="M61" s="18">
        <f t="shared" si="11"/>
        <v>32</v>
      </c>
      <c r="N61" s="18">
        <f t="shared" si="11"/>
        <v>102</v>
      </c>
      <c r="O61" s="18">
        <f t="shared" si="11"/>
        <v>87</v>
      </c>
      <c r="P61" s="18">
        <f t="shared" si="11"/>
        <v>189</v>
      </c>
      <c r="Q61" s="18">
        <f t="shared" si="11"/>
        <v>1</v>
      </c>
      <c r="R61" s="18">
        <f t="shared" si="11"/>
        <v>4</v>
      </c>
      <c r="S61" s="18">
        <f t="shared" si="11"/>
        <v>0</v>
      </c>
      <c r="T61" s="18">
        <f t="shared" si="11"/>
        <v>0</v>
      </c>
      <c r="U61" s="18">
        <f t="shared" si="11"/>
        <v>0</v>
      </c>
      <c r="V61" s="18">
        <f t="shared" si="11"/>
        <v>0</v>
      </c>
      <c r="W61" s="18">
        <f t="shared" si="11"/>
        <v>1</v>
      </c>
      <c r="X61" s="18">
        <f t="shared" si="11"/>
        <v>1</v>
      </c>
      <c r="Y61" s="18">
        <f t="shared" si="11"/>
        <v>0</v>
      </c>
      <c r="Z61" s="18">
        <f t="shared" si="11"/>
        <v>0</v>
      </c>
      <c r="AA61" s="18">
        <f t="shared" si="11"/>
        <v>0</v>
      </c>
      <c r="AB61" s="18">
        <f t="shared" si="11"/>
        <v>0</v>
      </c>
      <c r="AC61" s="18">
        <f t="shared" si="11"/>
        <v>1</v>
      </c>
      <c r="AD61" s="18">
        <f t="shared" si="11"/>
        <v>3</v>
      </c>
      <c r="AE61" s="18">
        <f t="shared" si="11"/>
        <v>3</v>
      </c>
      <c r="AF61" s="18">
        <f>AF60</f>
        <v>8</v>
      </c>
      <c r="AG61" s="15">
        <v>60</v>
      </c>
    </row>
    <row r="62" spans="1:33" s="15" customFormat="1" ht="13.7" customHeight="1" x14ac:dyDescent="0.15">
      <c r="A62" s="10" t="s">
        <v>1124</v>
      </c>
      <c r="B62" s="10" t="s">
        <v>40</v>
      </c>
      <c r="C62" s="11" t="s">
        <v>700</v>
      </c>
      <c r="D62" s="12">
        <v>0</v>
      </c>
      <c r="E62" s="12" t="s">
        <v>1141</v>
      </c>
      <c r="F62" s="12" t="s">
        <v>1097</v>
      </c>
      <c r="G62" s="13">
        <v>8</v>
      </c>
      <c r="H62" s="13">
        <v>9</v>
      </c>
      <c r="I62" s="13">
        <v>12</v>
      </c>
      <c r="J62" s="13">
        <v>14</v>
      </c>
      <c r="K62" s="13">
        <v>16</v>
      </c>
      <c r="L62" s="13">
        <v>10</v>
      </c>
      <c r="M62" s="13">
        <v>16</v>
      </c>
      <c r="N62" s="13">
        <v>41</v>
      </c>
      <c r="O62" s="13">
        <v>36</v>
      </c>
      <c r="P62" s="13">
        <v>77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1</v>
      </c>
      <c r="AB62" s="14">
        <v>1</v>
      </c>
      <c r="AC62" s="14">
        <v>1</v>
      </c>
      <c r="AD62" s="14">
        <v>1</v>
      </c>
      <c r="AE62" s="14">
        <v>2</v>
      </c>
      <c r="AF62" s="14">
        <v>2</v>
      </c>
      <c r="AG62" s="15">
        <v>61</v>
      </c>
    </row>
    <row r="63" spans="1:33" ht="13.7" customHeight="1" x14ac:dyDescent="0.15">
      <c r="A63" s="16"/>
      <c r="B63" s="16" t="s">
        <v>1086</v>
      </c>
      <c r="C63" s="16">
        <v>1</v>
      </c>
      <c r="D63" s="17">
        <f>COUNTIF(D62,"併")</f>
        <v>0</v>
      </c>
      <c r="E63" s="17">
        <v>0</v>
      </c>
      <c r="F63" s="17"/>
      <c r="G63" s="18">
        <f>G62</f>
        <v>8</v>
      </c>
      <c r="H63" s="18">
        <f t="shared" ref="H63:AE63" si="12">H62</f>
        <v>9</v>
      </c>
      <c r="I63" s="18">
        <f t="shared" si="12"/>
        <v>12</v>
      </c>
      <c r="J63" s="18">
        <f t="shared" si="12"/>
        <v>14</v>
      </c>
      <c r="K63" s="18">
        <f t="shared" si="12"/>
        <v>16</v>
      </c>
      <c r="L63" s="18">
        <f t="shared" si="12"/>
        <v>10</v>
      </c>
      <c r="M63" s="18">
        <f t="shared" si="12"/>
        <v>16</v>
      </c>
      <c r="N63" s="18">
        <f t="shared" si="12"/>
        <v>41</v>
      </c>
      <c r="O63" s="18">
        <f t="shared" si="12"/>
        <v>36</v>
      </c>
      <c r="P63" s="18">
        <f t="shared" si="12"/>
        <v>77</v>
      </c>
      <c r="Q63" s="18">
        <f t="shared" si="12"/>
        <v>0</v>
      </c>
      <c r="R63" s="18">
        <f t="shared" si="12"/>
        <v>0</v>
      </c>
      <c r="S63" s="18">
        <f t="shared" si="12"/>
        <v>0</v>
      </c>
      <c r="T63" s="18">
        <f t="shared" si="12"/>
        <v>0</v>
      </c>
      <c r="U63" s="18">
        <f t="shared" si="12"/>
        <v>0</v>
      </c>
      <c r="V63" s="18">
        <f t="shared" si="12"/>
        <v>0</v>
      </c>
      <c r="W63" s="18">
        <f t="shared" si="12"/>
        <v>0</v>
      </c>
      <c r="X63" s="18">
        <f t="shared" si="12"/>
        <v>0</v>
      </c>
      <c r="Y63" s="18">
        <f t="shared" si="12"/>
        <v>0</v>
      </c>
      <c r="Z63" s="18">
        <f t="shared" si="12"/>
        <v>0</v>
      </c>
      <c r="AA63" s="18">
        <f t="shared" si="12"/>
        <v>1</v>
      </c>
      <c r="AB63" s="18">
        <f t="shared" si="12"/>
        <v>1</v>
      </c>
      <c r="AC63" s="18">
        <f t="shared" si="12"/>
        <v>1</v>
      </c>
      <c r="AD63" s="18">
        <f t="shared" si="12"/>
        <v>1</v>
      </c>
      <c r="AE63" s="18">
        <f t="shared" si="12"/>
        <v>2</v>
      </c>
      <c r="AF63" s="18">
        <f>AF62</f>
        <v>2</v>
      </c>
      <c r="AG63" s="5">
        <v>62</v>
      </c>
    </row>
    <row r="64" spans="1:33" s="15" customFormat="1" ht="13.7" customHeight="1" x14ac:dyDescent="0.15">
      <c r="A64" s="10" t="s">
        <v>1124</v>
      </c>
      <c r="B64" s="10" t="s">
        <v>389</v>
      </c>
      <c r="C64" s="11" t="s">
        <v>390</v>
      </c>
      <c r="D64" s="12">
        <v>0</v>
      </c>
      <c r="E64" s="12" t="s">
        <v>1141</v>
      </c>
      <c r="F64" s="12" t="s">
        <v>1097</v>
      </c>
      <c r="G64" s="13">
        <v>11</v>
      </c>
      <c r="H64" s="13">
        <v>33</v>
      </c>
      <c r="I64" s="13">
        <v>42</v>
      </c>
      <c r="J64" s="13">
        <v>31</v>
      </c>
      <c r="K64" s="13">
        <v>31</v>
      </c>
      <c r="L64" s="13">
        <v>28</v>
      </c>
      <c r="M64" s="13">
        <v>28</v>
      </c>
      <c r="N64" s="13">
        <v>106</v>
      </c>
      <c r="O64" s="13">
        <v>87</v>
      </c>
      <c r="P64" s="13">
        <v>193</v>
      </c>
      <c r="Q64" s="14">
        <v>1</v>
      </c>
      <c r="R64" s="14">
        <v>3</v>
      </c>
      <c r="S64" s="14">
        <v>0</v>
      </c>
      <c r="T64" s="14">
        <v>0</v>
      </c>
      <c r="U64" s="14">
        <v>1</v>
      </c>
      <c r="V64" s="14">
        <v>1</v>
      </c>
      <c r="W64" s="14">
        <v>0</v>
      </c>
      <c r="X64" s="14">
        <v>0</v>
      </c>
      <c r="Y64" s="14">
        <v>0</v>
      </c>
      <c r="Z64" s="14">
        <v>0</v>
      </c>
      <c r="AA64" s="14">
        <v>1</v>
      </c>
      <c r="AB64" s="14">
        <v>1</v>
      </c>
      <c r="AC64" s="14">
        <v>1</v>
      </c>
      <c r="AD64" s="14">
        <v>4</v>
      </c>
      <c r="AE64" s="14">
        <v>4</v>
      </c>
      <c r="AF64" s="14">
        <v>9</v>
      </c>
      <c r="AG64" s="15">
        <v>63</v>
      </c>
    </row>
    <row r="65" spans="1:33" s="15" customFormat="1" ht="13.7" customHeight="1" x14ac:dyDescent="0.15">
      <c r="A65" s="16"/>
      <c r="B65" s="16" t="s">
        <v>1086</v>
      </c>
      <c r="C65" s="16">
        <f>COUNTA(C64:C64)</f>
        <v>1</v>
      </c>
      <c r="D65" s="17">
        <f>COUNTIF(D64:D64,"併")</f>
        <v>0</v>
      </c>
      <c r="E65" s="17">
        <v>0</v>
      </c>
      <c r="F65" s="17"/>
      <c r="G65" s="18">
        <f t="shared" ref="G65" si="13">G64</f>
        <v>11</v>
      </c>
      <c r="H65" s="18">
        <f t="shared" ref="H65:AD65" si="14">H64</f>
        <v>33</v>
      </c>
      <c r="I65" s="18">
        <f t="shared" si="14"/>
        <v>42</v>
      </c>
      <c r="J65" s="18">
        <f t="shared" si="14"/>
        <v>31</v>
      </c>
      <c r="K65" s="18">
        <f t="shared" si="14"/>
        <v>31</v>
      </c>
      <c r="L65" s="18">
        <f t="shared" si="14"/>
        <v>28</v>
      </c>
      <c r="M65" s="18">
        <f t="shared" si="14"/>
        <v>28</v>
      </c>
      <c r="N65" s="18">
        <f t="shared" si="14"/>
        <v>106</v>
      </c>
      <c r="O65" s="18">
        <f t="shared" si="14"/>
        <v>87</v>
      </c>
      <c r="P65" s="18">
        <f t="shared" si="14"/>
        <v>193</v>
      </c>
      <c r="Q65" s="18">
        <f t="shared" si="14"/>
        <v>1</v>
      </c>
      <c r="R65" s="18">
        <f t="shared" si="14"/>
        <v>3</v>
      </c>
      <c r="S65" s="18">
        <f t="shared" si="14"/>
        <v>0</v>
      </c>
      <c r="T65" s="18">
        <f t="shared" si="14"/>
        <v>0</v>
      </c>
      <c r="U65" s="18">
        <f t="shared" si="14"/>
        <v>1</v>
      </c>
      <c r="V65" s="18">
        <f t="shared" si="14"/>
        <v>1</v>
      </c>
      <c r="W65" s="18">
        <f t="shared" si="14"/>
        <v>0</v>
      </c>
      <c r="X65" s="18">
        <f t="shared" si="14"/>
        <v>0</v>
      </c>
      <c r="Y65" s="18">
        <f t="shared" si="14"/>
        <v>0</v>
      </c>
      <c r="Z65" s="18">
        <f t="shared" si="14"/>
        <v>0</v>
      </c>
      <c r="AA65" s="18">
        <f t="shared" si="14"/>
        <v>1</v>
      </c>
      <c r="AB65" s="18">
        <f t="shared" si="14"/>
        <v>1</v>
      </c>
      <c r="AC65" s="18">
        <f t="shared" si="14"/>
        <v>1</v>
      </c>
      <c r="AD65" s="18">
        <f t="shared" si="14"/>
        <v>4</v>
      </c>
      <c r="AE65" s="18">
        <f>AE64</f>
        <v>4</v>
      </c>
      <c r="AF65" s="18">
        <f>AF64</f>
        <v>9</v>
      </c>
      <c r="AG65" s="15">
        <v>65</v>
      </c>
    </row>
    <row r="66" spans="1:33" s="15" customFormat="1" ht="13.7" customHeight="1" x14ac:dyDescent="0.15">
      <c r="A66" s="10" t="s">
        <v>1124</v>
      </c>
      <c r="B66" s="10" t="s">
        <v>391</v>
      </c>
      <c r="C66" s="11" t="s">
        <v>1195</v>
      </c>
      <c r="D66" s="12">
        <v>0</v>
      </c>
      <c r="E66" s="12" t="s">
        <v>1141</v>
      </c>
      <c r="F66" s="12" t="s">
        <v>1097</v>
      </c>
      <c r="G66" s="13">
        <v>20</v>
      </c>
      <c r="H66" s="13">
        <v>86</v>
      </c>
      <c r="I66" s="13">
        <v>55</v>
      </c>
      <c r="J66" s="13">
        <v>93</v>
      </c>
      <c r="K66" s="13">
        <v>68</v>
      </c>
      <c r="L66" s="13">
        <v>87</v>
      </c>
      <c r="M66" s="13">
        <v>81</v>
      </c>
      <c r="N66" s="13">
        <v>253</v>
      </c>
      <c r="O66" s="13">
        <v>217</v>
      </c>
      <c r="P66" s="13">
        <v>470</v>
      </c>
      <c r="Q66" s="14">
        <v>1</v>
      </c>
      <c r="R66" s="14">
        <v>3</v>
      </c>
      <c r="S66" s="14">
        <v>1</v>
      </c>
      <c r="T66" s="14">
        <v>2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1</v>
      </c>
      <c r="AB66" s="14">
        <v>1</v>
      </c>
      <c r="AC66" s="14">
        <v>2</v>
      </c>
      <c r="AD66" s="14">
        <v>11</v>
      </c>
      <c r="AE66" s="14">
        <v>5</v>
      </c>
      <c r="AF66" s="14">
        <v>17</v>
      </c>
      <c r="AG66" s="15">
        <v>66</v>
      </c>
    </row>
    <row r="67" spans="1:33" s="15" customFormat="1" ht="13.7" customHeight="1" x14ac:dyDescent="0.15">
      <c r="A67" s="16"/>
      <c r="B67" s="16" t="s">
        <v>1086</v>
      </c>
      <c r="C67" s="16">
        <f>COUNTA(C66:C66)</f>
        <v>1</v>
      </c>
      <c r="D67" s="17">
        <f>COUNTIF(D66:D66,"併")</f>
        <v>0</v>
      </c>
      <c r="E67" s="17">
        <v>0</v>
      </c>
      <c r="F67" s="17"/>
      <c r="G67" s="18">
        <f t="shared" ref="G67:AF67" si="15">SUM(G66:G66)</f>
        <v>20</v>
      </c>
      <c r="H67" s="18">
        <f t="shared" si="15"/>
        <v>86</v>
      </c>
      <c r="I67" s="18">
        <f t="shared" si="15"/>
        <v>55</v>
      </c>
      <c r="J67" s="18">
        <f t="shared" si="15"/>
        <v>93</v>
      </c>
      <c r="K67" s="18">
        <f t="shared" si="15"/>
        <v>68</v>
      </c>
      <c r="L67" s="18">
        <f t="shared" si="15"/>
        <v>87</v>
      </c>
      <c r="M67" s="18">
        <f t="shared" si="15"/>
        <v>81</v>
      </c>
      <c r="N67" s="18">
        <f t="shared" si="15"/>
        <v>253</v>
      </c>
      <c r="O67" s="18">
        <f t="shared" si="15"/>
        <v>217</v>
      </c>
      <c r="P67" s="18">
        <f t="shared" si="15"/>
        <v>470</v>
      </c>
      <c r="Q67" s="18">
        <f t="shared" si="15"/>
        <v>1</v>
      </c>
      <c r="R67" s="18">
        <f t="shared" si="15"/>
        <v>3</v>
      </c>
      <c r="S67" s="18">
        <f t="shared" si="15"/>
        <v>1</v>
      </c>
      <c r="T67" s="18">
        <f t="shared" si="15"/>
        <v>2</v>
      </c>
      <c r="U67" s="18">
        <f t="shared" si="15"/>
        <v>0</v>
      </c>
      <c r="V67" s="18">
        <f t="shared" si="15"/>
        <v>0</v>
      </c>
      <c r="W67" s="18">
        <f t="shared" si="15"/>
        <v>0</v>
      </c>
      <c r="X67" s="18">
        <f t="shared" si="15"/>
        <v>0</v>
      </c>
      <c r="Y67" s="18">
        <f t="shared" si="15"/>
        <v>0</v>
      </c>
      <c r="Z67" s="18">
        <f t="shared" si="15"/>
        <v>0</v>
      </c>
      <c r="AA67" s="18">
        <f t="shared" si="15"/>
        <v>1</v>
      </c>
      <c r="AB67" s="18">
        <f t="shared" si="15"/>
        <v>1</v>
      </c>
      <c r="AC67" s="18">
        <f t="shared" si="15"/>
        <v>2</v>
      </c>
      <c r="AD67" s="18">
        <f t="shared" si="15"/>
        <v>11</v>
      </c>
      <c r="AE67" s="18">
        <f t="shared" si="15"/>
        <v>5</v>
      </c>
      <c r="AF67" s="18">
        <f t="shared" si="15"/>
        <v>17</v>
      </c>
      <c r="AG67" s="15">
        <v>71</v>
      </c>
    </row>
    <row r="68" spans="1:33" ht="13.7" customHeight="1" x14ac:dyDescent="0.15">
      <c r="A68" s="10" t="s">
        <v>1124</v>
      </c>
      <c r="B68" s="10" t="s">
        <v>392</v>
      </c>
      <c r="C68" s="11" t="s">
        <v>393</v>
      </c>
      <c r="D68" s="12">
        <v>0</v>
      </c>
      <c r="E68" s="12" t="s">
        <v>1141</v>
      </c>
      <c r="F68" s="12" t="s">
        <v>1097</v>
      </c>
      <c r="G68" s="21">
        <v>18</v>
      </c>
      <c r="H68" s="21">
        <v>53</v>
      </c>
      <c r="I68" s="21">
        <v>64</v>
      </c>
      <c r="J68" s="21">
        <v>65</v>
      </c>
      <c r="K68" s="21">
        <v>71</v>
      </c>
      <c r="L68" s="21">
        <v>67</v>
      </c>
      <c r="M68" s="21">
        <v>53</v>
      </c>
      <c r="N68" s="21">
        <v>162</v>
      </c>
      <c r="O68" s="21">
        <v>211</v>
      </c>
      <c r="P68" s="13">
        <v>373</v>
      </c>
      <c r="Q68" s="14">
        <v>2</v>
      </c>
      <c r="R68" s="14">
        <v>9</v>
      </c>
      <c r="S68" s="14">
        <v>0</v>
      </c>
      <c r="T68" s="14">
        <v>0</v>
      </c>
      <c r="U68" s="14">
        <v>1</v>
      </c>
      <c r="V68" s="14">
        <v>1</v>
      </c>
      <c r="W68" s="14">
        <v>0</v>
      </c>
      <c r="X68" s="14">
        <v>0</v>
      </c>
      <c r="Y68" s="14">
        <v>0</v>
      </c>
      <c r="Z68" s="14">
        <v>0</v>
      </c>
      <c r="AA68" s="14">
        <v>1</v>
      </c>
      <c r="AB68" s="14">
        <v>2</v>
      </c>
      <c r="AC68" s="14">
        <v>2</v>
      </c>
      <c r="AD68" s="14">
        <v>10</v>
      </c>
      <c r="AE68" s="14">
        <v>6</v>
      </c>
      <c r="AF68" s="14">
        <v>22</v>
      </c>
      <c r="AG68" s="5">
        <v>72</v>
      </c>
    </row>
    <row r="69" spans="1:33" s="15" customFormat="1" ht="13.7" customHeight="1" x14ac:dyDescent="0.15">
      <c r="A69" s="10" t="s">
        <v>1124</v>
      </c>
      <c r="B69" s="10" t="s">
        <v>392</v>
      </c>
      <c r="C69" s="11" t="s">
        <v>394</v>
      </c>
      <c r="D69" s="12">
        <v>0</v>
      </c>
      <c r="E69" s="12" t="s">
        <v>1141</v>
      </c>
      <c r="F69" s="12" t="s">
        <v>1097</v>
      </c>
      <c r="G69" s="13">
        <v>8</v>
      </c>
      <c r="H69" s="21">
        <v>12</v>
      </c>
      <c r="I69" s="21">
        <v>15</v>
      </c>
      <c r="J69" s="21">
        <v>6</v>
      </c>
      <c r="K69" s="21">
        <v>13</v>
      </c>
      <c r="L69" s="21">
        <v>9</v>
      </c>
      <c r="M69" s="21">
        <v>8</v>
      </c>
      <c r="N69" s="21">
        <v>33</v>
      </c>
      <c r="O69" s="21">
        <v>30</v>
      </c>
      <c r="P69" s="13">
        <v>63</v>
      </c>
      <c r="Q69" s="14">
        <v>1</v>
      </c>
      <c r="R69" s="14">
        <v>2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1</v>
      </c>
      <c r="AD69" s="14">
        <v>1</v>
      </c>
      <c r="AE69" s="14">
        <v>2</v>
      </c>
      <c r="AF69" s="14">
        <v>3</v>
      </c>
      <c r="AG69" s="15">
        <v>73</v>
      </c>
    </row>
    <row r="70" spans="1:33" s="15" customFormat="1" ht="13.7" customHeight="1" x14ac:dyDescent="0.15">
      <c r="A70" s="10" t="s">
        <v>1124</v>
      </c>
      <c r="B70" s="10" t="s">
        <v>392</v>
      </c>
      <c r="C70" s="11" t="s">
        <v>872</v>
      </c>
      <c r="D70" s="12">
        <v>0</v>
      </c>
      <c r="E70" s="12" t="s">
        <v>1142</v>
      </c>
      <c r="F70" s="12" t="s">
        <v>1097</v>
      </c>
      <c r="G70" s="13">
        <v>6</v>
      </c>
      <c r="H70" s="21">
        <v>7</v>
      </c>
      <c r="I70" s="21">
        <v>6</v>
      </c>
      <c r="J70" s="21">
        <v>11</v>
      </c>
      <c r="K70" s="21">
        <v>11</v>
      </c>
      <c r="L70" s="21">
        <v>7</v>
      </c>
      <c r="M70" s="21">
        <v>7</v>
      </c>
      <c r="N70" s="21">
        <v>29</v>
      </c>
      <c r="O70" s="21">
        <v>20</v>
      </c>
      <c r="P70" s="13">
        <v>49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1</v>
      </c>
      <c r="AD70" s="14">
        <v>1</v>
      </c>
      <c r="AE70" s="14">
        <v>1</v>
      </c>
      <c r="AF70" s="14">
        <v>1</v>
      </c>
      <c r="AG70" s="15">
        <v>74</v>
      </c>
    </row>
    <row r="71" spans="1:33" s="15" customFormat="1" ht="13.7" customHeight="1" x14ac:dyDescent="0.15">
      <c r="A71" s="16"/>
      <c r="B71" s="16" t="s">
        <v>1086</v>
      </c>
      <c r="C71" s="16">
        <f>COUNTA(C68:C70)</f>
        <v>3</v>
      </c>
      <c r="D71" s="17">
        <f>COUNTIF(D68:D70,"併")</f>
        <v>0</v>
      </c>
      <c r="E71" s="17">
        <v>1</v>
      </c>
      <c r="F71" s="17"/>
      <c r="G71" s="18">
        <f>SUM(G68:G70)</f>
        <v>32</v>
      </c>
      <c r="H71" s="18">
        <f t="shared" ref="H71:AF71" si="16">SUM(H68:H70)</f>
        <v>72</v>
      </c>
      <c r="I71" s="18">
        <f t="shared" si="16"/>
        <v>85</v>
      </c>
      <c r="J71" s="18">
        <f t="shared" si="16"/>
        <v>82</v>
      </c>
      <c r="K71" s="18">
        <f t="shared" si="16"/>
        <v>95</v>
      </c>
      <c r="L71" s="18">
        <f>SUM(L68:L70)</f>
        <v>83</v>
      </c>
      <c r="M71" s="18">
        <f t="shared" si="16"/>
        <v>68</v>
      </c>
      <c r="N71" s="18">
        <f t="shared" si="16"/>
        <v>224</v>
      </c>
      <c r="O71" s="18">
        <f t="shared" si="16"/>
        <v>261</v>
      </c>
      <c r="P71" s="18">
        <f t="shared" si="16"/>
        <v>485</v>
      </c>
      <c r="Q71" s="18">
        <f t="shared" si="16"/>
        <v>3</v>
      </c>
      <c r="R71" s="18">
        <f t="shared" si="16"/>
        <v>11</v>
      </c>
      <c r="S71" s="18">
        <f t="shared" si="16"/>
        <v>0</v>
      </c>
      <c r="T71" s="18">
        <f t="shared" si="16"/>
        <v>0</v>
      </c>
      <c r="U71" s="18">
        <f t="shared" si="16"/>
        <v>1</v>
      </c>
      <c r="V71" s="18">
        <f t="shared" si="16"/>
        <v>1</v>
      </c>
      <c r="W71" s="18">
        <f t="shared" si="16"/>
        <v>0</v>
      </c>
      <c r="X71" s="18">
        <f t="shared" si="16"/>
        <v>0</v>
      </c>
      <c r="Y71" s="18">
        <f t="shared" si="16"/>
        <v>0</v>
      </c>
      <c r="Z71" s="18">
        <f t="shared" si="16"/>
        <v>0</v>
      </c>
      <c r="AA71" s="18">
        <f t="shared" si="16"/>
        <v>1</v>
      </c>
      <c r="AB71" s="18">
        <f t="shared" si="16"/>
        <v>2</v>
      </c>
      <c r="AC71" s="18">
        <f t="shared" si="16"/>
        <v>4</v>
      </c>
      <c r="AD71" s="18">
        <f t="shared" si="16"/>
        <v>12</v>
      </c>
      <c r="AE71" s="18">
        <f t="shared" si="16"/>
        <v>9</v>
      </c>
      <c r="AF71" s="18">
        <f t="shared" si="16"/>
        <v>26</v>
      </c>
      <c r="AG71" s="15">
        <v>1</v>
      </c>
    </row>
    <row r="72" spans="1:33" s="15" customFormat="1" ht="13.7" customHeight="1" x14ac:dyDescent="0.15">
      <c r="A72" s="10" t="s">
        <v>1124</v>
      </c>
      <c r="B72" s="10" t="s">
        <v>395</v>
      </c>
      <c r="C72" s="11" t="s">
        <v>396</v>
      </c>
      <c r="D72" s="12">
        <v>0</v>
      </c>
      <c r="E72" s="12" t="s">
        <v>1143</v>
      </c>
      <c r="F72" s="12" t="s">
        <v>1097</v>
      </c>
      <c r="G72" s="13">
        <v>9</v>
      </c>
      <c r="H72" s="13">
        <v>11</v>
      </c>
      <c r="I72" s="13">
        <v>20</v>
      </c>
      <c r="J72" s="13">
        <v>9</v>
      </c>
      <c r="K72" s="13">
        <v>16</v>
      </c>
      <c r="L72" s="13">
        <v>23</v>
      </c>
      <c r="M72" s="13">
        <v>13</v>
      </c>
      <c r="N72" s="13">
        <v>47</v>
      </c>
      <c r="O72" s="13">
        <v>45</v>
      </c>
      <c r="P72" s="13">
        <v>92</v>
      </c>
      <c r="Q72" s="14">
        <v>0</v>
      </c>
      <c r="R72" s="14">
        <v>0</v>
      </c>
      <c r="S72" s="14">
        <v>1</v>
      </c>
      <c r="T72" s="14">
        <v>1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1</v>
      </c>
      <c r="AB72" s="14">
        <v>2</v>
      </c>
      <c r="AC72" s="14">
        <v>1</v>
      </c>
      <c r="AD72" s="14">
        <v>1</v>
      </c>
      <c r="AE72" s="14">
        <v>3</v>
      </c>
      <c r="AF72" s="14">
        <v>4</v>
      </c>
      <c r="AG72" s="5">
        <v>2</v>
      </c>
    </row>
    <row r="73" spans="1:33" s="15" customFormat="1" ht="13.7" customHeight="1" x14ac:dyDescent="0.15">
      <c r="A73" s="16"/>
      <c r="B73" s="16" t="s">
        <v>1086</v>
      </c>
      <c r="C73" s="16">
        <v>1</v>
      </c>
      <c r="D73" s="17">
        <f>COUNTIF(D72,"併")</f>
        <v>0</v>
      </c>
      <c r="E73" s="17">
        <v>1</v>
      </c>
      <c r="F73" s="17"/>
      <c r="G73" s="18">
        <f>G72</f>
        <v>9</v>
      </c>
      <c r="H73" s="18">
        <f t="shared" ref="H73:AF73" si="17">H72</f>
        <v>11</v>
      </c>
      <c r="I73" s="18">
        <f t="shared" si="17"/>
        <v>20</v>
      </c>
      <c r="J73" s="18">
        <f t="shared" si="17"/>
        <v>9</v>
      </c>
      <c r="K73" s="18">
        <f t="shared" si="17"/>
        <v>16</v>
      </c>
      <c r="L73" s="18">
        <f>L72</f>
        <v>23</v>
      </c>
      <c r="M73" s="18">
        <f t="shared" si="17"/>
        <v>13</v>
      </c>
      <c r="N73" s="18">
        <f t="shared" si="17"/>
        <v>47</v>
      </c>
      <c r="O73" s="18">
        <f t="shared" si="17"/>
        <v>45</v>
      </c>
      <c r="P73" s="18">
        <f t="shared" si="17"/>
        <v>92</v>
      </c>
      <c r="Q73" s="18">
        <f t="shared" si="17"/>
        <v>0</v>
      </c>
      <c r="R73" s="18">
        <f t="shared" si="17"/>
        <v>0</v>
      </c>
      <c r="S73" s="18">
        <f t="shared" si="17"/>
        <v>1</v>
      </c>
      <c r="T73" s="18">
        <f t="shared" si="17"/>
        <v>1</v>
      </c>
      <c r="U73" s="18">
        <f t="shared" si="17"/>
        <v>0</v>
      </c>
      <c r="V73" s="18">
        <f t="shared" si="17"/>
        <v>0</v>
      </c>
      <c r="W73" s="18">
        <f t="shared" si="17"/>
        <v>0</v>
      </c>
      <c r="X73" s="18">
        <f t="shared" si="17"/>
        <v>0</v>
      </c>
      <c r="Y73" s="18">
        <f t="shared" si="17"/>
        <v>0</v>
      </c>
      <c r="Z73" s="18">
        <f t="shared" si="17"/>
        <v>0</v>
      </c>
      <c r="AA73" s="18">
        <f t="shared" si="17"/>
        <v>1</v>
      </c>
      <c r="AB73" s="18">
        <f t="shared" si="17"/>
        <v>2</v>
      </c>
      <c r="AC73" s="18">
        <f t="shared" si="17"/>
        <v>1</v>
      </c>
      <c r="AD73" s="18">
        <f t="shared" si="17"/>
        <v>1</v>
      </c>
      <c r="AE73" s="18">
        <f t="shared" si="17"/>
        <v>3</v>
      </c>
      <c r="AF73" s="18">
        <f t="shared" si="17"/>
        <v>4</v>
      </c>
      <c r="AG73" s="15">
        <v>3</v>
      </c>
    </row>
    <row r="74" spans="1:33" ht="13.7" customHeight="1" x14ac:dyDescent="0.15">
      <c r="A74" s="10" t="s">
        <v>1124</v>
      </c>
      <c r="B74" s="10" t="s">
        <v>57</v>
      </c>
      <c r="C74" s="11" t="s">
        <v>58</v>
      </c>
      <c r="D74" s="12">
        <v>0</v>
      </c>
      <c r="E74" s="12">
        <v>1</v>
      </c>
      <c r="F74" s="12" t="s">
        <v>1097</v>
      </c>
      <c r="G74" s="13">
        <v>9</v>
      </c>
      <c r="H74" s="13">
        <v>14</v>
      </c>
      <c r="I74" s="13">
        <v>8</v>
      </c>
      <c r="J74" s="13">
        <v>20</v>
      </c>
      <c r="K74" s="13">
        <v>14</v>
      </c>
      <c r="L74" s="13">
        <v>12</v>
      </c>
      <c r="M74" s="13">
        <v>13</v>
      </c>
      <c r="N74" s="13">
        <v>43</v>
      </c>
      <c r="O74" s="13">
        <v>38</v>
      </c>
      <c r="P74" s="13">
        <v>81</v>
      </c>
      <c r="Q74" s="14">
        <v>1</v>
      </c>
      <c r="R74" s="14">
        <v>2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1</v>
      </c>
      <c r="AB74" s="14">
        <v>1</v>
      </c>
      <c r="AC74" s="14">
        <v>1</v>
      </c>
      <c r="AD74" s="14">
        <v>3</v>
      </c>
      <c r="AE74" s="14">
        <v>3</v>
      </c>
      <c r="AF74" s="14">
        <v>6</v>
      </c>
      <c r="AG74" s="15">
        <v>4</v>
      </c>
    </row>
    <row r="75" spans="1:33" s="15" customFormat="1" ht="13.7" customHeight="1" x14ac:dyDescent="0.15">
      <c r="A75" s="16"/>
      <c r="B75" s="16" t="s">
        <v>1086</v>
      </c>
      <c r="C75" s="16">
        <v>1</v>
      </c>
      <c r="D75" s="17">
        <f>COUNTIF(D74,"併")</f>
        <v>0</v>
      </c>
      <c r="E75" s="17">
        <v>1</v>
      </c>
      <c r="F75" s="17"/>
      <c r="G75" s="18">
        <f>G74</f>
        <v>9</v>
      </c>
      <c r="H75" s="18">
        <f t="shared" ref="H75:AF75" si="18">H74</f>
        <v>14</v>
      </c>
      <c r="I75" s="18">
        <f t="shared" si="18"/>
        <v>8</v>
      </c>
      <c r="J75" s="18">
        <f t="shared" si="18"/>
        <v>20</v>
      </c>
      <c r="K75" s="18">
        <f t="shared" si="18"/>
        <v>14</v>
      </c>
      <c r="L75" s="18">
        <f>L74</f>
        <v>12</v>
      </c>
      <c r="M75" s="18">
        <f t="shared" si="18"/>
        <v>13</v>
      </c>
      <c r="N75" s="18">
        <f t="shared" si="18"/>
        <v>43</v>
      </c>
      <c r="O75" s="18">
        <f t="shared" si="18"/>
        <v>38</v>
      </c>
      <c r="P75" s="18">
        <f t="shared" si="18"/>
        <v>81</v>
      </c>
      <c r="Q75" s="18">
        <f t="shared" si="18"/>
        <v>1</v>
      </c>
      <c r="R75" s="18">
        <f t="shared" si="18"/>
        <v>2</v>
      </c>
      <c r="S75" s="18">
        <f t="shared" si="18"/>
        <v>0</v>
      </c>
      <c r="T75" s="18">
        <f t="shared" si="18"/>
        <v>0</v>
      </c>
      <c r="U75" s="18">
        <f t="shared" si="18"/>
        <v>0</v>
      </c>
      <c r="V75" s="18">
        <f t="shared" si="18"/>
        <v>0</v>
      </c>
      <c r="W75" s="18">
        <f t="shared" si="18"/>
        <v>0</v>
      </c>
      <c r="X75" s="18">
        <f t="shared" si="18"/>
        <v>0</v>
      </c>
      <c r="Y75" s="18">
        <f t="shared" si="18"/>
        <v>0</v>
      </c>
      <c r="Z75" s="18">
        <f t="shared" si="18"/>
        <v>0</v>
      </c>
      <c r="AA75" s="18">
        <f t="shared" si="18"/>
        <v>1</v>
      </c>
      <c r="AB75" s="18">
        <f t="shared" si="18"/>
        <v>1</v>
      </c>
      <c r="AC75" s="18">
        <f t="shared" si="18"/>
        <v>1</v>
      </c>
      <c r="AD75" s="18">
        <f t="shared" si="18"/>
        <v>3</v>
      </c>
      <c r="AE75" s="18">
        <f t="shared" si="18"/>
        <v>3</v>
      </c>
      <c r="AF75" s="18">
        <f t="shared" si="18"/>
        <v>6</v>
      </c>
      <c r="AG75" s="15">
        <v>5</v>
      </c>
    </row>
    <row r="76" spans="1:33" s="15" customFormat="1" ht="13.7" customHeight="1" x14ac:dyDescent="0.15">
      <c r="A76" s="10" t="s">
        <v>1124</v>
      </c>
      <c r="B76" s="10" t="s">
        <v>397</v>
      </c>
      <c r="C76" s="11" t="s">
        <v>398</v>
      </c>
      <c r="D76" s="12">
        <v>0</v>
      </c>
      <c r="E76" s="12" t="s">
        <v>1141</v>
      </c>
      <c r="F76" s="12" t="s">
        <v>1097</v>
      </c>
      <c r="G76" s="13">
        <v>15</v>
      </c>
      <c r="H76" s="13">
        <v>52</v>
      </c>
      <c r="I76" s="13">
        <v>43</v>
      </c>
      <c r="J76" s="13">
        <v>46</v>
      </c>
      <c r="K76" s="13">
        <v>54</v>
      </c>
      <c r="L76" s="13">
        <v>53</v>
      </c>
      <c r="M76" s="13">
        <v>54</v>
      </c>
      <c r="N76" s="13">
        <v>133</v>
      </c>
      <c r="O76" s="13">
        <v>169</v>
      </c>
      <c r="P76" s="13">
        <v>302</v>
      </c>
      <c r="Q76" s="14">
        <v>1</v>
      </c>
      <c r="R76" s="14">
        <v>8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1</v>
      </c>
      <c r="AB76" s="14">
        <v>2</v>
      </c>
      <c r="AC76" s="14">
        <v>1</v>
      </c>
      <c r="AD76" s="14">
        <v>4</v>
      </c>
      <c r="AE76" s="14">
        <v>3</v>
      </c>
      <c r="AF76" s="14">
        <v>14</v>
      </c>
      <c r="AG76" s="15">
        <v>6</v>
      </c>
    </row>
    <row r="77" spans="1:33" s="15" customFormat="1" ht="13.7" customHeight="1" x14ac:dyDescent="0.15">
      <c r="A77" s="16"/>
      <c r="B77" s="16" t="s">
        <v>1086</v>
      </c>
      <c r="C77" s="16">
        <v>1</v>
      </c>
      <c r="D77" s="17">
        <f>COUNTIF(D76,"併")</f>
        <v>0</v>
      </c>
      <c r="E77" s="17">
        <v>0</v>
      </c>
      <c r="F77" s="17"/>
      <c r="G77" s="18">
        <f>G76</f>
        <v>15</v>
      </c>
      <c r="H77" s="18">
        <f t="shared" ref="H77:AF77" si="19">H76</f>
        <v>52</v>
      </c>
      <c r="I77" s="18">
        <f t="shared" si="19"/>
        <v>43</v>
      </c>
      <c r="J77" s="18">
        <f t="shared" si="19"/>
        <v>46</v>
      </c>
      <c r="K77" s="18">
        <f t="shared" si="19"/>
        <v>54</v>
      </c>
      <c r="L77" s="18">
        <f>L76</f>
        <v>53</v>
      </c>
      <c r="M77" s="18">
        <f t="shared" si="19"/>
        <v>54</v>
      </c>
      <c r="N77" s="18">
        <f t="shared" si="19"/>
        <v>133</v>
      </c>
      <c r="O77" s="18">
        <f t="shared" si="19"/>
        <v>169</v>
      </c>
      <c r="P77" s="18">
        <f t="shared" si="19"/>
        <v>302</v>
      </c>
      <c r="Q77" s="18">
        <f t="shared" si="19"/>
        <v>1</v>
      </c>
      <c r="R77" s="18">
        <f t="shared" si="19"/>
        <v>8</v>
      </c>
      <c r="S77" s="18">
        <f t="shared" si="19"/>
        <v>0</v>
      </c>
      <c r="T77" s="18">
        <f t="shared" si="19"/>
        <v>0</v>
      </c>
      <c r="U77" s="18">
        <f t="shared" si="19"/>
        <v>0</v>
      </c>
      <c r="V77" s="18">
        <f t="shared" si="19"/>
        <v>0</v>
      </c>
      <c r="W77" s="18">
        <f t="shared" si="19"/>
        <v>0</v>
      </c>
      <c r="X77" s="18">
        <f t="shared" si="19"/>
        <v>0</v>
      </c>
      <c r="Y77" s="18">
        <f t="shared" si="19"/>
        <v>0</v>
      </c>
      <c r="Z77" s="18">
        <f t="shared" si="19"/>
        <v>0</v>
      </c>
      <c r="AA77" s="18">
        <f t="shared" si="19"/>
        <v>1</v>
      </c>
      <c r="AB77" s="18">
        <f t="shared" si="19"/>
        <v>2</v>
      </c>
      <c r="AC77" s="18">
        <f t="shared" si="19"/>
        <v>1</v>
      </c>
      <c r="AD77" s="18">
        <f t="shared" si="19"/>
        <v>4</v>
      </c>
      <c r="AE77" s="18">
        <f t="shared" si="19"/>
        <v>3</v>
      </c>
      <c r="AF77" s="18">
        <f t="shared" si="19"/>
        <v>14</v>
      </c>
      <c r="AG77" s="5">
        <v>7</v>
      </c>
    </row>
    <row r="78" spans="1:33" ht="13.7" customHeight="1" x14ac:dyDescent="0.15">
      <c r="A78" s="10" t="s">
        <v>1124</v>
      </c>
      <c r="B78" s="10" t="s">
        <v>399</v>
      </c>
      <c r="C78" s="11" t="s">
        <v>400</v>
      </c>
      <c r="D78" s="12">
        <v>0</v>
      </c>
      <c r="E78" s="12" t="s">
        <v>1141</v>
      </c>
      <c r="F78" s="12" t="s">
        <v>1097</v>
      </c>
      <c r="G78" s="13">
        <v>11</v>
      </c>
      <c r="H78" s="13">
        <v>13</v>
      </c>
      <c r="I78" s="13">
        <v>10</v>
      </c>
      <c r="J78" s="13">
        <v>21</v>
      </c>
      <c r="K78" s="13">
        <v>23</v>
      </c>
      <c r="L78" s="13">
        <v>20</v>
      </c>
      <c r="M78" s="13">
        <v>13</v>
      </c>
      <c r="N78" s="13">
        <v>54</v>
      </c>
      <c r="O78" s="13">
        <v>46</v>
      </c>
      <c r="P78" s="13">
        <v>100</v>
      </c>
      <c r="Q78" s="14">
        <v>1</v>
      </c>
      <c r="R78" s="14">
        <v>8</v>
      </c>
      <c r="S78" s="14">
        <v>0</v>
      </c>
      <c r="T78" s="14">
        <v>0</v>
      </c>
      <c r="U78" s="14">
        <v>1</v>
      </c>
      <c r="V78" s="14">
        <v>1</v>
      </c>
      <c r="W78" s="14">
        <v>0</v>
      </c>
      <c r="X78" s="14">
        <v>0</v>
      </c>
      <c r="Y78" s="14">
        <v>1</v>
      </c>
      <c r="Z78" s="14">
        <v>1</v>
      </c>
      <c r="AA78" s="14">
        <v>1</v>
      </c>
      <c r="AB78" s="14">
        <v>3</v>
      </c>
      <c r="AC78" s="14">
        <v>1</v>
      </c>
      <c r="AD78" s="14">
        <v>4</v>
      </c>
      <c r="AE78" s="14">
        <v>5</v>
      </c>
      <c r="AF78" s="14">
        <v>17</v>
      </c>
      <c r="AG78" s="15">
        <v>8</v>
      </c>
    </row>
    <row r="79" spans="1:33" s="15" customFormat="1" ht="13.7" customHeight="1" x14ac:dyDescent="0.15">
      <c r="A79" s="16"/>
      <c r="B79" s="16" t="s">
        <v>1086</v>
      </c>
      <c r="C79" s="16">
        <v>1</v>
      </c>
      <c r="D79" s="17">
        <f>COUNTIF(D78,"併")</f>
        <v>0</v>
      </c>
      <c r="E79" s="17">
        <v>0</v>
      </c>
      <c r="F79" s="17"/>
      <c r="G79" s="18">
        <f>G78</f>
        <v>11</v>
      </c>
      <c r="H79" s="18">
        <f t="shared" ref="H79:AF79" si="20">H78</f>
        <v>13</v>
      </c>
      <c r="I79" s="18">
        <f t="shared" si="20"/>
        <v>10</v>
      </c>
      <c r="J79" s="18">
        <f t="shared" si="20"/>
        <v>21</v>
      </c>
      <c r="K79" s="18">
        <f t="shared" si="20"/>
        <v>23</v>
      </c>
      <c r="L79" s="18">
        <f>L78</f>
        <v>20</v>
      </c>
      <c r="M79" s="18">
        <f t="shared" si="20"/>
        <v>13</v>
      </c>
      <c r="N79" s="18">
        <f t="shared" si="20"/>
        <v>54</v>
      </c>
      <c r="O79" s="18">
        <f t="shared" si="20"/>
        <v>46</v>
      </c>
      <c r="P79" s="18">
        <f t="shared" si="20"/>
        <v>100</v>
      </c>
      <c r="Q79" s="18">
        <f t="shared" si="20"/>
        <v>1</v>
      </c>
      <c r="R79" s="18">
        <f t="shared" si="20"/>
        <v>8</v>
      </c>
      <c r="S79" s="18">
        <f t="shared" si="20"/>
        <v>0</v>
      </c>
      <c r="T79" s="18">
        <f t="shared" si="20"/>
        <v>0</v>
      </c>
      <c r="U79" s="18">
        <f t="shared" si="20"/>
        <v>1</v>
      </c>
      <c r="V79" s="18">
        <f t="shared" si="20"/>
        <v>1</v>
      </c>
      <c r="W79" s="18">
        <f t="shared" si="20"/>
        <v>0</v>
      </c>
      <c r="X79" s="18">
        <f t="shared" si="20"/>
        <v>0</v>
      </c>
      <c r="Y79" s="18">
        <f t="shared" si="20"/>
        <v>1</v>
      </c>
      <c r="Z79" s="18">
        <f t="shared" si="20"/>
        <v>1</v>
      </c>
      <c r="AA79" s="18">
        <f t="shared" si="20"/>
        <v>1</v>
      </c>
      <c r="AB79" s="18">
        <f t="shared" si="20"/>
        <v>3</v>
      </c>
      <c r="AC79" s="18">
        <f t="shared" si="20"/>
        <v>1</v>
      </c>
      <c r="AD79" s="18">
        <f t="shared" si="20"/>
        <v>4</v>
      </c>
      <c r="AE79" s="18">
        <f t="shared" si="20"/>
        <v>5</v>
      </c>
      <c r="AF79" s="18">
        <f t="shared" si="20"/>
        <v>17</v>
      </c>
      <c r="AG79" s="15">
        <v>9</v>
      </c>
    </row>
    <row r="80" spans="1:33" ht="13.7" customHeight="1" x14ac:dyDescent="0.15">
      <c r="A80" s="10" t="s">
        <v>1124</v>
      </c>
      <c r="B80" s="10" t="s">
        <v>401</v>
      </c>
      <c r="C80" s="22" t="s">
        <v>402</v>
      </c>
      <c r="D80" s="12">
        <v>0</v>
      </c>
      <c r="E80" s="12" t="s">
        <v>1141</v>
      </c>
      <c r="F80" s="12" t="s">
        <v>1097</v>
      </c>
      <c r="G80" s="13">
        <v>9</v>
      </c>
      <c r="H80" s="13">
        <v>20</v>
      </c>
      <c r="I80" s="13">
        <v>21</v>
      </c>
      <c r="J80" s="13">
        <v>8</v>
      </c>
      <c r="K80" s="13">
        <v>22</v>
      </c>
      <c r="L80" s="13">
        <v>8</v>
      </c>
      <c r="M80" s="13">
        <v>21</v>
      </c>
      <c r="N80" s="13">
        <v>47</v>
      </c>
      <c r="O80" s="13">
        <v>53</v>
      </c>
      <c r="P80" s="13">
        <v>100</v>
      </c>
      <c r="Q80" s="14">
        <v>1</v>
      </c>
      <c r="R80" s="14">
        <v>3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1</v>
      </c>
      <c r="AB80" s="14">
        <v>1</v>
      </c>
      <c r="AC80" s="14">
        <v>1</v>
      </c>
      <c r="AD80" s="14">
        <v>2</v>
      </c>
      <c r="AE80" s="14">
        <v>3</v>
      </c>
      <c r="AF80" s="14">
        <v>6</v>
      </c>
      <c r="AG80" s="15">
        <v>10</v>
      </c>
    </row>
    <row r="81" spans="1:33" s="15" customFormat="1" ht="13.7" customHeight="1" x14ac:dyDescent="0.15">
      <c r="A81" s="16"/>
      <c r="B81" s="16" t="s">
        <v>1086</v>
      </c>
      <c r="C81" s="16">
        <v>1</v>
      </c>
      <c r="D81" s="17">
        <f>COUNTIF(D80,"併")</f>
        <v>0</v>
      </c>
      <c r="E81" s="17">
        <v>0</v>
      </c>
      <c r="F81" s="17"/>
      <c r="G81" s="18">
        <f>G80</f>
        <v>9</v>
      </c>
      <c r="H81" s="18">
        <f t="shared" ref="H81:AF81" si="21">H80</f>
        <v>20</v>
      </c>
      <c r="I81" s="18">
        <f t="shared" si="21"/>
        <v>21</v>
      </c>
      <c r="J81" s="18">
        <f t="shared" si="21"/>
        <v>8</v>
      </c>
      <c r="K81" s="18">
        <f t="shared" si="21"/>
        <v>22</v>
      </c>
      <c r="L81" s="18">
        <f>L80</f>
        <v>8</v>
      </c>
      <c r="M81" s="18">
        <f t="shared" si="21"/>
        <v>21</v>
      </c>
      <c r="N81" s="18">
        <f t="shared" si="21"/>
        <v>47</v>
      </c>
      <c r="O81" s="18">
        <f t="shared" si="21"/>
        <v>53</v>
      </c>
      <c r="P81" s="18">
        <f t="shared" si="21"/>
        <v>100</v>
      </c>
      <c r="Q81" s="18">
        <f t="shared" si="21"/>
        <v>1</v>
      </c>
      <c r="R81" s="18">
        <f t="shared" si="21"/>
        <v>3</v>
      </c>
      <c r="S81" s="18">
        <f t="shared" si="21"/>
        <v>0</v>
      </c>
      <c r="T81" s="18">
        <f t="shared" si="21"/>
        <v>0</v>
      </c>
      <c r="U81" s="18">
        <f t="shared" si="21"/>
        <v>0</v>
      </c>
      <c r="V81" s="18">
        <f t="shared" si="21"/>
        <v>0</v>
      </c>
      <c r="W81" s="18">
        <f t="shared" si="21"/>
        <v>0</v>
      </c>
      <c r="X81" s="18">
        <f t="shared" si="21"/>
        <v>0</v>
      </c>
      <c r="Y81" s="18">
        <f t="shared" si="21"/>
        <v>0</v>
      </c>
      <c r="Z81" s="18">
        <f t="shared" si="21"/>
        <v>0</v>
      </c>
      <c r="AA81" s="18">
        <f t="shared" si="21"/>
        <v>1</v>
      </c>
      <c r="AB81" s="18">
        <f t="shared" si="21"/>
        <v>1</v>
      </c>
      <c r="AC81" s="18">
        <f t="shared" si="21"/>
        <v>1</v>
      </c>
      <c r="AD81" s="18">
        <f t="shared" si="21"/>
        <v>2</v>
      </c>
      <c r="AE81" s="18">
        <f t="shared" si="21"/>
        <v>3</v>
      </c>
      <c r="AF81" s="18">
        <f t="shared" si="21"/>
        <v>6</v>
      </c>
      <c r="AG81" s="15">
        <v>11</v>
      </c>
    </row>
    <row r="82" spans="1:33" ht="13.7" customHeight="1" x14ac:dyDescent="0.15">
      <c r="A82" s="10" t="s">
        <v>1124</v>
      </c>
      <c r="B82" s="10" t="s">
        <v>403</v>
      </c>
      <c r="C82" s="11" t="s">
        <v>404</v>
      </c>
      <c r="D82" s="12">
        <v>0</v>
      </c>
      <c r="E82" s="12" t="s">
        <v>1141</v>
      </c>
      <c r="F82" s="12" t="s">
        <v>1144</v>
      </c>
      <c r="G82" s="13">
        <v>8</v>
      </c>
      <c r="H82" s="13">
        <v>19</v>
      </c>
      <c r="I82" s="13">
        <v>17</v>
      </c>
      <c r="J82" s="13">
        <v>16</v>
      </c>
      <c r="K82" s="13">
        <v>18</v>
      </c>
      <c r="L82" s="13">
        <v>17</v>
      </c>
      <c r="M82" s="13">
        <v>14</v>
      </c>
      <c r="N82" s="13">
        <v>49</v>
      </c>
      <c r="O82" s="13">
        <v>52</v>
      </c>
      <c r="P82" s="13">
        <v>101</v>
      </c>
      <c r="Q82" s="14">
        <v>1</v>
      </c>
      <c r="R82" s="14">
        <v>2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1</v>
      </c>
      <c r="AD82" s="14">
        <v>1</v>
      </c>
      <c r="AE82" s="14">
        <v>2</v>
      </c>
      <c r="AF82" s="14">
        <v>3</v>
      </c>
      <c r="AG82" s="5">
        <v>12</v>
      </c>
    </row>
    <row r="83" spans="1:33" s="15" customFormat="1" ht="13.7" customHeight="1" x14ac:dyDescent="0.15">
      <c r="A83" s="16"/>
      <c r="B83" s="16" t="s">
        <v>1086</v>
      </c>
      <c r="C83" s="16">
        <v>1</v>
      </c>
      <c r="D83" s="17">
        <f>COUNTIF(D82,"併")</f>
        <v>0</v>
      </c>
      <c r="E83" s="17">
        <v>0</v>
      </c>
      <c r="F83" s="17"/>
      <c r="G83" s="18">
        <f>G82</f>
        <v>8</v>
      </c>
      <c r="H83" s="18">
        <f t="shared" ref="H83:AF83" si="22">H82</f>
        <v>19</v>
      </c>
      <c r="I83" s="18">
        <f t="shared" si="22"/>
        <v>17</v>
      </c>
      <c r="J83" s="18">
        <f t="shared" si="22"/>
        <v>16</v>
      </c>
      <c r="K83" s="18">
        <f t="shared" si="22"/>
        <v>18</v>
      </c>
      <c r="L83" s="18">
        <f>L82</f>
        <v>17</v>
      </c>
      <c r="M83" s="18">
        <f t="shared" si="22"/>
        <v>14</v>
      </c>
      <c r="N83" s="18">
        <f t="shared" si="22"/>
        <v>49</v>
      </c>
      <c r="O83" s="18">
        <f t="shared" si="22"/>
        <v>52</v>
      </c>
      <c r="P83" s="18">
        <f t="shared" si="22"/>
        <v>101</v>
      </c>
      <c r="Q83" s="18">
        <f t="shared" si="22"/>
        <v>1</v>
      </c>
      <c r="R83" s="18">
        <f t="shared" si="22"/>
        <v>2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1</v>
      </c>
      <c r="AD83" s="18">
        <f t="shared" si="22"/>
        <v>1</v>
      </c>
      <c r="AE83" s="18">
        <f t="shared" si="22"/>
        <v>2</v>
      </c>
      <c r="AF83" s="18">
        <f t="shared" si="22"/>
        <v>3</v>
      </c>
      <c r="AG83" s="15">
        <v>13</v>
      </c>
    </row>
    <row r="84" spans="1:33" ht="13.7" customHeight="1" x14ac:dyDescent="0.15">
      <c r="A84" s="10" t="s">
        <v>1124</v>
      </c>
      <c r="B84" s="10" t="s">
        <v>405</v>
      </c>
      <c r="C84" s="11" t="s">
        <v>406</v>
      </c>
      <c r="D84" s="12">
        <v>0</v>
      </c>
      <c r="E84" s="12" t="s">
        <v>1142</v>
      </c>
      <c r="F84" s="12" t="s">
        <v>1144</v>
      </c>
      <c r="G84" s="13">
        <v>9</v>
      </c>
      <c r="H84" s="13">
        <v>11</v>
      </c>
      <c r="I84" s="13">
        <v>10</v>
      </c>
      <c r="J84" s="13">
        <v>11</v>
      </c>
      <c r="K84" s="13">
        <v>5</v>
      </c>
      <c r="L84" s="13">
        <v>19</v>
      </c>
      <c r="M84" s="13">
        <v>9</v>
      </c>
      <c r="N84" s="13">
        <v>31</v>
      </c>
      <c r="O84" s="13">
        <v>34</v>
      </c>
      <c r="P84" s="13">
        <v>65</v>
      </c>
      <c r="Q84" s="14">
        <v>1</v>
      </c>
      <c r="R84" s="14">
        <v>1</v>
      </c>
      <c r="S84" s="14">
        <v>1</v>
      </c>
      <c r="T84" s="14">
        <v>1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1</v>
      </c>
      <c r="AB84" s="14">
        <v>1</v>
      </c>
      <c r="AC84" s="14">
        <v>1</v>
      </c>
      <c r="AD84" s="14">
        <v>3</v>
      </c>
      <c r="AE84" s="14">
        <v>4</v>
      </c>
      <c r="AF84" s="14">
        <v>6</v>
      </c>
      <c r="AG84" s="15">
        <v>14</v>
      </c>
    </row>
    <row r="85" spans="1:33" s="15" customFormat="1" ht="13.7" customHeight="1" x14ac:dyDescent="0.15">
      <c r="A85" s="16"/>
      <c r="B85" s="16" t="s">
        <v>1086</v>
      </c>
      <c r="C85" s="16">
        <v>1</v>
      </c>
      <c r="D85" s="17">
        <f>COUNTIF(D84,"併")</f>
        <v>0</v>
      </c>
      <c r="E85" s="17">
        <v>1</v>
      </c>
      <c r="F85" s="17"/>
      <c r="G85" s="18">
        <f>G84</f>
        <v>9</v>
      </c>
      <c r="H85" s="18">
        <f t="shared" ref="H85:AF85" si="23">H84</f>
        <v>11</v>
      </c>
      <c r="I85" s="18">
        <f t="shared" si="23"/>
        <v>10</v>
      </c>
      <c r="J85" s="18">
        <f t="shared" si="23"/>
        <v>11</v>
      </c>
      <c r="K85" s="18">
        <f t="shared" si="23"/>
        <v>5</v>
      </c>
      <c r="L85" s="18">
        <f>L84</f>
        <v>19</v>
      </c>
      <c r="M85" s="18">
        <f t="shared" si="23"/>
        <v>9</v>
      </c>
      <c r="N85" s="18">
        <f t="shared" si="23"/>
        <v>31</v>
      </c>
      <c r="O85" s="18">
        <f t="shared" si="23"/>
        <v>34</v>
      </c>
      <c r="P85" s="18">
        <f t="shared" si="23"/>
        <v>65</v>
      </c>
      <c r="Q85" s="18">
        <f t="shared" si="23"/>
        <v>1</v>
      </c>
      <c r="R85" s="18">
        <f t="shared" si="23"/>
        <v>1</v>
      </c>
      <c r="S85" s="18">
        <f t="shared" si="23"/>
        <v>1</v>
      </c>
      <c r="T85" s="18">
        <f t="shared" si="23"/>
        <v>1</v>
      </c>
      <c r="U85" s="18">
        <f t="shared" si="23"/>
        <v>0</v>
      </c>
      <c r="V85" s="18">
        <f t="shared" si="23"/>
        <v>0</v>
      </c>
      <c r="W85" s="18">
        <f t="shared" si="23"/>
        <v>0</v>
      </c>
      <c r="X85" s="18">
        <f t="shared" si="23"/>
        <v>0</v>
      </c>
      <c r="Y85" s="18">
        <f t="shared" si="23"/>
        <v>0</v>
      </c>
      <c r="Z85" s="18">
        <f t="shared" si="23"/>
        <v>0</v>
      </c>
      <c r="AA85" s="18">
        <f t="shared" si="23"/>
        <v>1</v>
      </c>
      <c r="AB85" s="18">
        <f t="shared" si="23"/>
        <v>1</v>
      </c>
      <c r="AC85" s="18">
        <f t="shared" si="23"/>
        <v>1</v>
      </c>
      <c r="AD85" s="18">
        <f t="shared" si="23"/>
        <v>3</v>
      </c>
      <c r="AE85" s="18">
        <f t="shared" si="23"/>
        <v>4</v>
      </c>
      <c r="AF85" s="18">
        <f t="shared" si="23"/>
        <v>6</v>
      </c>
      <c r="AG85" s="15">
        <v>15</v>
      </c>
    </row>
    <row r="86" spans="1:33" ht="13.7" customHeight="1" x14ac:dyDescent="0.15">
      <c r="A86" s="10" t="s">
        <v>1124</v>
      </c>
      <c r="B86" s="10" t="s">
        <v>407</v>
      </c>
      <c r="C86" s="11" t="s">
        <v>408</v>
      </c>
      <c r="D86" s="12">
        <v>0</v>
      </c>
      <c r="E86" s="12" t="s">
        <v>1142</v>
      </c>
      <c r="F86" s="12" t="s">
        <v>1144</v>
      </c>
      <c r="G86" s="13">
        <v>9</v>
      </c>
      <c r="H86" s="13">
        <v>15</v>
      </c>
      <c r="I86" s="13">
        <v>13</v>
      </c>
      <c r="J86" s="13">
        <v>13</v>
      </c>
      <c r="K86" s="13">
        <v>12</v>
      </c>
      <c r="L86" s="13">
        <v>14</v>
      </c>
      <c r="M86" s="13">
        <v>23</v>
      </c>
      <c r="N86" s="13">
        <v>42</v>
      </c>
      <c r="O86" s="13">
        <v>48</v>
      </c>
      <c r="P86" s="13">
        <v>90</v>
      </c>
      <c r="Q86" s="14">
        <v>1</v>
      </c>
      <c r="R86" s="14">
        <v>1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1</v>
      </c>
      <c r="AB86" s="14">
        <v>3</v>
      </c>
      <c r="AC86" s="14">
        <v>1</v>
      </c>
      <c r="AD86" s="14">
        <v>2</v>
      </c>
      <c r="AE86" s="14">
        <v>3</v>
      </c>
      <c r="AF86" s="14">
        <v>6</v>
      </c>
      <c r="AG86" s="15">
        <v>16</v>
      </c>
    </row>
    <row r="87" spans="1:33" s="15" customFormat="1" ht="13.7" customHeight="1" x14ac:dyDescent="0.15">
      <c r="A87" s="16"/>
      <c r="B87" s="16" t="s">
        <v>1086</v>
      </c>
      <c r="C87" s="16">
        <v>1</v>
      </c>
      <c r="D87" s="17">
        <f>COUNTIF(D86,"併")</f>
        <v>0</v>
      </c>
      <c r="E87" s="17">
        <v>1</v>
      </c>
      <c r="F87" s="17"/>
      <c r="G87" s="18">
        <f>G86</f>
        <v>9</v>
      </c>
      <c r="H87" s="18">
        <f t="shared" ref="H87:AF87" si="24">H86</f>
        <v>15</v>
      </c>
      <c r="I87" s="18">
        <f t="shared" si="24"/>
        <v>13</v>
      </c>
      <c r="J87" s="18">
        <f t="shared" si="24"/>
        <v>13</v>
      </c>
      <c r="K87" s="18">
        <f t="shared" si="24"/>
        <v>12</v>
      </c>
      <c r="L87" s="18">
        <f>L86</f>
        <v>14</v>
      </c>
      <c r="M87" s="18">
        <f t="shared" si="24"/>
        <v>23</v>
      </c>
      <c r="N87" s="18">
        <f t="shared" si="24"/>
        <v>42</v>
      </c>
      <c r="O87" s="18">
        <f t="shared" si="24"/>
        <v>48</v>
      </c>
      <c r="P87" s="18">
        <f t="shared" si="24"/>
        <v>90</v>
      </c>
      <c r="Q87" s="18">
        <f t="shared" si="24"/>
        <v>1</v>
      </c>
      <c r="R87" s="18">
        <f t="shared" si="24"/>
        <v>1</v>
      </c>
      <c r="S87" s="18">
        <f t="shared" si="24"/>
        <v>0</v>
      </c>
      <c r="T87" s="18">
        <f t="shared" si="24"/>
        <v>0</v>
      </c>
      <c r="U87" s="18">
        <f t="shared" si="24"/>
        <v>0</v>
      </c>
      <c r="V87" s="18">
        <f t="shared" si="24"/>
        <v>0</v>
      </c>
      <c r="W87" s="18">
        <f t="shared" si="24"/>
        <v>0</v>
      </c>
      <c r="X87" s="18">
        <f t="shared" si="24"/>
        <v>0</v>
      </c>
      <c r="Y87" s="18">
        <f t="shared" si="24"/>
        <v>0</v>
      </c>
      <c r="Z87" s="18">
        <f t="shared" si="24"/>
        <v>0</v>
      </c>
      <c r="AA87" s="18">
        <f t="shared" si="24"/>
        <v>1</v>
      </c>
      <c r="AB87" s="18">
        <f t="shared" si="24"/>
        <v>3</v>
      </c>
      <c r="AC87" s="18">
        <f t="shared" si="24"/>
        <v>1</v>
      </c>
      <c r="AD87" s="18">
        <f t="shared" si="24"/>
        <v>2</v>
      </c>
      <c r="AE87" s="18">
        <f t="shared" si="24"/>
        <v>3</v>
      </c>
      <c r="AF87" s="18">
        <f t="shared" si="24"/>
        <v>6</v>
      </c>
      <c r="AG87" s="5">
        <v>17</v>
      </c>
    </row>
    <row r="88" spans="1:33" ht="13.7" customHeight="1" x14ac:dyDescent="0.15">
      <c r="A88" s="23"/>
      <c r="B88" s="23" t="s">
        <v>1087</v>
      </c>
      <c r="C88" s="23">
        <f>C6+C21+C25+C28+C32+C35+C42+C48+C50+C57+C59+C61+C63+C65+C67+C71+C73+C75+C77+C79+C81+C83+C85+C87</f>
        <v>59</v>
      </c>
      <c r="D88" s="24">
        <f>D6+D21+D25+D28+D32+D35+D42+D48+D50+D57+D59+D61+D63+D65+D67+D71+D73+D75+D77+D79+D81+D83+D85+D87</f>
        <v>0</v>
      </c>
      <c r="E88" s="24">
        <f>E6+E21+E25+E28+E32+E35+E42+E48+E50+E57+E59+E61+E63+E65+E67+E71+E73+E75+E77+E79+E81+E83+E85+E87</f>
        <v>9</v>
      </c>
      <c r="F88" s="24"/>
      <c r="G88" s="25">
        <f t="shared" ref="G88:AF88" si="25">G6+G21+G25+G28+G32+G35+G42+G48+G50+G57+G59+G61+G63+G65+G67+G71+G73+G75+G77+G79+G81+G83+G85+G87</f>
        <v>673</v>
      </c>
      <c r="H88" s="25">
        <f t="shared" si="25"/>
        <v>1746</v>
      </c>
      <c r="I88" s="25">
        <f t="shared" si="25"/>
        <v>1702</v>
      </c>
      <c r="J88" s="25">
        <f t="shared" si="25"/>
        <v>1825</v>
      </c>
      <c r="K88" s="25">
        <f t="shared" si="25"/>
        <v>1890</v>
      </c>
      <c r="L88" s="25">
        <f t="shared" si="25"/>
        <v>1899</v>
      </c>
      <c r="M88" s="25">
        <f t="shared" si="25"/>
        <v>1866</v>
      </c>
      <c r="N88" s="25">
        <f t="shared" si="25"/>
        <v>5561</v>
      </c>
      <c r="O88" s="25">
        <f t="shared" si="25"/>
        <v>5367</v>
      </c>
      <c r="P88" s="25">
        <f t="shared" si="25"/>
        <v>10928</v>
      </c>
      <c r="Q88" s="25">
        <f t="shared" si="25"/>
        <v>57</v>
      </c>
      <c r="R88" s="25">
        <f t="shared" si="25"/>
        <v>207</v>
      </c>
      <c r="S88" s="25">
        <f t="shared" si="25"/>
        <v>16</v>
      </c>
      <c r="T88" s="25">
        <f t="shared" si="25"/>
        <v>22</v>
      </c>
      <c r="U88" s="25">
        <f t="shared" si="25"/>
        <v>21</v>
      </c>
      <c r="V88" s="25">
        <f t="shared" si="25"/>
        <v>22</v>
      </c>
      <c r="W88" s="25">
        <f t="shared" si="25"/>
        <v>4</v>
      </c>
      <c r="X88" s="25">
        <f t="shared" si="25"/>
        <v>4</v>
      </c>
      <c r="Y88" s="25">
        <f t="shared" si="25"/>
        <v>4</v>
      </c>
      <c r="Z88" s="25">
        <f t="shared" si="25"/>
        <v>4</v>
      </c>
      <c r="AA88" s="25">
        <f t="shared" si="25"/>
        <v>32</v>
      </c>
      <c r="AB88" s="25">
        <f t="shared" si="25"/>
        <v>47</v>
      </c>
      <c r="AC88" s="25">
        <f t="shared" si="25"/>
        <v>63</v>
      </c>
      <c r="AD88" s="25">
        <f t="shared" si="25"/>
        <v>215</v>
      </c>
      <c r="AE88" s="25">
        <f t="shared" si="25"/>
        <v>197</v>
      </c>
      <c r="AF88" s="25">
        <f t="shared" si="25"/>
        <v>521</v>
      </c>
      <c r="AG88" s="15">
        <v>18</v>
      </c>
    </row>
    <row r="89" spans="1:33" s="15" customFormat="1" ht="13.7" customHeight="1" x14ac:dyDescent="0.15">
      <c r="A89" s="10" t="s">
        <v>1125</v>
      </c>
      <c r="B89" s="10" t="s">
        <v>698</v>
      </c>
      <c r="C89" s="11" t="s">
        <v>700</v>
      </c>
      <c r="D89" s="12">
        <v>0</v>
      </c>
      <c r="E89" s="12" t="s">
        <v>1141</v>
      </c>
      <c r="F89" s="12" t="s">
        <v>1097</v>
      </c>
      <c r="G89" s="13">
        <v>26</v>
      </c>
      <c r="H89" s="13">
        <v>138</v>
      </c>
      <c r="I89" s="13">
        <v>129</v>
      </c>
      <c r="J89" s="13">
        <v>144</v>
      </c>
      <c r="K89" s="13">
        <v>97</v>
      </c>
      <c r="L89" s="13">
        <v>107</v>
      </c>
      <c r="M89" s="13">
        <v>93</v>
      </c>
      <c r="N89" s="13">
        <v>366</v>
      </c>
      <c r="O89" s="13">
        <v>342</v>
      </c>
      <c r="P89" s="13">
        <v>708</v>
      </c>
      <c r="Q89" s="14">
        <v>1</v>
      </c>
      <c r="R89" s="14">
        <v>7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4</v>
      </c>
      <c r="AD89" s="14">
        <v>25</v>
      </c>
      <c r="AE89" s="14">
        <v>5</v>
      </c>
      <c r="AF89" s="14">
        <v>32</v>
      </c>
      <c r="AG89" s="15">
        <v>19</v>
      </c>
    </row>
    <row r="90" spans="1:33" ht="13.7" customHeight="1" x14ac:dyDescent="0.15">
      <c r="A90" s="10" t="s">
        <v>1125</v>
      </c>
      <c r="B90" s="10" t="s">
        <v>698</v>
      </c>
      <c r="C90" s="22" t="s">
        <v>702</v>
      </c>
      <c r="D90" s="12">
        <v>0</v>
      </c>
      <c r="E90" s="12" t="s">
        <v>1141</v>
      </c>
      <c r="F90" s="12" t="s">
        <v>1097</v>
      </c>
      <c r="G90" s="13">
        <v>19</v>
      </c>
      <c r="H90" s="13">
        <v>89</v>
      </c>
      <c r="I90" s="13">
        <v>100</v>
      </c>
      <c r="J90" s="13">
        <v>91</v>
      </c>
      <c r="K90" s="13">
        <v>75</v>
      </c>
      <c r="L90" s="13">
        <v>83</v>
      </c>
      <c r="M90" s="13">
        <v>90</v>
      </c>
      <c r="N90" s="13">
        <v>267</v>
      </c>
      <c r="O90" s="13">
        <v>261</v>
      </c>
      <c r="P90" s="13">
        <v>528</v>
      </c>
      <c r="Q90" s="14">
        <v>1</v>
      </c>
      <c r="R90" s="14">
        <v>3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1</v>
      </c>
      <c r="AD90" s="14">
        <v>7</v>
      </c>
      <c r="AE90" s="14">
        <v>2</v>
      </c>
      <c r="AF90" s="14">
        <v>10</v>
      </c>
      <c r="AG90" s="15">
        <v>20</v>
      </c>
    </row>
    <row r="91" spans="1:33" s="15" customFormat="1" ht="13.7" customHeight="1" x14ac:dyDescent="0.15">
      <c r="A91" s="10" t="s">
        <v>1125</v>
      </c>
      <c r="B91" s="10" t="s">
        <v>698</v>
      </c>
      <c r="C91" s="22" t="s">
        <v>705</v>
      </c>
      <c r="D91" s="12">
        <v>0</v>
      </c>
      <c r="E91" s="12" t="s">
        <v>1141</v>
      </c>
      <c r="F91" s="12" t="s">
        <v>1097</v>
      </c>
      <c r="G91" s="13">
        <v>28</v>
      </c>
      <c r="H91" s="13">
        <v>153</v>
      </c>
      <c r="I91" s="13">
        <v>144</v>
      </c>
      <c r="J91" s="13">
        <v>151</v>
      </c>
      <c r="K91" s="13">
        <v>150</v>
      </c>
      <c r="L91" s="13">
        <v>166</v>
      </c>
      <c r="M91" s="13">
        <v>177</v>
      </c>
      <c r="N91" s="13">
        <v>498</v>
      </c>
      <c r="O91" s="13">
        <v>443</v>
      </c>
      <c r="P91" s="13">
        <v>941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5">
        <v>21</v>
      </c>
    </row>
    <row r="92" spans="1:33" ht="13.7" customHeight="1" x14ac:dyDescent="0.15">
      <c r="A92" s="10" t="s">
        <v>1125</v>
      </c>
      <c r="B92" s="10" t="s">
        <v>698</v>
      </c>
      <c r="C92" s="22" t="s">
        <v>707</v>
      </c>
      <c r="D92" s="12">
        <v>0</v>
      </c>
      <c r="E92" s="12" t="s">
        <v>1141</v>
      </c>
      <c r="F92" s="12" t="s">
        <v>1097</v>
      </c>
      <c r="G92" s="13">
        <v>31</v>
      </c>
      <c r="H92" s="13">
        <v>150</v>
      </c>
      <c r="I92" s="13">
        <v>163</v>
      </c>
      <c r="J92" s="13">
        <v>145</v>
      </c>
      <c r="K92" s="13">
        <v>170</v>
      </c>
      <c r="L92" s="13">
        <v>174</v>
      </c>
      <c r="M92" s="13">
        <v>156</v>
      </c>
      <c r="N92" s="13">
        <v>483</v>
      </c>
      <c r="O92" s="13">
        <v>475</v>
      </c>
      <c r="P92" s="13">
        <v>958</v>
      </c>
      <c r="Q92" s="14">
        <v>1</v>
      </c>
      <c r="R92" s="14">
        <v>7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2</v>
      </c>
      <c r="AD92" s="14">
        <v>14</v>
      </c>
      <c r="AE92" s="14">
        <v>3</v>
      </c>
      <c r="AF92" s="14">
        <v>21</v>
      </c>
      <c r="AG92" s="5">
        <v>22</v>
      </c>
    </row>
    <row r="93" spans="1:33" s="15" customFormat="1" ht="13.7" customHeight="1" x14ac:dyDescent="0.15">
      <c r="A93" s="10" t="s">
        <v>1125</v>
      </c>
      <c r="B93" s="10" t="s">
        <v>698</v>
      </c>
      <c r="C93" s="22" t="s">
        <v>709</v>
      </c>
      <c r="D93" s="12">
        <v>0</v>
      </c>
      <c r="E93" s="12" t="s">
        <v>1141</v>
      </c>
      <c r="F93" s="12" t="s">
        <v>1097</v>
      </c>
      <c r="G93" s="13">
        <v>21</v>
      </c>
      <c r="H93" s="13">
        <v>100</v>
      </c>
      <c r="I93" s="13">
        <v>101</v>
      </c>
      <c r="J93" s="13">
        <v>94</v>
      </c>
      <c r="K93" s="13">
        <v>113</v>
      </c>
      <c r="L93" s="13">
        <v>93</v>
      </c>
      <c r="M93" s="13">
        <v>99</v>
      </c>
      <c r="N93" s="13">
        <v>300</v>
      </c>
      <c r="O93" s="13">
        <v>300</v>
      </c>
      <c r="P93" s="13">
        <v>600</v>
      </c>
      <c r="Q93" s="14">
        <v>1</v>
      </c>
      <c r="R93" s="14">
        <v>7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2</v>
      </c>
      <c r="AD93" s="14">
        <v>11</v>
      </c>
      <c r="AE93" s="14">
        <v>3</v>
      </c>
      <c r="AF93" s="14">
        <v>18</v>
      </c>
      <c r="AG93" s="15">
        <v>23</v>
      </c>
    </row>
    <row r="94" spans="1:33" ht="13.7" customHeight="1" x14ac:dyDescent="0.15">
      <c r="A94" s="10" t="s">
        <v>1125</v>
      </c>
      <c r="B94" s="10" t="s">
        <v>698</v>
      </c>
      <c r="C94" s="22" t="s">
        <v>710</v>
      </c>
      <c r="D94" s="12">
        <v>0</v>
      </c>
      <c r="E94" s="12" t="s">
        <v>1141</v>
      </c>
      <c r="F94" s="12" t="s">
        <v>1097</v>
      </c>
      <c r="G94" s="13">
        <v>28</v>
      </c>
      <c r="H94" s="13">
        <v>174</v>
      </c>
      <c r="I94" s="13">
        <v>164</v>
      </c>
      <c r="J94" s="13">
        <v>140</v>
      </c>
      <c r="K94" s="13">
        <v>162</v>
      </c>
      <c r="L94" s="13">
        <v>152</v>
      </c>
      <c r="M94" s="13">
        <v>158</v>
      </c>
      <c r="N94" s="13">
        <v>508</v>
      </c>
      <c r="O94" s="13">
        <v>442</v>
      </c>
      <c r="P94" s="13">
        <v>950</v>
      </c>
      <c r="Q94" s="14">
        <v>1</v>
      </c>
      <c r="R94" s="14">
        <v>4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1</v>
      </c>
      <c r="AD94" s="14">
        <v>8</v>
      </c>
      <c r="AE94" s="14">
        <v>2</v>
      </c>
      <c r="AF94" s="14">
        <v>12</v>
      </c>
      <c r="AG94" s="15">
        <v>24</v>
      </c>
    </row>
    <row r="95" spans="1:33" ht="13.7" customHeight="1" x14ac:dyDescent="0.15">
      <c r="A95" s="10" t="s">
        <v>1125</v>
      </c>
      <c r="B95" s="10" t="s">
        <v>698</v>
      </c>
      <c r="C95" s="22" t="s">
        <v>712</v>
      </c>
      <c r="D95" s="12">
        <v>0</v>
      </c>
      <c r="E95" s="12" t="s">
        <v>1141</v>
      </c>
      <c r="F95" s="12" t="s">
        <v>1097</v>
      </c>
      <c r="G95" s="13">
        <v>20</v>
      </c>
      <c r="H95" s="13">
        <v>124</v>
      </c>
      <c r="I95" s="13">
        <v>104</v>
      </c>
      <c r="J95" s="13">
        <v>96</v>
      </c>
      <c r="K95" s="13">
        <v>95</v>
      </c>
      <c r="L95" s="13">
        <v>87</v>
      </c>
      <c r="M95" s="13">
        <v>82</v>
      </c>
      <c r="N95" s="13">
        <v>307</v>
      </c>
      <c r="O95" s="13">
        <v>281</v>
      </c>
      <c r="P95" s="13">
        <v>588</v>
      </c>
      <c r="Q95" s="14">
        <v>1</v>
      </c>
      <c r="R95" s="14">
        <v>5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1</v>
      </c>
      <c r="AD95" s="14">
        <v>4</v>
      </c>
      <c r="AE95" s="14">
        <v>2</v>
      </c>
      <c r="AF95" s="14">
        <v>9</v>
      </c>
      <c r="AG95" s="15">
        <v>25</v>
      </c>
    </row>
    <row r="96" spans="1:33" s="15" customFormat="1" ht="13.7" customHeight="1" x14ac:dyDescent="0.15">
      <c r="A96" s="10" t="s">
        <v>1125</v>
      </c>
      <c r="B96" s="10" t="s">
        <v>698</v>
      </c>
      <c r="C96" s="22" t="s">
        <v>715</v>
      </c>
      <c r="D96" s="12">
        <v>0</v>
      </c>
      <c r="E96" s="12" t="s">
        <v>1141</v>
      </c>
      <c r="F96" s="12" t="s">
        <v>1097</v>
      </c>
      <c r="G96" s="13">
        <v>22</v>
      </c>
      <c r="H96" s="13">
        <v>110</v>
      </c>
      <c r="I96" s="13">
        <v>110</v>
      </c>
      <c r="J96" s="13">
        <v>99</v>
      </c>
      <c r="K96" s="13">
        <v>118</v>
      </c>
      <c r="L96" s="13">
        <v>90</v>
      </c>
      <c r="M96" s="13">
        <v>112</v>
      </c>
      <c r="N96" s="13">
        <v>330</v>
      </c>
      <c r="O96" s="13">
        <v>309</v>
      </c>
      <c r="P96" s="13">
        <v>639</v>
      </c>
      <c r="Q96" s="14">
        <v>1</v>
      </c>
      <c r="R96" s="14">
        <v>6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2</v>
      </c>
      <c r="AD96" s="14">
        <v>10</v>
      </c>
      <c r="AE96" s="14">
        <v>3</v>
      </c>
      <c r="AF96" s="14">
        <v>16</v>
      </c>
      <c r="AG96" s="15">
        <v>26</v>
      </c>
    </row>
    <row r="97" spans="1:33" s="15" customFormat="1" ht="13.7" customHeight="1" x14ac:dyDescent="0.15">
      <c r="A97" s="10" t="s">
        <v>1125</v>
      </c>
      <c r="B97" s="10" t="s">
        <v>698</v>
      </c>
      <c r="C97" s="22" t="s">
        <v>718</v>
      </c>
      <c r="D97" s="12">
        <v>0</v>
      </c>
      <c r="E97" s="12" t="s">
        <v>1141</v>
      </c>
      <c r="F97" s="12" t="s">
        <v>1097</v>
      </c>
      <c r="G97" s="13">
        <v>31</v>
      </c>
      <c r="H97" s="13">
        <v>149</v>
      </c>
      <c r="I97" s="13">
        <v>153</v>
      </c>
      <c r="J97" s="13">
        <v>157</v>
      </c>
      <c r="K97" s="13">
        <v>156</v>
      </c>
      <c r="L97" s="13">
        <v>137</v>
      </c>
      <c r="M97" s="13">
        <v>165</v>
      </c>
      <c r="N97" s="13">
        <v>467</v>
      </c>
      <c r="O97" s="13">
        <v>450</v>
      </c>
      <c r="P97" s="13">
        <v>917</v>
      </c>
      <c r="Q97" s="14">
        <v>2</v>
      </c>
      <c r="R97" s="14">
        <v>9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3</v>
      </c>
      <c r="AD97" s="14">
        <v>18</v>
      </c>
      <c r="AE97" s="14">
        <v>5</v>
      </c>
      <c r="AF97" s="14">
        <v>27</v>
      </c>
      <c r="AG97" s="5">
        <v>27</v>
      </c>
    </row>
    <row r="98" spans="1:33" s="15" customFormat="1" ht="13.7" customHeight="1" x14ac:dyDescent="0.15">
      <c r="A98" s="10" t="s">
        <v>1125</v>
      </c>
      <c r="B98" s="10" t="s">
        <v>698</v>
      </c>
      <c r="C98" s="22" t="s">
        <v>731</v>
      </c>
      <c r="D98" s="12">
        <v>0</v>
      </c>
      <c r="E98" s="12" t="s">
        <v>1141</v>
      </c>
      <c r="F98" s="12" t="s">
        <v>1097</v>
      </c>
      <c r="G98" s="13">
        <v>6</v>
      </c>
      <c r="H98" s="13">
        <v>20</v>
      </c>
      <c r="I98" s="13">
        <v>21</v>
      </c>
      <c r="J98" s="13">
        <v>21</v>
      </c>
      <c r="K98" s="13">
        <v>19</v>
      </c>
      <c r="L98" s="13">
        <v>20</v>
      </c>
      <c r="M98" s="13">
        <v>19</v>
      </c>
      <c r="N98" s="13">
        <v>63</v>
      </c>
      <c r="O98" s="13">
        <v>57</v>
      </c>
      <c r="P98" s="13">
        <v>120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5">
        <v>28</v>
      </c>
    </row>
    <row r="99" spans="1:33" s="15" customFormat="1" ht="13.7" customHeight="1" x14ac:dyDescent="0.15">
      <c r="A99" s="10" t="s">
        <v>1125</v>
      </c>
      <c r="B99" s="10" t="s">
        <v>698</v>
      </c>
      <c r="C99" s="22" t="s">
        <v>742</v>
      </c>
      <c r="D99" s="12">
        <v>0</v>
      </c>
      <c r="E99" s="12" t="s">
        <v>1141</v>
      </c>
      <c r="F99" s="12" t="s">
        <v>1097</v>
      </c>
      <c r="G99" s="13">
        <v>21</v>
      </c>
      <c r="H99" s="13">
        <v>103</v>
      </c>
      <c r="I99" s="13">
        <v>92</v>
      </c>
      <c r="J99" s="13">
        <v>123</v>
      </c>
      <c r="K99" s="13">
        <v>121</v>
      </c>
      <c r="L99" s="13">
        <v>107</v>
      </c>
      <c r="M99" s="13">
        <v>112</v>
      </c>
      <c r="N99" s="13">
        <v>318</v>
      </c>
      <c r="O99" s="13">
        <v>340</v>
      </c>
      <c r="P99" s="13">
        <v>658</v>
      </c>
      <c r="Q99" s="14">
        <v>1</v>
      </c>
      <c r="R99" s="14">
        <v>2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1</v>
      </c>
      <c r="AF99" s="14">
        <v>2</v>
      </c>
      <c r="AG99" s="15">
        <v>29</v>
      </c>
    </row>
    <row r="100" spans="1:33" s="15" customFormat="1" ht="13.7" customHeight="1" x14ac:dyDescent="0.15">
      <c r="A100" s="10" t="s">
        <v>1125</v>
      </c>
      <c r="B100" s="10" t="s">
        <v>698</v>
      </c>
      <c r="C100" s="22" t="s">
        <v>529</v>
      </c>
      <c r="D100" s="12">
        <v>0</v>
      </c>
      <c r="E100" s="12" t="s">
        <v>1141</v>
      </c>
      <c r="F100" s="12" t="s">
        <v>1097</v>
      </c>
      <c r="G100" s="13">
        <v>24</v>
      </c>
      <c r="H100" s="13">
        <v>101</v>
      </c>
      <c r="I100" s="13">
        <v>119</v>
      </c>
      <c r="J100" s="13">
        <v>124</v>
      </c>
      <c r="K100" s="13">
        <v>139</v>
      </c>
      <c r="L100" s="13">
        <v>119</v>
      </c>
      <c r="M100" s="13">
        <v>121</v>
      </c>
      <c r="N100" s="13">
        <v>371</v>
      </c>
      <c r="O100" s="13">
        <v>352</v>
      </c>
      <c r="P100" s="13">
        <v>723</v>
      </c>
      <c r="Q100" s="14">
        <v>1</v>
      </c>
      <c r="R100" s="14">
        <v>3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2</v>
      </c>
      <c r="AD100" s="14">
        <v>9</v>
      </c>
      <c r="AE100" s="14">
        <v>3</v>
      </c>
      <c r="AF100" s="14">
        <v>12</v>
      </c>
      <c r="AG100" s="15">
        <v>30</v>
      </c>
    </row>
    <row r="101" spans="1:33" s="15" customFormat="1" ht="13.7" customHeight="1" x14ac:dyDescent="0.15">
      <c r="A101" s="10" t="s">
        <v>1125</v>
      </c>
      <c r="B101" s="10" t="s">
        <v>698</v>
      </c>
      <c r="C101" s="22" t="s">
        <v>842</v>
      </c>
      <c r="D101" s="12">
        <v>0</v>
      </c>
      <c r="E101" s="12" t="s">
        <v>1141</v>
      </c>
      <c r="F101" s="12" t="s">
        <v>1097</v>
      </c>
      <c r="G101" s="13">
        <v>13</v>
      </c>
      <c r="H101" s="13">
        <v>58</v>
      </c>
      <c r="I101" s="13">
        <v>51</v>
      </c>
      <c r="J101" s="13">
        <v>52</v>
      </c>
      <c r="K101" s="13">
        <v>65</v>
      </c>
      <c r="L101" s="13">
        <v>48</v>
      </c>
      <c r="M101" s="13">
        <v>78</v>
      </c>
      <c r="N101" s="13">
        <v>171</v>
      </c>
      <c r="O101" s="13">
        <v>181</v>
      </c>
      <c r="P101" s="13">
        <v>352</v>
      </c>
      <c r="Q101" s="14">
        <v>1</v>
      </c>
      <c r="R101" s="14">
        <v>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1</v>
      </c>
      <c r="AF101" s="14">
        <v>5</v>
      </c>
      <c r="AG101" s="15">
        <v>31</v>
      </c>
    </row>
    <row r="102" spans="1:33" s="15" customFormat="1" ht="13.7" customHeight="1" x14ac:dyDescent="0.15">
      <c r="A102" s="10" t="s">
        <v>1125</v>
      </c>
      <c r="B102" s="10" t="s">
        <v>698</v>
      </c>
      <c r="C102" s="22" t="s">
        <v>848</v>
      </c>
      <c r="D102" s="12">
        <v>0</v>
      </c>
      <c r="E102" s="12" t="s">
        <v>1141</v>
      </c>
      <c r="F102" s="12" t="s">
        <v>1097</v>
      </c>
      <c r="G102" s="13">
        <v>13</v>
      </c>
      <c r="H102" s="13">
        <v>40</v>
      </c>
      <c r="I102" s="13">
        <v>49</v>
      </c>
      <c r="J102" s="13">
        <v>39</v>
      </c>
      <c r="K102" s="13">
        <v>47</v>
      </c>
      <c r="L102" s="13">
        <v>45</v>
      </c>
      <c r="M102" s="13">
        <v>49</v>
      </c>
      <c r="N102" s="13">
        <v>135</v>
      </c>
      <c r="O102" s="13">
        <v>134</v>
      </c>
      <c r="P102" s="13">
        <v>269</v>
      </c>
      <c r="Q102" s="14">
        <v>1</v>
      </c>
      <c r="R102" s="14">
        <v>5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2</v>
      </c>
      <c r="AD102" s="14">
        <v>10</v>
      </c>
      <c r="AE102" s="14">
        <v>3</v>
      </c>
      <c r="AF102" s="14">
        <v>15</v>
      </c>
      <c r="AG102" s="5">
        <v>32</v>
      </c>
    </row>
    <row r="103" spans="1:33" s="15" customFormat="1" ht="13.7" customHeight="1" x14ac:dyDescent="0.15">
      <c r="A103" s="10" t="s">
        <v>1125</v>
      </c>
      <c r="B103" s="10" t="s">
        <v>698</v>
      </c>
      <c r="C103" s="22" t="s">
        <v>46</v>
      </c>
      <c r="D103" s="12">
        <v>0</v>
      </c>
      <c r="E103" s="12" t="s">
        <v>1141</v>
      </c>
      <c r="F103" s="12" t="s">
        <v>1097</v>
      </c>
      <c r="G103" s="13">
        <v>14</v>
      </c>
      <c r="H103" s="13">
        <v>53</v>
      </c>
      <c r="I103" s="13">
        <v>52</v>
      </c>
      <c r="J103" s="13">
        <v>51</v>
      </c>
      <c r="K103" s="13">
        <v>54</v>
      </c>
      <c r="L103" s="13">
        <v>45</v>
      </c>
      <c r="M103" s="13">
        <v>49</v>
      </c>
      <c r="N103" s="13">
        <v>160</v>
      </c>
      <c r="O103" s="13">
        <v>144</v>
      </c>
      <c r="P103" s="13">
        <v>304</v>
      </c>
      <c r="Q103" s="14">
        <v>1</v>
      </c>
      <c r="R103" s="14">
        <v>4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1</v>
      </c>
      <c r="AD103" s="14">
        <v>5</v>
      </c>
      <c r="AE103" s="14">
        <v>2</v>
      </c>
      <c r="AF103" s="14">
        <v>9</v>
      </c>
      <c r="AG103" s="15">
        <v>33</v>
      </c>
    </row>
    <row r="104" spans="1:33" s="15" customFormat="1" ht="13.7" customHeight="1" x14ac:dyDescent="0.15">
      <c r="A104" s="10" t="s">
        <v>1125</v>
      </c>
      <c r="B104" s="10" t="s">
        <v>698</v>
      </c>
      <c r="C104" s="22" t="s">
        <v>79</v>
      </c>
      <c r="D104" s="12">
        <v>0</v>
      </c>
      <c r="E104" s="12" t="s">
        <v>1141</v>
      </c>
      <c r="F104" s="12" t="s">
        <v>1097</v>
      </c>
      <c r="G104" s="13">
        <v>23</v>
      </c>
      <c r="H104" s="13">
        <v>93</v>
      </c>
      <c r="I104" s="13">
        <v>78</v>
      </c>
      <c r="J104" s="13">
        <v>86</v>
      </c>
      <c r="K104" s="13">
        <v>101</v>
      </c>
      <c r="L104" s="13">
        <v>99</v>
      </c>
      <c r="M104" s="13">
        <v>111</v>
      </c>
      <c r="N104" s="13">
        <v>267</v>
      </c>
      <c r="O104" s="13">
        <v>301</v>
      </c>
      <c r="P104" s="13">
        <v>568</v>
      </c>
      <c r="Q104" s="14">
        <v>3</v>
      </c>
      <c r="R104" s="14">
        <v>23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3</v>
      </c>
      <c r="AD104" s="14">
        <v>19</v>
      </c>
      <c r="AE104" s="14">
        <v>6</v>
      </c>
      <c r="AF104" s="14">
        <v>42</v>
      </c>
      <c r="AG104" s="15">
        <v>34</v>
      </c>
    </row>
    <row r="105" spans="1:33" s="15" customFormat="1" ht="13.7" customHeight="1" x14ac:dyDescent="0.15">
      <c r="A105" s="10" t="s">
        <v>1125</v>
      </c>
      <c r="B105" s="10" t="s">
        <v>698</v>
      </c>
      <c r="C105" s="22" t="s">
        <v>699</v>
      </c>
      <c r="D105" s="12">
        <v>0</v>
      </c>
      <c r="E105" s="12" t="s">
        <v>1141</v>
      </c>
      <c r="F105" s="12" t="s">
        <v>1097</v>
      </c>
      <c r="G105" s="13">
        <v>19</v>
      </c>
      <c r="H105" s="13">
        <v>91</v>
      </c>
      <c r="I105" s="13">
        <v>86</v>
      </c>
      <c r="J105" s="13">
        <v>80</v>
      </c>
      <c r="K105" s="13">
        <v>102</v>
      </c>
      <c r="L105" s="13">
        <v>98</v>
      </c>
      <c r="M105" s="13">
        <v>85</v>
      </c>
      <c r="N105" s="13">
        <v>305</v>
      </c>
      <c r="O105" s="13">
        <v>237</v>
      </c>
      <c r="P105" s="13">
        <v>542</v>
      </c>
      <c r="Q105" s="14">
        <v>1</v>
      </c>
      <c r="R105" s="14">
        <v>3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1</v>
      </c>
      <c r="AD105" s="14">
        <v>6</v>
      </c>
      <c r="AE105" s="14">
        <v>2</v>
      </c>
      <c r="AF105" s="14">
        <v>9</v>
      </c>
      <c r="AG105" s="15">
        <v>35</v>
      </c>
    </row>
    <row r="106" spans="1:33" s="15" customFormat="1" ht="13.7" customHeight="1" x14ac:dyDescent="0.15">
      <c r="A106" s="10" t="s">
        <v>1125</v>
      </c>
      <c r="B106" s="10" t="s">
        <v>698</v>
      </c>
      <c r="C106" s="22" t="s">
        <v>708</v>
      </c>
      <c r="D106" s="12">
        <v>0</v>
      </c>
      <c r="E106" s="12" t="s">
        <v>1141</v>
      </c>
      <c r="F106" s="12" t="s">
        <v>1097</v>
      </c>
      <c r="G106" s="13">
        <v>12</v>
      </c>
      <c r="H106" s="13">
        <v>58</v>
      </c>
      <c r="I106" s="13">
        <v>61</v>
      </c>
      <c r="J106" s="13">
        <v>50</v>
      </c>
      <c r="K106" s="13">
        <v>45</v>
      </c>
      <c r="L106" s="13">
        <v>54</v>
      </c>
      <c r="M106" s="13">
        <v>53</v>
      </c>
      <c r="N106" s="13">
        <v>166</v>
      </c>
      <c r="O106" s="13">
        <v>155</v>
      </c>
      <c r="P106" s="13">
        <v>321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5">
        <v>36</v>
      </c>
    </row>
    <row r="107" spans="1:33" s="26" customFormat="1" ht="13.7" customHeight="1" x14ac:dyDescent="0.15">
      <c r="A107" s="10" t="s">
        <v>1125</v>
      </c>
      <c r="B107" s="10" t="s">
        <v>698</v>
      </c>
      <c r="C107" s="22" t="s">
        <v>717</v>
      </c>
      <c r="D107" s="12">
        <v>0</v>
      </c>
      <c r="E107" s="12" t="s">
        <v>1141</v>
      </c>
      <c r="F107" s="12" t="s">
        <v>1097</v>
      </c>
      <c r="G107" s="13">
        <v>17</v>
      </c>
      <c r="H107" s="13">
        <v>72</v>
      </c>
      <c r="I107" s="13">
        <v>76</v>
      </c>
      <c r="J107" s="13">
        <v>78</v>
      </c>
      <c r="K107" s="13">
        <v>74</v>
      </c>
      <c r="L107" s="13">
        <v>84</v>
      </c>
      <c r="M107" s="13">
        <v>79</v>
      </c>
      <c r="N107" s="13">
        <v>245</v>
      </c>
      <c r="O107" s="13">
        <v>218</v>
      </c>
      <c r="P107" s="13">
        <v>463</v>
      </c>
      <c r="Q107" s="14">
        <v>2</v>
      </c>
      <c r="R107" s="14">
        <v>9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2</v>
      </c>
      <c r="AD107" s="14">
        <v>10</v>
      </c>
      <c r="AE107" s="14">
        <v>4</v>
      </c>
      <c r="AF107" s="14">
        <v>19</v>
      </c>
      <c r="AG107" s="5">
        <v>37</v>
      </c>
    </row>
    <row r="108" spans="1:33" s="15" customFormat="1" ht="13.7" customHeight="1" x14ac:dyDescent="0.15">
      <c r="A108" s="10" t="s">
        <v>1125</v>
      </c>
      <c r="B108" s="10" t="s">
        <v>698</v>
      </c>
      <c r="C108" s="22" t="s">
        <v>728</v>
      </c>
      <c r="D108" s="12">
        <v>0</v>
      </c>
      <c r="E108" s="12" t="s">
        <v>1141</v>
      </c>
      <c r="F108" s="12" t="s">
        <v>1097</v>
      </c>
      <c r="G108" s="13">
        <v>22</v>
      </c>
      <c r="H108" s="13">
        <v>92</v>
      </c>
      <c r="I108" s="13">
        <v>117</v>
      </c>
      <c r="J108" s="13">
        <v>93</v>
      </c>
      <c r="K108" s="13">
        <v>102</v>
      </c>
      <c r="L108" s="13">
        <v>92</v>
      </c>
      <c r="M108" s="13">
        <v>100</v>
      </c>
      <c r="N108" s="13">
        <v>303</v>
      </c>
      <c r="O108" s="13">
        <v>293</v>
      </c>
      <c r="P108" s="13">
        <v>596</v>
      </c>
      <c r="Q108" s="14">
        <v>2</v>
      </c>
      <c r="R108" s="14">
        <v>11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1</v>
      </c>
      <c r="AD108" s="14">
        <v>3</v>
      </c>
      <c r="AE108" s="14">
        <v>3</v>
      </c>
      <c r="AF108" s="14">
        <v>14</v>
      </c>
      <c r="AG108" s="15">
        <v>38</v>
      </c>
    </row>
    <row r="109" spans="1:33" s="15" customFormat="1" ht="13.7" customHeight="1" x14ac:dyDescent="0.15">
      <c r="A109" s="10" t="s">
        <v>1125</v>
      </c>
      <c r="B109" s="10" t="s">
        <v>698</v>
      </c>
      <c r="C109" s="22" t="s">
        <v>730</v>
      </c>
      <c r="D109" s="12">
        <v>0</v>
      </c>
      <c r="E109" s="12" t="s">
        <v>1141</v>
      </c>
      <c r="F109" s="12" t="s">
        <v>1097</v>
      </c>
      <c r="G109" s="13">
        <v>21</v>
      </c>
      <c r="H109" s="13">
        <v>102</v>
      </c>
      <c r="I109" s="13">
        <v>94</v>
      </c>
      <c r="J109" s="13">
        <v>105</v>
      </c>
      <c r="K109" s="13">
        <v>122</v>
      </c>
      <c r="L109" s="13">
        <v>124</v>
      </c>
      <c r="M109" s="13">
        <v>117</v>
      </c>
      <c r="N109" s="13">
        <v>338</v>
      </c>
      <c r="O109" s="13">
        <v>326</v>
      </c>
      <c r="P109" s="13">
        <v>664</v>
      </c>
      <c r="Q109" s="14">
        <v>1</v>
      </c>
      <c r="R109" s="14">
        <v>2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2</v>
      </c>
      <c r="AD109" s="14">
        <v>12</v>
      </c>
      <c r="AE109" s="14">
        <v>3</v>
      </c>
      <c r="AF109" s="14">
        <v>14</v>
      </c>
      <c r="AG109" s="15">
        <v>39</v>
      </c>
    </row>
    <row r="110" spans="1:33" s="15" customFormat="1" ht="13.7" customHeight="1" x14ac:dyDescent="0.15">
      <c r="A110" s="10" t="s">
        <v>1125</v>
      </c>
      <c r="B110" s="10" t="s">
        <v>698</v>
      </c>
      <c r="C110" s="22" t="s">
        <v>732</v>
      </c>
      <c r="D110" s="12">
        <v>0</v>
      </c>
      <c r="E110" s="12" t="s">
        <v>1141</v>
      </c>
      <c r="F110" s="12" t="s">
        <v>1097</v>
      </c>
      <c r="G110" s="13">
        <v>22</v>
      </c>
      <c r="H110" s="13">
        <v>111</v>
      </c>
      <c r="I110" s="13">
        <v>115</v>
      </c>
      <c r="J110" s="13">
        <v>102</v>
      </c>
      <c r="K110" s="13">
        <v>112</v>
      </c>
      <c r="L110" s="13">
        <v>120</v>
      </c>
      <c r="M110" s="13">
        <v>104</v>
      </c>
      <c r="N110" s="13">
        <v>325</v>
      </c>
      <c r="O110" s="13">
        <v>339</v>
      </c>
      <c r="P110" s="13">
        <v>664</v>
      </c>
      <c r="Q110" s="14">
        <v>1</v>
      </c>
      <c r="R110" s="14">
        <v>7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1</v>
      </c>
      <c r="AD110" s="14">
        <v>7</v>
      </c>
      <c r="AE110" s="14">
        <v>2</v>
      </c>
      <c r="AF110" s="14">
        <v>14</v>
      </c>
      <c r="AG110" s="15">
        <v>40</v>
      </c>
    </row>
    <row r="111" spans="1:33" s="26" customFormat="1" ht="13.7" customHeight="1" x14ac:dyDescent="0.15">
      <c r="A111" s="10" t="s">
        <v>1125</v>
      </c>
      <c r="B111" s="10" t="s">
        <v>698</v>
      </c>
      <c r="C111" s="22" t="s">
        <v>737</v>
      </c>
      <c r="D111" s="12">
        <v>0</v>
      </c>
      <c r="E111" s="12" t="s">
        <v>1141</v>
      </c>
      <c r="F111" s="12" t="s">
        <v>1097</v>
      </c>
      <c r="G111" s="13">
        <v>18</v>
      </c>
      <c r="H111" s="13">
        <v>71</v>
      </c>
      <c r="I111" s="13">
        <v>80</v>
      </c>
      <c r="J111" s="13">
        <v>78</v>
      </c>
      <c r="K111" s="13">
        <v>79</v>
      </c>
      <c r="L111" s="13">
        <v>91</v>
      </c>
      <c r="M111" s="13">
        <v>83</v>
      </c>
      <c r="N111" s="13">
        <v>269</v>
      </c>
      <c r="O111" s="13">
        <v>213</v>
      </c>
      <c r="P111" s="13">
        <v>482</v>
      </c>
      <c r="Q111" s="14">
        <v>1</v>
      </c>
      <c r="R111" s="14">
        <v>2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1</v>
      </c>
      <c r="AD111" s="14">
        <v>7</v>
      </c>
      <c r="AE111" s="14">
        <v>2</v>
      </c>
      <c r="AF111" s="14">
        <v>9</v>
      </c>
      <c r="AG111" s="15">
        <v>41</v>
      </c>
    </row>
    <row r="112" spans="1:33" s="15" customFormat="1" ht="13.7" customHeight="1" x14ac:dyDescent="0.15">
      <c r="A112" s="10" t="s">
        <v>1125</v>
      </c>
      <c r="B112" s="10" t="s">
        <v>698</v>
      </c>
      <c r="C112" s="22" t="s">
        <v>738</v>
      </c>
      <c r="D112" s="12">
        <v>0</v>
      </c>
      <c r="E112" s="12" t="s">
        <v>1141</v>
      </c>
      <c r="F112" s="12" t="s">
        <v>1097</v>
      </c>
      <c r="G112" s="13">
        <v>6</v>
      </c>
      <c r="H112" s="13">
        <v>32</v>
      </c>
      <c r="I112" s="13">
        <v>21</v>
      </c>
      <c r="J112" s="13">
        <v>18</v>
      </c>
      <c r="K112" s="13">
        <v>19</v>
      </c>
      <c r="L112" s="13">
        <v>16</v>
      </c>
      <c r="M112" s="13">
        <v>33</v>
      </c>
      <c r="N112" s="13">
        <v>69</v>
      </c>
      <c r="O112" s="13">
        <v>70</v>
      </c>
      <c r="P112" s="13">
        <v>139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5">
        <v>42</v>
      </c>
    </row>
    <row r="113" spans="1:33" s="15" customFormat="1" ht="13.7" customHeight="1" x14ac:dyDescent="0.15">
      <c r="A113" s="10" t="s">
        <v>1125</v>
      </c>
      <c r="B113" s="10" t="s">
        <v>698</v>
      </c>
      <c r="C113" s="22" t="s">
        <v>741</v>
      </c>
      <c r="D113" s="12">
        <v>0</v>
      </c>
      <c r="E113" s="12" t="s">
        <v>1141</v>
      </c>
      <c r="F113" s="12" t="s">
        <v>1097</v>
      </c>
      <c r="G113" s="13">
        <v>23</v>
      </c>
      <c r="H113" s="13">
        <v>133</v>
      </c>
      <c r="I113" s="13">
        <v>125</v>
      </c>
      <c r="J113" s="13">
        <v>138</v>
      </c>
      <c r="K113" s="13">
        <v>123</v>
      </c>
      <c r="L113" s="13">
        <v>99</v>
      </c>
      <c r="M113" s="13">
        <v>116</v>
      </c>
      <c r="N113" s="13">
        <v>359</v>
      </c>
      <c r="O113" s="13">
        <v>375</v>
      </c>
      <c r="P113" s="13">
        <v>734</v>
      </c>
      <c r="Q113" s="14">
        <v>1</v>
      </c>
      <c r="R113" s="14">
        <v>8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1</v>
      </c>
      <c r="AD113" s="14">
        <v>2</v>
      </c>
      <c r="AE113" s="14">
        <v>2</v>
      </c>
      <c r="AF113" s="14">
        <v>10</v>
      </c>
      <c r="AG113" s="15">
        <v>43</v>
      </c>
    </row>
    <row r="114" spans="1:33" s="15" customFormat="1" ht="13.7" customHeight="1" x14ac:dyDescent="0.15">
      <c r="A114" s="10" t="s">
        <v>1125</v>
      </c>
      <c r="B114" s="10" t="s">
        <v>698</v>
      </c>
      <c r="C114" s="22" t="s">
        <v>507</v>
      </c>
      <c r="D114" s="12">
        <v>0</v>
      </c>
      <c r="E114" s="12" t="s">
        <v>1141</v>
      </c>
      <c r="F114" s="12" t="s">
        <v>1097</v>
      </c>
      <c r="G114" s="13">
        <v>16</v>
      </c>
      <c r="H114" s="13">
        <v>69</v>
      </c>
      <c r="I114" s="13">
        <v>68</v>
      </c>
      <c r="J114" s="13">
        <v>64</v>
      </c>
      <c r="K114" s="13">
        <v>75</v>
      </c>
      <c r="L114" s="13">
        <v>70</v>
      </c>
      <c r="M114" s="13">
        <v>98</v>
      </c>
      <c r="N114" s="13">
        <v>244</v>
      </c>
      <c r="O114" s="13">
        <v>200</v>
      </c>
      <c r="P114" s="13">
        <v>444</v>
      </c>
      <c r="Q114" s="14">
        <v>1</v>
      </c>
      <c r="R114" s="14">
        <v>5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2</v>
      </c>
      <c r="AD114" s="14">
        <v>11</v>
      </c>
      <c r="AE114" s="14">
        <v>3</v>
      </c>
      <c r="AF114" s="14">
        <v>16</v>
      </c>
      <c r="AG114" s="15">
        <v>44</v>
      </c>
    </row>
    <row r="115" spans="1:33" s="15" customFormat="1" ht="13.7" customHeight="1" x14ac:dyDescent="0.15">
      <c r="A115" s="10" t="s">
        <v>1125</v>
      </c>
      <c r="B115" s="10" t="s">
        <v>698</v>
      </c>
      <c r="C115" s="22" t="s">
        <v>524</v>
      </c>
      <c r="D115" s="12">
        <v>0</v>
      </c>
      <c r="E115" s="12" t="s">
        <v>1141</v>
      </c>
      <c r="F115" s="12" t="s">
        <v>1097</v>
      </c>
      <c r="G115" s="13">
        <v>19</v>
      </c>
      <c r="H115" s="13">
        <v>82</v>
      </c>
      <c r="I115" s="13">
        <v>77</v>
      </c>
      <c r="J115" s="13">
        <v>73</v>
      </c>
      <c r="K115" s="13">
        <v>113</v>
      </c>
      <c r="L115" s="13">
        <v>79</v>
      </c>
      <c r="M115" s="13">
        <v>81</v>
      </c>
      <c r="N115" s="13">
        <v>252</v>
      </c>
      <c r="O115" s="13">
        <v>253</v>
      </c>
      <c r="P115" s="13">
        <v>505</v>
      </c>
      <c r="Q115" s="14">
        <v>2</v>
      </c>
      <c r="R115" s="14">
        <v>12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2</v>
      </c>
      <c r="AD115" s="14">
        <v>12</v>
      </c>
      <c r="AE115" s="14">
        <v>4</v>
      </c>
      <c r="AF115" s="14">
        <v>24</v>
      </c>
      <c r="AG115" s="15">
        <v>45</v>
      </c>
    </row>
    <row r="116" spans="1:33" s="15" customFormat="1" ht="13.7" customHeight="1" x14ac:dyDescent="0.15">
      <c r="A116" s="10" t="s">
        <v>1125</v>
      </c>
      <c r="B116" s="10" t="s">
        <v>698</v>
      </c>
      <c r="C116" s="22" t="s">
        <v>533</v>
      </c>
      <c r="D116" s="12">
        <v>0</v>
      </c>
      <c r="E116" s="12" t="s">
        <v>1141</v>
      </c>
      <c r="F116" s="12" t="s">
        <v>1097</v>
      </c>
      <c r="G116" s="13">
        <v>19</v>
      </c>
      <c r="H116" s="13">
        <v>80</v>
      </c>
      <c r="I116" s="13">
        <v>87</v>
      </c>
      <c r="J116" s="13">
        <v>96</v>
      </c>
      <c r="K116" s="13">
        <v>73</v>
      </c>
      <c r="L116" s="13">
        <v>90</v>
      </c>
      <c r="M116" s="13">
        <v>85</v>
      </c>
      <c r="N116" s="13">
        <v>288</v>
      </c>
      <c r="O116" s="13">
        <v>223</v>
      </c>
      <c r="P116" s="13">
        <v>511</v>
      </c>
      <c r="Q116" s="14">
        <v>1</v>
      </c>
      <c r="R116" s="14">
        <v>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1</v>
      </c>
      <c r="AD116" s="14">
        <v>8</v>
      </c>
      <c r="AE116" s="14">
        <v>2</v>
      </c>
      <c r="AF116" s="14">
        <v>13</v>
      </c>
      <c r="AG116" s="15">
        <v>46</v>
      </c>
    </row>
    <row r="117" spans="1:33" s="15" customFormat="1" ht="13.7" customHeight="1" x14ac:dyDescent="0.15">
      <c r="A117" s="10" t="s">
        <v>1125</v>
      </c>
      <c r="B117" s="10" t="s">
        <v>698</v>
      </c>
      <c r="C117" s="22" t="s">
        <v>536</v>
      </c>
      <c r="D117" s="12">
        <v>0</v>
      </c>
      <c r="E117" s="12" t="s">
        <v>1141</v>
      </c>
      <c r="F117" s="12" t="s">
        <v>1097</v>
      </c>
      <c r="G117" s="13">
        <v>15</v>
      </c>
      <c r="H117" s="13">
        <v>63</v>
      </c>
      <c r="I117" s="13">
        <v>66</v>
      </c>
      <c r="J117" s="13">
        <v>71</v>
      </c>
      <c r="K117" s="13">
        <v>63</v>
      </c>
      <c r="L117" s="13">
        <v>68</v>
      </c>
      <c r="M117" s="13">
        <v>71</v>
      </c>
      <c r="N117" s="13">
        <v>208</v>
      </c>
      <c r="O117" s="13">
        <v>194</v>
      </c>
      <c r="P117" s="13">
        <v>402</v>
      </c>
      <c r="Q117" s="14">
        <v>1</v>
      </c>
      <c r="R117" s="14">
        <v>2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2</v>
      </c>
      <c r="AD117" s="14">
        <v>12</v>
      </c>
      <c r="AE117" s="14">
        <v>3</v>
      </c>
      <c r="AF117" s="14">
        <v>14</v>
      </c>
      <c r="AG117" s="5">
        <v>47</v>
      </c>
    </row>
    <row r="118" spans="1:33" s="15" customFormat="1" ht="13.7" customHeight="1" x14ac:dyDescent="0.15">
      <c r="A118" s="10" t="s">
        <v>1125</v>
      </c>
      <c r="B118" s="10" t="s">
        <v>698</v>
      </c>
      <c r="C118" s="22" t="s">
        <v>538</v>
      </c>
      <c r="D118" s="12">
        <v>0</v>
      </c>
      <c r="E118" s="12" t="s">
        <v>1141</v>
      </c>
      <c r="F118" s="12" t="s">
        <v>1097</v>
      </c>
      <c r="G118" s="13">
        <v>14</v>
      </c>
      <c r="H118" s="13">
        <v>71</v>
      </c>
      <c r="I118" s="13">
        <v>69</v>
      </c>
      <c r="J118" s="13">
        <v>76</v>
      </c>
      <c r="K118" s="13">
        <v>79</v>
      </c>
      <c r="L118" s="13">
        <v>79</v>
      </c>
      <c r="M118" s="13">
        <v>76</v>
      </c>
      <c r="N118" s="13">
        <v>217</v>
      </c>
      <c r="O118" s="13">
        <v>233</v>
      </c>
      <c r="P118" s="13">
        <v>450</v>
      </c>
      <c r="Q118" s="14">
        <v>1</v>
      </c>
      <c r="R118" s="14">
        <v>4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1</v>
      </c>
      <c r="AD118" s="14">
        <v>6</v>
      </c>
      <c r="AE118" s="14">
        <v>2</v>
      </c>
      <c r="AF118" s="14">
        <v>10</v>
      </c>
      <c r="AG118" s="15">
        <v>48</v>
      </c>
    </row>
    <row r="119" spans="1:33" s="15" customFormat="1" ht="13.7" customHeight="1" x14ac:dyDescent="0.15">
      <c r="A119" s="10" t="s">
        <v>1125</v>
      </c>
      <c r="B119" s="10" t="s">
        <v>698</v>
      </c>
      <c r="C119" s="22" t="s">
        <v>824</v>
      </c>
      <c r="D119" s="12">
        <v>0</v>
      </c>
      <c r="E119" s="12" t="s">
        <v>1141</v>
      </c>
      <c r="F119" s="12" t="s">
        <v>1097</v>
      </c>
      <c r="G119" s="13">
        <v>14</v>
      </c>
      <c r="H119" s="13">
        <v>71</v>
      </c>
      <c r="I119" s="13">
        <v>61</v>
      </c>
      <c r="J119" s="13">
        <v>54</v>
      </c>
      <c r="K119" s="13">
        <v>76</v>
      </c>
      <c r="L119" s="13">
        <v>57</v>
      </c>
      <c r="M119" s="13">
        <v>67</v>
      </c>
      <c r="N119" s="13">
        <v>217</v>
      </c>
      <c r="O119" s="13">
        <v>169</v>
      </c>
      <c r="P119" s="13">
        <v>386</v>
      </c>
      <c r="Q119" s="14">
        <v>1</v>
      </c>
      <c r="R119" s="14">
        <v>7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1</v>
      </c>
      <c r="AD119" s="14">
        <v>5</v>
      </c>
      <c r="AE119" s="14">
        <v>2</v>
      </c>
      <c r="AF119" s="14">
        <v>12</v>
      </c>
      <c r="AG119" s="15">
        <v>49</v>
      </c>
    </row>
    <row r="120" spans="1:33" s="15" customFormat="1" ht="13.7" customHeight="1" x14ac:dyDescent="0.15">
      <c r="A120" s="10" t="s">
        <v>1125</v>
      </c>
      <c r="B120" s="10" t="s">
        <v>698</v>
      </c>
      <c r="C120" s="22" t="s">
        <v>825</v>
      </c>
      <c r="D120" s="12">
        <v>0</v>
      </c>
      <c r="E120" s="12" t="s">
        <v>1141</v>
      </c>
      <c r="F120" s="12" t="s">
        <v>1097</v>
      </c>
      <c r="G120" s="13">
        <v>19</v>
      </c>
      <c r="H120" s="13">
        <v>101</v>
      </c>
      <c r="I120" s="13">
        <v>96</v>
      </c>
      <c r="J120" s="13">
        <v>91</v>
      </c>
      <c r="K120" s="13">
        <v>81</v>
      </c>
      <c r="L120" s="13">
        <v>79</v>
      </c>
      <c r="M120" s="13">
        <v>85</v>
      </c>
      <c r="N120" s="13">
        <v>278</v>
      </c>
      <c r="O120" s="13">
        <v>255</v>
      </c>
      <c r="P120" s="13">
        <v>533</v>
      </c>
      <c r="Q120" s="14">
        <v>1</v>
      </c>
      <c r="R120" s="14">
        <v>3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1</v>
      </c>
      <c r="AD120" s="14">
        <v>6</v>
      </c>
      <c r="AE120" s="14">
        <v>2</v>
      </c>
      <c r="AF120" s="14">
        <v>9</v>
      </c>
      <c r="AG120" s="15">
        <v>50</v>
      </c>
    </row>
    <row r="121" spans="1:33" s="15" customFormat="1" ht="13.7" customHeight="1" x14ac:dyDescent="0.15">
      <c r="A121" s="10" t="s">
        <v>1125</v>
      </c>
      <c r="B121" s="10" t="s">
        <v>698</v>
      </c>
      <c r="C121" s="22" t="s">
        <v>829</v>
      </c>
      <c r="D121" s="12">
        <v>0</v>
      </c>
      <c r="E121" s="12" t="s">
        <v>1141</v>
      </c>
      <c r="F121" s="12" t="s">
        <v>1097</v>
      </c>
      <c r="G121" s="13">
        <v>15</v>
      </c>
      <c r="H121" s="13">
        <v>63</v>
      </c>
      <c r="I121" s="13">
        <v>55</v>
      </c>
      <c r="J121" s="13">
        <v>61</v>
      </c>
      <c r="K121" s="13">
        <v>61</v>
      </c>
      <c r="L121" s="13">
        <v>60</v>
      </c>
      <c r="M121" s="13">
        <v>79</v>
      </c>
      <c r="N121" s="13">
        <v>188</v>
      </c>
      <c r="O121" s="13">
        <v>191</v>
      </c>
      <c r="P121" s="13">
        <v>379</v>
      </c>
      <c r="Q121" s="14">
        <v>2</v>
      </c>
      <c r="R121" s="14">
        <v>9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1</v>
      </c>
      <c r="AD121" s="14">
        <v>7</v>
      </c>
      <c r="AE121" s="14">
        <v>3</v>
      </c>
      <c r="AF121" s="14">
        <v>16</v>
      </c>
      <c r="AG121" s="15">
        <v>51</v>
      </c>
    </row>
    <row r="122" spans="1:33" s="15" customFormat="1" ht="13.7" customHeight="1" x14ac:dyDescent="0.15">
      <c r="A122" s="10" t="s">
        <v>1125</v>
      </c>
      <c r="B122" s="10" t="s">
        <v>698</v>
      </c>
      <c r="C122" s="22" t="s">
        <v>830</v>
      </c>
      <c r="D122" s="12">
        <v>0</v>
      </c>
      <c r="E122" s="12" t="s">
        <v>1141</v>
      </c>
      <c r="F122" s="12" t="s">
        <v>1097</v>
      </c>
      <c r="G122" s="13">
        <v>25</v>
      </c>
      <c r="H122" s="13">
        <v>95</v>
      </c>
      <c r="I122" s="13">
        <v>111</v>
      </c>
      <c r="J122" s="13">
        <v>122</v>
      </c>
      <c r="K122" s="13">
        <v>124</v>
      </c>
      <c r="L122" s="13">
        <v>147</v>
      </c>
      <c r="M122" s="13">
        <v>136</v>
      </c>
      <c r="N122" s="13">
        <v>362</v>
      </c>
      <c r="O122" s="13">
        <v>373</v>
      </c>
      <c r="P122" s="13">
        <v>735</v>
      </c>
      <c r="Q122" s="14">
        <v>1</v>
      </c>
      <c r="R122" s="14">
        <v>5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2</v>
      </c>
      <c r="AD122" s="14">
        <v>10</v>
      </c>
      <c r="AE122" s="14">
        <v>3</v>
      </c>
      <c r="AF122" s="14">
        <v>15</v>
      </c>
      <c r="AG122" s="5">
        <v>52</v>
      </c>
    </row>
    <row r="123" spans="1:33" s="15" customFormat="1" ht="13.7" customHeight="1" x14ac:dyDescent="0.15">
      <c r="A123" s="10" t="s">
        <v>1125</v>
      </c>
      <c r="B123" s="10" t="s">
        <v>698</v>
      </c>
      <c r="C123" s="22" t="s">
        <v>837</v>
      </c>
      <c r="D123" s="12">
        <v>0</v>
      </c>
      <c r="E123" s="12" t="s">
        <v>1141</v>
      </c>
      <c r="F123" s="12" t="s">
        <v>1097</v>
      </c>
      <c r="G123" s="13">
        <v>22</v>
      </c>
      <c r="H123" s="13">
        <v>99</v>
      </c>
      <c r="I123" s="13">
        <v>106</v>
      </c>
      <c r="J123" s="13">
        <v>102</v>
      </c>
      <c r="K123" s="13">
        <v>115</v>
      </c>
      <c r="L123" s="13">
        <v>106</v>
      </c>
      <c r="M123" s="13">
        <v>93</v>
      </c>
      <c r="N123" s="13">
        <v>319</v>
      </c>
      <c r="O123" s="13">
        <v>302</v>
      </c>
      <c r="P123" s="13">
        <v>621</v>
      </c>
      <c r="Q123" s="14">
        <v>2</v>
      </c>
      <c r="R123" s="14">
        <v>10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2</v>
      </c>
      <c r="AD123" s="14">
        <v>13</v>
      </c>
      <c r="AE123" s="14">
        <v>4</v>
      </c>
      <c r="AF123" s="14">
        <v>23</v>
      </c>
      <c r="AG123" s="15">
        <v>53</v>
      </c>
    </row>
    <row r="124" spans="1:33" s="15" customFormat="1" ht="13.7" customHeight="1" x14ac:dyDescent="0.15">
      <c r="A124" s="10" t="s">
        <v>1125</v>
      </c>
      <c r="B124" s="10" t="s">
        <v>698</v>
      </c>
      <c r="C124" s="22" t="s">
        <v>849</v>
      </c>
      <c r="D124" s="12">
        <v>0</v>
      </c>
      <c r="E124" s="12" t="s">
        <v>1141</v>
      </c>
      <c r="F124" s="12" t="s">
        <v>1097</v>
      </c>
      <c r="G124" s="13">
        <v>14</v>
      </c>
      <c r="H124" s="13">
        <v>62</v>
      </c>
      <c r="I124" s="13">
        <v>68</v>
      </c>
      <c r="J124" s="13">
        <v>70</v>
      </c>
      <c r="K124" s="13">
        <v>79</v>
      </c>
      <c r="L124" s="13">
        <v>58</v>
      </c>
      <c r="M124" s="13">
        <v>77</v>
      </c>
      <c r="N124" s="13">
        <v>218</v>
      </c>
      <c r="O124" s="13">
        <v>196</v>
      </c>
      <c r="P124" s="13">
        <v>414</v>
      </c>
      <c r="Q124" s="14">
        <v>1</v>
      </c>
      <c r="R124" s="14">
        <v>6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1</v>
      </c>
      <c r="AD124" s="14">
        <v>1</v>
      </c>
      <c r="AE124" s="14">
        <v>2</v>
      </c>
      <c r="AF124" s="14">
        <v>7</v>
      </c>
      <c r="AG124" s="15">
        <v>54</v>
      </c>
    </row>
    <row r="125" spans="1:33" s="15" customFormat="1" ht="13.7" customHeight="1" x14ac:dyDescent="0.15">
      <c r="A125" s="10" t="s">
        <v>1125</v>
      </c>
      <c r="B125" s="10" t="s">
        <v>698</v>
      </c>
      <c r="C125" s="22" t="s">
        <v>858</v>
      </c>
      <c r="D125" s="12">
        <v>0</v>
      </c>
      <c r="E125" s="12" t="s">
        <v>1141</v>
      </c>
      <c r="F125" s="12" t="s">
        <v>1097</v>
      </c>
      <c r="G125" s="13">
        <v>15</v>
      </c>
      <c r="H125" s="13">
        <v>82</v>
      </c>
      <c r="I125" s="13">
        <v>71</v>
      </c>
      <c r="J125" s="13">
        <v>76</v>
      </c>
      <c r="K125" s="13">
        <v>77</v>
      </c>
      <c r="L125" s="13">
        <v>81</v>
      </c>
      <c r="M125" s="13">
        <v>61</v>
      </c>
      <c r="N125" s="13">
        <v>232</v>
      </c>
      <c r="O125" s="13">
        <v>216</v>
      </c>
      <c r="P125" s="13">
        <v>448</v>
      </c>
      <c r="Q125" s="14">
        <v>1</v>
      </c>
      <c r="R125" s="14">
        <v>7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1</v>
      </c>
      <c r="AD125" s="14">
        <v>1</v>
      </c>
      <c r="AE125" s="14">
        <v>2</v>
      </c>
      <c r="AF125" s="14">
        <v>8</v>
      </c>
      <c r="AG125" s="15">
        <v>55</v>
      </c>
    </row>
    <row r="126" spans="1:33" s="15" customFormat="1" ht="13.7" customHeight="1" x14ac:dyDescent="0.15">
      <c r="A126" s="10" t="s">
        <v>1125</v>
      </c>
      <c r="B126" s="10" t="s">
        <v>698</v>
      </c>
      <c r="C126" s="22" t="s">
        <v>360</v>
      </c>
      <c r="D126" s="12">
        <v>0</v>
      </c>
      <c r="E126" s="12" t="s">
        <v>1141</v>
      </c>
      <c r="F126" s="12" t="s">
        <v>1097</v>
      </c>
      <c r="G126" s="13">
        <v>15</v>
      </c>
      <c r="H126" s="13">
        <v>73</v>
      </c>
      <c r="I126" s="13">
        <v>68</v>
      </c>
      <c r="J126" s="13">
        <v>52</v>
      </c>
      <c r="K126" s="13">
        <v>59</v>
      </c>
      <c r="L126" s="13">
        <v>48</v>
      </c>
      <c r="M126" s="13">
        <v>66</v>
      </c>
      <c r="N126" s="13">
        <v>185</v>
      </c>
      <c r="O126" s="13">
        <v>181</v>
      </c>
      <c r="P126" s="13">
        <v>366</v>
      </c>
      <c r="Q126" s="14">
        <v>1</v>
      </c>
      <c r="R126" s="14">
        <v>3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1</v>
      </c>
      <c r="AD126" s="14">
        <v>3</v>
      </c>
      <c r="AE126" s="14">
        <v>2</v>
      </c>
      <c r="AF126" s="14">
        <v>6</v>
      </c>
      <c r="AG126" s="15">
        <v>56</v>
      </c>
    </row>
    <row r="127" spans="1:33" s="15" customFormat="1" ht="13.7" customHeight="1" x14ac:dyDescent="0.15">
      <c r="A127" s="10" t="s">
        <v>1125</v>
      </c>
      <c r="B127" s="10" t="s">
        <v>698</v>
      </c>
      <c r="C127" s="22" t="s">
        <v>859</v>
      </c>
      <c r="D127" s="12">
        <v>0</v>
      </c>
      <c r="E127" s="12" t="s">
        <v>1141</v>
      </c>
      <c r="F127" s="12" t="s">
        <v>1097</v>
      </c>
      <c r="G127" s="13">
        <v>16</v>
      </c>
      <c r="H127" s="13">
        <v>90</v>
      </c>
      <c r="I127" s="13">
        <v>70</v>
      </c>
      <c r="J127" s="13">
        <v>83</v>
      </c>
      <c r="K127" s="13">
        <v>77</v>
      </c>
      <c r="L127" s="13">
        <v>69</v>
      </c>
      <c r="M127" s="13">
        <v>72</v>
      </c>
      <c r="N127" s="13">
        <v>228</v>
      </c>
      <c r="O127" s="13">
        <v>233</v>
      </c>
      <c r="P127" s="13">
        <v>461</v>
      </c>
      <c r="Q127" s="14">
        <v>1</v>
      </c>
      <c r="R127" s="14">
        <v>3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2</v>
      </c>
      <c r="AD127" s="14">
        <v>10</v>
      </c>
      <c r="AE127" s="14">
        <v>3</v>
      </c>
      <c r="AF127" s="14">
        <v>13</v>
      </c>
      <c r="AG127" s="5">
        <v>57</v>
      </c>
    </row>
    <row r="128" spans="1:33" s="15" customFormat="1" ht="13.7" customHeight="1" x14ac:dyDescent="0.15">
      <c r="A128" s="10" t="s">
        <v>1125</v>
      </c>
      <c r="B128" s="10" t="s">
        <v>698</v>
      </c>
      <c r="C128" s="22" t="s">
        <v>860</v>
      </c>
      <c r="D128" s="12">
        <v>0</v>
      </c>
      <c r="E128" s="12" t="s">
        <v>1141</v>
      </c>
      <c r="F128" s="12" t="s">
        <v>1097</v>
      </c>
      <c r="G128" s="13">
        <v>15</v>
      </c>
      <c r="H128" s="13">
        <v>58</v>
      </c>
      <c r="I128" s="13">
        <v>56</v>
      </c>
      <c r="J128" s="13">
        <v>66</v>
      </c>
      <c r="K128" s="13">
        <v>47</v>
      </c>
      <c r="L128" s="13">
        <v>71</v>
      </c>
      <c r="M128" s="13">
        <v>52</v>
      </c>
      <c r="N128" s="13">
        <v>182</v>
      </c>
      <c r="O128" s="13">
        <v>168</v>
      </c>
      <c r="P128" s="13">
        <v>350</v>
      </c>
      <c r="Q128" s="14">
        <v>1</v>
      </c>
      <c r="R128" s="14">
        <v>1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2</v>
      </c>
      <c r="AD128" s="14">
        <v>9</v>
      </c>
      <c r="AE128" s="14">
        <v>3</v>
      </c>
      <c r="AF128" s="14">
        <v>10</v>
      </c>
      <c r="AG128" s="15">
        <v>58</v>
      </c>
    </row>
    <row r="129" spans="1:33" s="15" customFormat="1" ht="13.7" customHeight="1" x14ac:dyDescent="0.15">
      <c r="A129" s="10" t="s">
        <v>1125</v>
      </c>
      <c r="B129" s="10" t="s">
        <v>698</v>
      </c>
      <c r="C129" s="22" t="s">
        <v>51</v>
      </c>
      <c r="D129" s="12">
        <v>0</v>
      </c>
      <c r="E129" s="12" t="s">
        <v>1141</v>
      </c>
      <c r="F129" s="12" t="s">
        <v>1097</v>
      </c>
      <c r="G129" s="13">
        <v>18</v>
      </c>
      <c r="H129" s="13">
        <v>64</v>
      </c>
      <c r="I129" s="13">
        <v>84</v>
      </c>
      <c r="J129" s="13">
        <v>77</v>
      </c>
      <c r="K129" s="13">
        <v>80</v>
      </c>
      <c r="L129" s="13">
        <v>94</v>
      </c>
      <c r="M129" s="13">
        <v>95</v>
      </c>
      <c r="N129" s="13">
        <v>244</v>
      </c>
      <c r="O129" s="13">
        <v>250</v>
      </c>
      <c r="P129" s="13">
        <v>494</v>
      </c>
      <c r="Q129" s="14">
        <v>1</v>
      </c>
      <c r="R129" s="14">
        <v>8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2</v>
      </c>
      <c r="AD129" s="14">
        <v>11</v>
      </c>
      <c r="AE129" s="14">
        <v>3</v>
      </c>
      <c r="AF129" s="14">
        <v>19</v>
      </c>
      <c r="AG129" s="15">
        <v>59</v>
      </c>
    </row>
    <row r="130" spans="1:33" s="15" customFormat="1" ht="13.7" customHeight="1" x14ac:dyDescent="0.15">
      <c r="A130" s="10" t="s">
        <v>1125</v>
      </c>
      <c r="B130" s="10" t="s">
        <v>698</v>
      </c>
      <c r="C130" s="22" t="s">
        <v>54</v>
      </c>
      <c r="D130" s="12">
        <v>0</v>
      </c>
      <c r="E130" s="12" t="s">
        <v>1141</v>
      </c>
      <c r="F130" s="12" t="s">
        <v>1097</v>
      </c>
      <c r="G130" s="13">
        <v>25</v>
      </c>
      <c r="H130" s="13">
        <v>127</v>
      </c>
      <c r="I130" s="13">
        <v>104</v>
      </c>
      <c r="J130" s="13">
        <v>134</v>
      </c>
      <c r="K130" s="13">
        <v>146</v>
      </c>
      <c r="L130" s="13">
        <v>121</v>
      </c>
      <c r="M130" s="13">
        <v>149</v>
      </c>
      <c r="N130" s="13">
        <v>374</v>
      </c>
      <c r="O130" s="13">
        <v>407</v>
      </c>
      <c r="P130" s="13">
        <v>781</v>
      </c>
      <c r="Q130" s="14">
        <v>1</v>
      </c>
      <c r="R130" s="14">
        <v>8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2</v>
      </c>
      <c r="AD130" s="14">
        <v>10</v>
      </c>
      <c r="AE130" s="14">
        <v>3</v>
      </c>
      <c r="AF130" s="14">
        <v>18</v>
      </c>
      <c r="AG130" s="15">
        <v>60</v>
      </c>
    </row>
    <row r="131" spans="1:33" s="15" customFormat="1" ht="13.7" customHeight="1" x14ac:dyDescent="0.15">
      <c r="A131" s="10" t="s">
        <v>1125</v>
      </c>
      <c r="B131" s="10" t="s">
        <v>698</v>
      </c>
      <c r="C131" s="22" t="s">
        <v>59</v>
      </c>
      <c r="D131" s="12">
        <v>0</v>
      </c>
      <c r="E131" s="12" t="s">
        <v>1141</v>
      </c>
      <c r="F131" s="12" t="s">
        <v>1097</v>
      </c>
      <c r="G131" s="13">
        <v>14</v>
      </c>
      <c r="H131" s="13">
        <v>52</v>
      </c>
      <c r="I131" s="13">
        <v>46</v>
      </c>
      <c r="J131" s="13">
        <v>66</v>
      </c>
      <c r="K131" s="13">
        <v>80</v>
      </c>
      <c r="L131" s="13">
        <v>79</v>
      </c>
      <c r="M131" s="13">
        <v>99</v>
      </c>
      <c r="N131" s="13">
        <v>220</v>
      </c>
      <c r="O131" s="13">
        <v>202</v>
      </c>
      <c r="P131" s="13">
        <v>422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1</v>
      </c>
      <c r="AD131" s="14">
        <v>3</v>
      </c>
      <c r="AE131" s="14">
        <v>1</v>
      </c>
      <c r="AF131" s="14">
        <v>3</v>
      </c>
      <c r="AG131" s="15">
        <v>61</v>
      </c>
    </row>
    <row r="132" spans="1:33" s="15" customFormat="1" ht="13.7" customHeight="1" x14ac:dyDescent="0.15">
      <c r="A132" s="10" t="s">
        <v>1125</v>
      </c>
      <c r="B132" s="10" t="s">
        <v>698</v>
      </c>
      <c r="C132" s="22" t="s">
        <v>72</v>
      </c>
      <c r="D132" s="12">
        <v>0</v>
      </c>
      <c r="E132" s="12" t="s">
        <v>1141</v>
      </c>
      <c r="F132" s="12" t="s">
        <v>1097</v>
      </c>
      <c r="G132" s="13">
        <v>19</v>
      </c>
      <c r="H132" s="13">
        <v>87</v>
      </c>
      <c r="I132" s="13">
        <v>76</v>
      </c>
      <c r="J132" s="13">
        <v>80</v>
      </c>
      <c r="K132" s="13">
        <v>84</v>
      </c>
      <c r="L132" s="13">
        <v>88</v>
      </c>
      <c r="M132" s="13">
        <v>119</v>
      </c>
      <c r="N132" s="13">
        <v>284</v>
      </c>
      <c r="O132" s="13">
        <v>250</v>
      </c>
      <c r="P132" s="13">
        <v>534</v>
      </c>
      <c r="Q132" s="14">
        <v>1</v>
      </c>
      <c r="R132" s="14">
        <v>7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2</v>
      </c>
      <c r="AD132" s="14">
        <v>12</v>
      </c>
      <c r="AE132" s="14">
        <v>3</v>
      </c>
      <c r="AF132" s="14">
        <v>19</v>
      </c>
      <c r="AG132" s="5">
        <v>62</v>
      </c>
    </row>
    <row r="133" spans="1:33" s="15" customFormat="1" ht="13.7" customHeight="1" x14ac:dyDescent="0.15">
      <c r="A133" s="10" t="s">
        <v>1125</v>
      </c>
      <c r="B133" s="10" t="s">
        <v>698</v>
      </c>
      <c r="C133" s="22" t="s">
        <v>80</v>
      </c>
      <c r="D133" s="12">
        <v>0</v>
      </c>
      <c r="E133" s="12" t="s">
        <v>1141</v>
      </c>
      <c r="F133" s="12" t="s">
        <v>1097</v>
      </c>
      <c r="G133" s="13">
        <v>17</v>
      </c>
      <c r="H133" s="13">
        <v>74</v>
      </c>
      <c r="I133" s="13">
        <v>79</v>
      </c>
      <c r="J133" s="13">
        <v>71</v>
      </c>
      <c r="K133" s="13">
        <v>71</v>
      </c>
      <c r="L133" s="13">
        <v>70</v>
      </c>
      <c r="M133" s="13">
        <v>89</v>
      </c>
      <c r="N133" s="13">
        <v>234</v>
      </c>
      <c r="O133" s="13">
        <v>220</v>
      </c>
      <c r="P133" s="13">
        <v>454</v>
      </c>
      <c r="Q133" s="14">
        <v>1</v>
      </c>
      <c r="R133" s="14">
        <v>4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1</v>
      </c>
      <c r="AD133" s="14">
        <v>6</v>
      </c>
      <c r="AE133" s="14">
        <v>2</v>
      </c>
      <c r="AF133" s="14">
        <v>10</v>
      </c>
      <c r="AG133" s="15">
        <v>63</v>
      </c>
    </row>
    <row r="134" spans="1:33" s="15" customFormat="1" ht="13.7" customHeight="1" x14ac:dyDescent="0.15">
      <c r="A134" s="10" t="s">
        <v>1125</v>
      </c>
      <c r="B134" s="10" t="s">
        <v>698</v>
      </c>
      <c r="C134" s="11" t="s">
        <v>1196</v>
      </c>
      <c r="D134" s="12">
        <v>0</v>
      </c>
      <c r="E134" s="12" t="s">
        <v>1141</v>
      </c>
      <c r="F134" s="12" t="s">
        <v>1145</v>
      </c>
      <c r="G134" s="13">
        <v>1</v>
      </c>
      <c r="H134" s="20">
        <v>1</v>
      </c>
      <c r="I134" s="13">
        <v>1</v>
      </c>
      <c r="J134" s="20">
        <v>1</v>
      </c>
      <c r="K134" s="13">
        <v>2</v>
      </c>
      <c r="L134" s="20">
        <v>0</v>
      </c>
      <c r="M134" s="13">
        <v>3</v>
      </c>
      <c r="N134" s="13">
        <v>2</v>
      </c>
      <c r="O134" s="13">
        <v>6</v>
      </c>
      <c r="P134" s="13">
        <v>8</v>
      </c>
      <c r="Q134" s="14">
        <v>0</v>
      </c>
      <c r="R134" s="14">
        <v>0</v>
      </c>
      <c r="S134" s="14">
        <v>0</v>
      </c>
      <c r="T134" s="14">
        <v>0</v>
      </c>
      <c r="U134" s="14">
        <v>1</v>
      </c>
      <c r="V134" s="14">
        <v>8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1</v>
      </c>
      <c r="AF134" s="14">
        <v>8</v>
      </c>
      <c r="AG134" s="15">
        <v>73</v>
      </c>
    </row>
    <row r="135" spans="1:33" s="15" customFormat="1" ht="13.7" customHeight="1" x14ac:dyDescent="0.15">
      <c r="A135" s="10" t="s">
        <v>1125</v>
      </c>
      <c r="B135" s="10" t="s">
        <v>698</v>
      </c>
      <c r="C135" s="22" t="s">
        <v>703</v>
      </c>
      <c r="D135" s="12">
        <v>0</v>
      </c>
      <c r="E135" s="12" t="s">
        <v>1141</v>
      </c>
      <c r="F135" s="12" t="s">
        <v>1097</v>
      </c>
      <c r="G135" s="13">
        <v>15</v>
      </c>
      <c r="H135" s="13">
        <v>53</v>
      </c>
      <c r="I135" s="13">
        <v>63</v>
      </c>
      <c r="J135" s="13">
        <v>55</v>
      </c>
      <c r="K135" s="13">
        <v>65</v>
      </c>
      <c r="L135" s="13">
        <v>56</v>
      </c>
      <c r="M135" s="13">
        <v>61</v>
      </c>
      <c r="N135" s="13">
        <v>174</v>
      </c>
      <c r="O135" s="13">
        <v>179</v>
      </c>
      <c r="P135" s="13">
        <v>353</v>
      </c>
      <c r="Q135" s="14">
        <v>1</v>
      </c>
      <c r="R135" s="14">
        <v>5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2</v>
      </c>
      <c r="AD135" s="14">
        <v>9</v>
      </c>
      <c r="AE135" s="14">
        <v>3</v>
      </c>
      <c r="AF135" s="14">
        <v>14</v>
      </c>
      <c r="AG135" s="15">
        <v>64</v>
      </c>
    </row>
    <row r="136" spans="1:33" s="15" customFormat="1" ht="13.7" customHeight="1" x14ac:dyDescent="0.15">
      <c r="A136" s="10" t="s">
        <v>1125</v>
      </c>
      <c r="B136" s="10" t="s">
        <v>698</v>
      </c>
      <c r="C136" s="22" t="s">
        <v>704</v>
      </c>
      <c r="D136" s="12">
        <v>0</v>
      </c>
      <c r="E136" s="12" t="s">
        <v>1141</v>
      </c>
      <c r="F136" s="12" t="s">
        <v>1097</v>
      </c>
      <c r="G136" s="13">
        <v>14</v>
      </c>
      <c r="H136" s="13">
        <v>59</v>
      </c>
      <c r="I136" s="13">
        <v>68</v>
      </c>
      <c r="J136" s="13">
        <v>43</v>
      </c>
      <c r="K136" s="13">
        <v>44</v>
      </c>
      <c r="L136" s="13">
        <v>53</v>
      </c>
      <c r="M136" s="13">
        <v>62</v>
      </c>
      <c r="N136" s="13">
        <v>170</v>
      </c>
      <c r="O136" s="13">
        <v>159</v>
      </c>
      <c r="P136" s="13">
        <v>329</v>
      </c>
      <c r="Q136" s="14">
        <v>1</v>
      </c>
      <c r="R136" s="14">
        <v>3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1</v>
      </c>
      <c r="AD136" s="14">
        <v>8</v>
      </c>
      <c r="AE136" s="14">
        <v>2</v>
      </c>
      <c r="AF136" s="14">
        <v>11</v>
      </c>
      <c r="AG136" s="15">
        <v>65</v>
      </c>
    </row>
    <row r="137" spans="1:33" s="15" customFormat="1" ht="13.7" customHeight="1" x14ac:dyDescent="0.15">
      <c r="A137" s="10" t="s">
        <v>1125</v>
      </c>
      <c r="B137" s="10" t="s">
        <v>698</v>
      </c>
      <c r="C137" s="22" t="s">
        <v>713</v>
      </c>
      <c r="D137" s="12">
        <v>0</v>
      </c>
      <c r="E137" s="12" t="s">
        <v>1141</v>
      </c>
      <c r="F137" s="12" t="s">
        <v>1097</v>
      </c>
      <c r="G137" s="13">
        <v>15</v>
      </c>
      <c r="H137" s="13">
        <v>72</v>
      </c>
      <c r="I137" s="13">
        <v>67</v>
      </c>
      <c r="J137" s="13">
        <v>67</v>
      </c>
      <c r="K137" s="13">
        <v>82</v>
      </c>
      <c r="L137" s="13">
        <v>60</v>
      </c>
      <c r="M137" s="13">
        <v>66</v>
      </c>
      <c r="N137" s="13">
        <v>219</v>
      </c>
      <c r="O137" s="13">
        <v>195</v>
      </c>
      <c r="P137" s="13">
        <v>414</v>
      </c>
      <c r="Q137" s="14">
        <v>1</v>
      </c>
      <c r="R137" s="14">
        <v>5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1</v>
      </c>
      <c r="AD137" s="14">
        <v>5</v>
      </c>
      <c r="AE137" s="14">
        <v>2</v>
      </c>
      <c r="AF137" s="14">
        <v>10</v>
      </c>
      <c r="AG137" s="15">
        <v>66</v>
      </c>
    </row>
    <row r="138" spans="1:33" s="15" customFormat="1" ht="13.7" customHeight="1" x14ac:dyDescent="0.15">
      <c r="A138" s="10" t="s">
        <v>1125</v>
      </c>
      <c r="B138" s="10" t="s">
        <v>698</v>
      </c>
      <c r="C138" s="22" t="s">
        <v>733</v>
      </c>
      <c r="D138" s="12">
        <v>0</v>
      </c>
      <c r="E138" s="12" t="s">
        <v>1141</v>
      </c>
      <c r="F138" s="12" t="s">
        <v>1097</v>
      </c>
      <c r="G138" s="13">
        <v>12</v>
      </c>
      <c r="H138" s="13">
        <v>36</v>
      </c>
      <c r="I138" s="13">
        <v>40</v>
      </c>
      <c r="J138" s="13">
        <v>47</v>
      </c>
      <c r="K138" s="13">
        <v>42</v>
      </c>
      <c r="L138" s="13">
        <v>40</v>
      </c>
      <c r="M138" s="13">
        <v>52</v>
      </c>
      <c r="N138" s="13">
        <v>119</v>
      </c>
      <c r="O138" s="13">
        <v>138</v>
      </c>
      <c r="P138" s="13">
        <v>257</v>
      </c>
      <c r="Q138" s="14">
        <v>1</v>
      </c>
      <c r="R138" s="14">
        <v>9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1</v>
      </c>
      <c r="AD138" s="14">
        <v>4</v>
      </c>
      <c r="AE138" s="14">
        <v>2</v>
      </c>
      <c r="AF138" s="14">
        <v>13</v>
      </c>
      <c r="AG138" s="5">
        <v>67</v>
      </c>
    </row>
    <row r="139" spans="1:33" s="15" customFormat="1" ht="13.7" customHeight="1" x14ac:dyDescent="0.15">
      <c r="A139" s="10" t="s">
        <v>1125</v>
      </c>
      <c r="B139" s="10" t="s">
        <v>698</v>
      </c>
      <c r="C139" s="22" t="s">
        <v>734</v>
      </c>
      <c r="D139" s="12">
        <v>0</v>
      </c>
      <c r="E139" s="12" t="s">
        <v>1141</v>
      </c>
      <c r="F139" s="12" t="s">
        <v>1097</v>
      </c>
      <c r="G139" s="13">
        <v>12</v>
      </c>
      <c r="H139" s="13">
        <v>37</v>
      </c>
      <c r="I139" s="13">
        <v>43</v>
      </c>
      <c r="J139" s="13">
        <v>51</v>
      </c>
      <c r="K139" s="13">
        <v>32</v>
      </c>
      <c r="L139" s="13">
        <v>45</v>
      </c>
      <c r="M139" s="13">
        <v>38</v>
      </c>
      <c r="N139" s="13">
        <v>117</v>
      </c>
      <c r="O139" s="13">
        <v>129</v>
      </c>
      <c r="P139" s="13">
        <v>246</v>
      </c>
      <c r="Q139" s="14">
        <v>1</v>
      </c>
      <c r="R139" s="14">
        <v>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2</v>
      </c>
      <c r="AD139" s="14">
        <v>11</v>
      </c>
      <c r="AE139" s="14">
        <v>3</v>
      </c>
      <c r="AF139" s="14">
        <v>16</v>
      </c>
      <c r="AG139" s="15">
        <v>68</v>
      </c>
    </row>
    <row r="140" spans="1:33" s="15" customFormat="1" ht="13.7" customHeight="1" x14ac:dyDescent="0.15">
      <c r="A140" s="114" t="s">
        <v>1125</v>
      </c>
      <c r="B140" s="10" t="s">
        <v>698</v>
      </c>
      <c r="C140" s="22" t="s">
        <v>735</v>
      </c>
      <c r="D140" s="12">
        <v>0</v>
      </c>
      <c r="E140" s="12" t="s">
        <v>1141</v>
      </c>
      <c r="F140" s="12" t="s">
        <v>1097</v>
      </c>
      <c r="G140" s="13">
        <v>15</v>
      </c>
      <c r="H140" s="13">
        <v>83</v>
      </c>
      <c r="I140" s="13">
        <v>72</v>
      </c>
      <c r="J140" s="13">
        <v>74</v>
      </c>
      <c r="K140" s="13">
        <v>59</v>
      </c>
      <c r="L140" s="13">
        <v>71</v>
      </c>
      <c r="M140" s="13">
        <v>63</v>
      </c>
      <c r="N140" s="13">
        <v>214</v>
      </c>
      <c r="O140" s="13">
        <v>208</v>
      </c>
      <c r="P140" s="13">
        <v>422</v>
      </c>
      <c r="Q140" s="14">
        <v>1</v>
      </c>
      <c r="R140" s="14">
        <v>7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1</v>
      </c>
      <c r="AD140" s="14">
        <v>5</v>
      </c>
      <c r="AE140" s="14">
        <v>2</v>
      </c>
      <c r="AF140" s="14">
        <v>12</v>
      </c>
      <c r="AG140" s="15">
        <v>69</v>
      </c>
    </row>
    <row r="141" spans="1:33" s="15" customFormat="1" ht="13.7" customHeight="1" x14ac:dyDescent="0.15">
      <c r="A141" s="114" t="s">
        <v>1125</v>
      </c>
      <c r="B141" s="10" t="s">
        <v>698</v>
      </c>
      <c r="C141" s="22" t="s">
        <v>736</v>
      </c>
      <c r="D141" s="12">
        <v>0</v>
      </c>
      <c r="E141" s="12" t="s">
        <v>1141</v>
      </c>
      <c r="F141" s="12" t="s">
        <v>1097</v>
      </c>
      <c r="G141" s="13">
        <v>14</v>
      </c>
      <c r="H141" s="13">
        <v>55</v>
      </c>
      <c r="I141" s="13">
        <v>61</v>
      </c>
      <c r="J141" s="13">
        <v>35</v>
      </c>
      <c r="K141" s="13">
        <v>66</v>
      </c>
      <c r="L141" s="13">
        <v>63</v>
      </c>
      <c r="M141" s="13">
        <v>67</v>
      </c>
      <c r="N141" s="13">
        <v>176</v>
      </c>
      <c r="O141" s="13">
        <v>171</v>
      </c>
      <c r="P141" s="13">
        <v>347</v>
      </c>
      <c r="Q141" s="14">
        <v>1</v>
      </c>
      <c r="R141" s="14">
        <v>7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2</v>
      </c>
      <c r="AD141" s="14">
        <v>14</v>
      </c>
      <c r="AE141" s="14">
        <v>3</v>
      </c>
      <c r="AF141" s="14">
        <v>21</v>
      </c>
      <c r="AG141" s="15">
        <v>70</v>
      </c>
    </row>
    <row r="142" spans="1:33" s="15" customFormat="1" ht="13.7" customHeight="1" x14ac:dyDescent="0.15">
      <c r="A142" s="114" t="s">
        <v>1125</v>
      </c>
      <c r="B142" s="10" t="s">
        <v>698</v>
      </c>
      <c r="C142" s="22" t="s">
        <v>739</v>
      </c>
      <c r="D142" s="12" t="s">
        <v>725</v>
      </c>
      <c r="E142" s="12" t="s">
        <v>1141</v>
      </c>
      <c r="F142" s="12" t="s">
        <v>1097</v>
      </c>
      <c r="G142" s="13">
        <v>6</v>
      </c>
      <c r="H142" s="13">
        <v>7</v>
      </c>
      <c r="I142" s="13">
        <v>16</v>
      </c>
      <c r="J142" s="13">
        <v>17</v>
      </c>
      <c r="K142" s="13">
        <v>12</v>
      </c>
      <c r="L142" s="13">
        <v>18</v>
      </c>
      <c r="M142" s="13">
        <v>11</v>
      </c>
      <c r="N142" s="13">
        <v>45</v>
      </c>
      <c r="O142" s="13">
        <v>36</v>
      </c>
      <c r="P142" s="13">
        <v>81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5">
        <v>71</v>
      </c>
    </row>
    <row r="143" spans="1:33" s="15" customFormat="1" ht="13.7" customHeight="1" x14ac:dyDescent="0.15">
      <c r="A143" s="114" t="s">
        <v>1125</v>
      </c>
      <c r="B143" s="10" t="s">
        <v>698</v>
      </c>
      <c r="C143" s="22" t="s">
        <v>740</v>
      </c>
      <c r="D143" s="12">
        <v>0</v>
      </c>
      <c r="E143" s="12" t="s">
        <v>1141</v>
      </c>
      <c r="F143" s="12" t="s">
        <v>1097</v>
      </c>
      <c r="G143" s="13">
        <v>8</v>
      </c>
      <c r="H143" s="13">
        <v>21</v>
      </c>
      <c r="I143" s="13">
        <v>18</v>
      </c>
      <c r="J143" s="13">
        <v>27</v>
      </c>
      <c r="K143" s="13">
        <v>25</v>
      </c>
      <c r="L143" s="13">
        <v>23</v>
      </c>
      <c r="M143" s="13">
        <v>27</v>
      </c>
      <c r="N143" s="13">
        <v>77</v>
      </c>
      <c r="O143" s="13">
        <v>64</v>
      </c>
      <c r="P143" s="13">
        <v>141</v>
      </c>
      <c r="Q143" s="14">
        <v>1</v>
      </c>
      <c r="R143" s="14">
        <v>3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1</v>
      </c>
      <c r="AD143" s="14">
        <v>2</v>
      </c>
      <c r="AE143" s="14">
        <v>2</v>
      </c>
      <c r="AF143" s="14">
        <v>5</v>
      </c>
      <c r="AG143" s="5">
        <v>72</v>
      </c>
    </row>
    <row r="144" spans="1:33" s="15" customFormat="1" ht="13.7" customHeight="1" x14ac:dyDescent="0.15">
      <c r="A144" s="114" t="s">
        <v>1125</v>
      </c>
      <c r="B144" s="10" t="s">
        <v>698</v>
      </c>
      <c r="C144" s="22" t="s">
        <v>743</v>
      </c>
      <c r="D144" s="12">
        <v>0</v>
      </c>
      <c r="E144" s="12" t="s">
        <v>1141</v>
      </c>
      <c r="F144" s="12" t="s">
        <v>1097</v>
      </c>
      <c r="G144" s="13">
        <v>15</v>
      </c>
      <c r="H144" s="13">
        <v>63</v>
      </c>
      <c r="I144" s="13">
        <v>58</v>
      </c>
      <c r="J144" s="13">
        <v>59</v>
      </c>
      <c r="K144" s="13">
        <v>70</v>
      </c>
      <c r="L144" s="13">
        <v>75</v>
      </c>
      <c r="M144" s="13">
        <v>77</v>
      </c>
      <c r="N144" s="13">
        <v>198</v>
      </c>
      <c r="O144" s="13">
        <v>204</v>
      </c>
      <c r="P144" s="13">
        <v>402</v>
      </c>
      <c r="Q144" s="14">
        <v>1</v>
      </c>
      <c r="R144" s="14">
        <v>4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2</v>
      </c>
      <c r="AD144" s="14">
        <v>9</v>
      </c>
      <c r="AE144" s="14">
        <v>3</v>
      </c>
      <c r="AF144" s="14">
        <v>13</v>
      </c>
      <c r="AG144" s="15">
        <v>73</v>
      </c>
    </row>
    <row r="145" spans="1:33" s="15" customFormat="1" ht="13.7" customHeight="1" x14ac:dyDescent="0.15">
      <c r="A145" s="114" t="s">
        <v>1125</v>
      </c>
      <c r="B145" s="10" t="s">
        <v>698</v>
      </c>
      <c r="C145" s="22" t="s">
        <v>506</v>
      </c>
      <c r="D145" s="12">
        <v>0</v>
      </c>
      <c r="E145" s="12" t="s">
        <v>1141</v>
      </c>
      <c r="F145" s="12" t="s">
        <v>1097</v>
      </c>
      <c r="G145" s="13">
        <v>24</v>
      </c>
      <c r="H145" s="13">
        <v>85</v>
      </c>
      <c r="I145" s="13">
        <v>120</v>
      </c>
      <c r="J145" s="13">
        <v>94</v>
      </c>
      <c r="K145" s="13">
        <v>106</v>
      </c>
      <c r="L145" s="13">
        <v>119</v>
      </c>
      <c r="M145" s="13">
        <v>121</v>
      </c>
      <c r="N145" s="13">
        <v>312</v>
      </c>
      <c r="O145" s="13">
        <v>333</v>
      </c>
      <c r="P145" s="13">
        <v>645</v>
      </c>
      <c r="Q145" s="14">
        <v>2</v>
      </c>
      <c r="R145" s="14">
        <v>11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2</v>
      </c>
      <c r="AD145" s="14">
        <v>9</v>
      </c>
      <c r="AE145" s="14">
        <v>4</v>
      </c>
      <c r="AF145" s="14">
        <v>20</v>
      </c>
      <c r="AG145" s="15">
        <v>74</v>
      </c>
    </row>
    <row r="146" spans="1:33" s="15" customFormat="1" ht="13.7" customHeight="1" x14ac:dyDescent="0.15">
      <c r="A146" s="114" t="s">
        <v>1125</v>
      </c>
      <c r="B146" s="10" t="s">
        <v>698</v>
      </c>
      <c r="C146" s="22" t="s">
        <v>509</v>
      </c>
      <c r="D146" s="12">
        <v>0</v>
      </c>
      <c r="E146" s="12" t="s">
        <v>1141</v>
      </c>
      <c r="F146" s="12" t="s">
        <v>1097</v>
      </c>
      <c r="G146" s="13">
        <v>13</v>
      </c>
      <c r="H146" s="13">
        <v>45</v>
      </c>
      <c r="I146" s="13">
        <v>46</v>
      </c>
      <c r="J146" s="13">
        <v>36</v>
      </c>
      <c r="K146" s="13">
        <v>53</v>
      </c>
      <c r="L146" s="13">
        <v>51</v>
      </c>
      <c r="M146" s="13">
        <v>48</v>
      </c>
      <c r="N146" s="13">
        <v>147</v>
      </c>
      <c r="O146" s="13">
        <v>132</v>
      </c>
      <c r="P146" s="13">
        <v>279</v>
      </c>
      <c r="Q146" s="14">
        <v>1</v>
      </c>
      <c r="R146" s="14">
        <v>2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1</v>
      </c>
      <c r="AD146" s="14">
        <v>3</v>
      </c>
      <c r="AE146" s="14">
        <v>2</v>
      </c>
      <c r="AF146" s="14">
        <v>5</v>
      </c>
      <c r="AG146" s="15">
        <v>1</v>
      </c>
    </row>
    <row r="147" spans="1:33" s="15" customFormat="1" ht="13.7" customHeight="1" x14ac:dyDescent="0.15">
      <c r="A147" s="114" t="s">
        <v>1125</v>
      </c>
      <c r="B147" s="10" t="s">
        <v>698</v>
      </c>
      <c r="C147" s="22" t="s">
        <v>516</v>
      </c>
      <c r="D147" s="12">
        <v>0</v>
      </c>
      <c r="E147" s="12" t="s">
        <v>1141</v>
      </c>
      <c r="F147" s="12" t="s">
        <v>1097</v>
      </c>
      <c r="G147" s="13">
        <v>17</v>
      </c>
      <c r="H147" s="13">
        <v>84</v>
      </c>
      <c r="I147" s="13">
        <v>75</v>
      </c>
      <c r="J147" s="13">
        <v>77</v>
      </c>
      <c r="K147" s="13">
        <v>74</v>
      </c>
      <c r="L147" s="13">
        <v>67</v>
      </c>
      <c r="M147" s="13">
        <v>67</v>
      </c>
      <c r="N147" s="13">
        <v>206</v>
      </c>
      <c r="O147" s="13">
        <v>238</v>
      </c>
      <c r="P147" s="13">
        <v>444</v>
      </c>
      <c r="Q147" s="14">
        <v>1</v>
      </c>
      <c r="R147" s="14">
        <v>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2</v>
      </c>
      <c r="AD147" s="14">
        <v>14</v>
      </c>
      <c r="AE147" s="14">
        <v>3</v>
      </c>
      <c r="AF147" s="14">
        <v>19</v>
      </c>
      <c r="AG147" s="5">
        <v>2</v>
      </c>
    </row>
    <row r="148" spans="1:33" s="15" customFormat="1" ht="13.7" customHeight="1" x14ac:dyDescent="0.15">
      <c r="A148" s="114" t="s">
        <v>1125</v>
      </c>
      <c r="B148" s="10" t="s">
        <v>698</v>
      </c>
      <c r="C148" s="22" t="s">
        <v>532</v>
      </c>
      <c r="D148" s="12">
        <v>0</v>
      </c>
      <c r="E148" s="12" t="s">
        <v>1141</v>
      </c>
      <c r="F148" s="12" t="s">
        <v>1097</v>
      </c>
      <c r="G148" s="13">
        <v>15</v>
      </c>
      <c r="H148" s="13">
        <v>53</v>
      </c>
      <c r="I148" s="13">
        <v>49</v>
      </c>
      <c r="J148" s="13">
        <v>56</v>
      </c>
      <c r="K148" s="13">
        <v>48</v>
      </c>
      <c r="L148" s="13">
        <v>51</v>
      </c>
      <c r="M148" s="13">
        <v>55</v>
      </c>
      <c r="N148" s="13">
        <v>155</v>
      </c>
      <c r="O148" s="13">
        <v>157</v>
      </c>
      <c r="P148" s="13">
        <v>312</v>
      </c>
      <c r="Q148" s="14">
        <v>2</v>
      </c>
      <c r="R148" s="14">
        <v>9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1</v>
      </c>
      <c r="AD148" s="14">
        <v>8</v>
      </c>
      <c r="AE148" s="14">
        <v>3</v>
      </c>
      <c r="AF148" s="14">
        <v>17</v>
      </c>
      <c r="AG148" s="15">
        <v>3</v>
      </c>
    </row>
    <row r="149" spans="1:33" s="15" customFormat="1" ht="13.7" customHeight="1" x14ac:dyDescent="0.15">
      <c r="A149" s="114" t="s">
        <v>1125</v>
      </c>
      <c r="B149" s="10" t="s">
        <v>698</v>
      </c>
      <c r="C149" s="22" t="s">
        <v>535</v>
      </c>
      <c r="D149" s="12">
        <v>0</v>
      </c>
      <c r="E149" s="12" t="s">
        <v>1141</v>
      </c>
      <c r="F149" s="12" t="s">
        <v>1097</v>
      </c>
      <c r="G149" s="13">
        <v>15</v>
      </c>
      <c r="H149" s="13">
        <v>78</v>
      </c>
      <c r="I149" s="13">
        <v>63</v>
      </c>
      <c r="J149" s="13">
        <v>69</v>
      </c>
      <c r="K149" s="13">
        <v>74</v>
      </c>
      <c r="L149" s="13">
        <v>58</v>
      </c>
      <c r="M149" s="13">
        <v>72</v>
      </c>
      <c r="N149" s="13">
        <v>193</v>
      </c>
      <c r="O149" s="13">
        <v>221</v>
      </c>
      <c r="P149" s="13">
        <v>414</v>
      </c>
      <c r="Q149" s="14">
        <v>1</v>
      </c>
      <c r="R149" s="14">
        <v>3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1</v>
      </c>
      <c r="AD149" s="14">
        <v>1</v>
      </c>
      <c r="AE149" s="14">
        <v>2</v>
      </c>
      <c r="AF149" s="14">
        <v>4</v>
      </c>
      <c r="AG149" s="15">
        <v>4</v>
      </c>
    </row>
    <row r="150" spans="1:33" s="15" customFormat="1" ht="13.7" customHeight="1" x14ac:dyDescent="0.15">
      <c r="A150" s="114" t="s">
        <v>1125</v>
      </c>
      <c r="B150" s="10" t="s">
        <v>698</v>
      </c>
      <c r="C150" s="22" t="s">
        <v>537</v>
      </c>
      <c r="D150" s="12">
        <v>0</v>
      </c>
      <c r="E150" s="12" t="s">
        <v>1141</v>
      </c>
      <c r="F150" s="12" t="s">
        <v>1097</v>
      </c>
      <c r="G150" s="13">
        <v>20</v>
      </c>
      <c r="H150" s="13">
        <v>78</v>
      </c>
      <c r="I150" s="13">
        <v>79</v>
      </c>
      <c r="J150" s="13">
        <v>75</v>
      </c>
      <c r="K150" s="13">
        <v>102</v>
      </c>
      <c r="L150" s="13">
        <v>101</v>
      </c>
      <c r="M150" s="13">
        <v>78</v>
      </c>
      <c r="N150" s="13">
        <v>243</v>
      </c>
      <c r="O150" s="13">
        <v>270</v>
      </c>
      <c r="P150" s="13">
        <v>513</v>
      </c>
      <c r="Q150" s="14">
        <v>2</v>
      </c>
      <c r="R150" s="14">
        <v>12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2</v>
      </c>
      <c r="AD150" s="14">
        <v>10</v>
      </c>
      <c r="AE150" s="14">
        <v>4</v>
      </c>
      <c r="AF150" s="14">
        <v>22</v>
      </c>
      <c r="AG150" s="15">
        <v>5</v>
      </c>
    </row>
    <row r="151" spans="1:33" s="15" customFormat="1" ht="13.7" customHeight="1" x14ac:dyDescent="0.15">
      <c r="A151" s="114" t="s">
        <v>1125</v>
      </c>
      <c r="B151" s="10" t="s">
        <v>698</v>
      </c>
      <c r="C151" s="22" t="s">
        <v>539</v>
      </c>
      <c r="D151" s="12">
        <v>0</v>
      </c>
      <c r="E151" s="12" t="s">
        <v>1141</v>
      </c>
      <c r="F151" s="12" t="s">
        <v>1097</v>
      </c>
      <c r="G151" s="13">
        <v>21</v>
      </c>
      <c r="H151" s="13">
        <v>103</v>
      </c>
      <c r="I151" s="13">
        <v>95</v>
      </c>
      <c r="J151" s="13">
        <v>98</v>
      </c>
      <c r="K151" s="13">
        <v>116</v>
      </c>
      <c r="L151" s="13">
        <v>108</v>
      </c>
      <c r="M151" s="13">
        <v>126</v>
      </c>
      <c r="N151" s="13">
        <v>323</v>
      </c>
      <c r="O151" s="13">
        <v>323</v>
      </c>
      <c r="P151" s="13">
        <v>646</v>
      </c>
      <c r="Q151" s="14">
        <v>1</v>
      </c>
      <c r="R151" s="14">
        <v>4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1</v>
      </c>
      <c r="AD151" s="14">
        <v>7</v>
      </c>
      <c r="AE151" s="14">
        <v>2</v>
      </c>
      <c r="AF151" s="14">
        <v>11</v>
      </c>
      <c r="AG151" s="15">
        <v>6</v>
      </c>
    </row>
    <row r="152" spans="1:33" s="15" customFormat="1" ht="13.7" customHeight="1" x14ac:dyDescent="0.15">
      <c r="A152" s="114" t="s">
        <v>1125</v>
      </c>
      <c r="B152" s="10" t="s">
        <v>698</v>
      </c>
      <c r="C152" s="22" t="s">
        <v>831</v>
      </c>
      <c r="D152" s="12">
        <v>0</v>
      </c>
      <c r="E152" s="12" t="s">
        <v>1141</v>
      </c>
      <c r="F152" s="12" t="s">
        <v>1097</v>
      </c>
      <c r="G152" s="13">
        <v>19</v>
      </c>
      <c r="H152" s="13">
        <v>76</v>
      </c>
      <c r="I152" s="13">
        <v>71</v>
      </c>
      <c r="J152" s="13">
        <v>93</v>
      </c>
      <c r="K152" s="13">
        <v>87</v>
      </c>
      <c r="L152" s="13">
        <v>106</v>
      </c>
      <c r="M152" s="13">
        <v>88</v>
      </c>
      <c r="N152" s="13">
        <v>243</v>
      </c>
      <c r="O152" s="13">
        <v>278</v>
      </c>
      <c r="P152" s="13">
        <v>521</v>
      </c>
      <c r="Q152" s="14">
        <v>0</v>
      </c>
      <c r="R152" s="14">
        <v>0</v>
      </c>
      <c r="S152" s="14">
        <v>0</v>
      </c>
      <c r="T152" s="14">
        <v>0</v>
      </c>
      <c r="U152" s="14">
        <v>1</v>
      </c>
      <c r="V152" s="14">
        <v>1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1</v>
      </c>
      <c r="AF152" s="14">
        <v>1</v>
      </c>
      <c r="AG152" s="5">
        <v>7</v>
      </c>
    </row>
    <row r="153" spans="1:33" s="15" customFormat="1" ht="13.7" customHeight="1" x14ac:dyDescent="0.15">
      <c r="A153" s="114" t="s">
        <v>1125</v>
      </c>
      <c r="B153" s="10" t="s">
        <v>698</v>
      </c>
      <c r="C153" s="22" t="s">
        <v>838</v>
      </c>
      <c r="D153" s="12">
        <v>0</v>
      </c>
      <c r="E153" s="12" t="s">
        <v>1141</v>
      </c>
      <c r="F153" s="12" t="s">
        <v>1097</v>
      </c>
      <c r="G153" s="13">
        <v>34</v>
      </c>
      <c r="H153" s="13">
        <v>195</v>
      </c>
      <c r="I153" s="13">
        <v>171</v>
      </c>
      <c r="J153" s="13">
        <v>167</v>
      </c>
      <c r="K153" s="13">
        <v>185</v>
      </c>
      <c r="L153" s="13">
        <v>173</v>
      </c>
      <c r="M153" s="13">
        <v>174</v>
      </c>
      <c r="N153" s="13">
        <v>508</v>
      </c>
      <c r="O153" s="13">
        <v>557</v>
      </c>
      <c r="P153" s="13">
        <v>1065</v>
      </c>
      <c r="Q153" s="14">
        <v>2</v>
      </c>
      <c r="R153" s="14">
        <v>10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1</v>
      </c>
      <c r="AD153" s="14">
        <v>7</v>
      </c>
      <c r="AE153" s="14">
        <v>3</v>
      </c>
      <c r="AF153" s="14">
        <v>17</v>
      </c>
      <c r="AG153" s="15">
        <v>8</v>
      </c>
    </row>
    <row r="154" spans="1:33" s="15" customFormat="1" ht="13.7" customHeight="1" x14ac:dyDescent="0.15">
      <c r="A154" s="114" t="s">
        <v>1125</v>
      </c>
      <c r="B154" s="10" t="s">
        <v>698</v>
      </c>
      <c r="C154" s="22" t="s">
        <v>622</v>
      </c>
      <c r="D154" s="12">
        <v>0</v>
      </c>
      <c r="E154" s="12" t="s">
        <v>1141</v>
      </c>
      <c r="F154" s="12" t="s">
        <v>1097</v>
      </c>
      <c r="G154" s="13">
        <v>15</v>
      </c>
      <c r="H154" s="13">
        <v>53</v>
      </c>
      <c r="I154" s="13">
        <v>62</v>
      </c>
      <c r="J154" s="13">
        <v>66</v>
      </c>
      <c r="K154" s="13">
        <v>72</v>
      </c>
      <c r="L154" s="13">
        <v>74</v>
      </c>
      <c r="M154" s="13">
        <v>57</v>
      </c>
      <c r="N154" s="13">
        <v>203</v>
      </c>
      <c r="O154" s="13">
        <v>181</v>
      </c>
      <c r="P154" s="13">
        <v>384</v>
      </c>
      <c r="Q154" s="14">
        <v>1</v>
      </c>
      <c r="R154" s="14">
        <v>6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2</v>
      </c>
      <c r="AD154" s="14">
        <v>12</v>
      </c>
      <c r="AE154" s="14">
        <v>3</v>
      </c>
      <c r="AF154" s="14">
        <v>18</v>
      </c>
      <c r="AG154" s="15">
        <v>9</v>
      </c>
    </row>
    <row r="155" spans="1:33" s="15" customFormat="1" ht="13.7" customHeight="1" x14ac:dyDescent="0.15">
      <c r="A155" s="114" t="s">
        <v>1125</v>
      </c>
      <c r="B155" s="10" t="s">
        <v>698</v>
      </c>
      <c r="C155" s="22" t="s">
        <v>843</v>
      </c>
      <c r="D155" s="12">
        <v>0</v>
      </c>
      <c r="E155" s="12" t="s">
        <v>1141</v>
      </c>
      <c r="F155" s="12" t="s">
        <v>1097</v>
      </c>
      <c r="G155" s="13">
        <v>20</v>
      </c>
      <c r="H155" s="13">
        <v>96</v>
      </c>
      <c r="I155" s="13">
        <v>79</v>
      </c>
      <c r="J155" s="13">
        <v>104</v>
      </c>
      <c r="K155" s="13">
        <v>98</v>
      </c>
      <c r="L155" s="13">
        <v>96</v>
      </c>
      <c r="M155" s="13">
        <v>94</v>
      </c>
      <c r="N155" s="13">
        <v>305</v>
      </c>
      <c r="O155" s="13">
        <v>262</v>
      </c>
      <c r="P155" s="13">
        <v>567</v>
      </c>
      <c r="Q155" s="14">
        <v>1</v>
      </c>
      <c r="R155" s="14">
        <v>5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1</v>
      </c>
      <c r="AD155" s="14">
        <v>7</v>
      </c>
      <c r="AE155" s="14">
        <v>2</v>
      </c>
      <c r="AF155" s="14">
        <v>12</v>
      </c>
      <c r="AG155" s="15">
        <v>10</v>
      </c>
    </row>
    <row r="156" spans="1:33" s="15" customFormat="1" ht="13.7" customHeight="1" x14ac:dyDescent="0.15">
      <c r="A156" s="114" t="s">
        <v>1125</v>
      </c>
      <c r="B156" s="10" t="s">
        <v>698</v>
      </c>
      <c r="C156" s="22" t="s">
        <v>856</v>
      </c>
      <c r="D156" s="12">
        <v>0</v>
      </c>
      <c r="E156" s="12" t="s">
        <v>1141</v>
      </c>
      <c r="F156" s="12" t="s">
        <v>1097</v>
      </c>
      <c r="G156" s="13">
        <v>15</v>
      </c>
      <c r="H156" s="13">
        <v>59</v>
      </c>
      <c r="I156" s="13">
        <v>49</v>
      </c>
      <c r="J156" s="13">
        <v>71</v>
      </c>
      <c r="K156" s="13">
        <v>73</v>
      </c>
      <c r="L156" s="13">
        <v>54</v>
      </c>
      <c r="M156" s="13">
        <v>73</v>
      </c>
      <c r="N156" s="13">
        <v>204</v>
      </c>
      <c r="O156" s="13">
        <v>175</v>
      </c>
      <c r="P156" s="13">
        <v>379</v>
      </c>
      <c r="Q156" s="14">
        <v>1</v>
      </c>
      <c r="R156" s="14">
        <v>1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2</v>
      </c>
      <c r="AD156" s="14">
        <v>12</v>
      </c>
      <c r="AE156" s="14">
        <v>3</v>
      </c>
      <c r="AF156" s="14">
        <v>13</v>
      </c>
      <c r="AG156" s="15">
        <v>11</v>
      </c>
    </row>
    <row r="157" spans="1:33" s="15" customFormat="1" ht="13.7" customHeight="1" x14ac:dyDescent="0.15">
      <c r="A157" s="114" t="s">
        <v>1125</v>
      </c>
      <c r="B157" s="10" t="s">
        <v>698</v>
      </c>
      <c r="C157" s="22" t="s">
        <v>867</v>
      </c>
      <c r="D157" s="12">
        <v>0</v>
      </c>
      <c r="E157" s="12" t="s">
        <v>1141</v>
      </c>
      <c r="F157" s="12" t="s">
        <v>1097</v>
      </c>
      <c r="G157" s="13">
        <v>19</v>
      </c>
      <c r="H157" s="13">
        <v>96</v>
      </c>
      <c r="I157" s="13">
        <v>78</v>
      </c>
      <c r="J157" s="13">
        <v>86</v>
      </c>
      <c r="K157" s="13">
        <v>91</v>
      </c>
      <c r="L157" s="13">
        <v>96</v>
      </c>
      <c r="M157" s="13">
        <v>77</v>
      </c>
      <c r="N157" s="13">
        <v>282</v>
      </c>
      <c r="O157" s="13">
        <v>242</v>
      </c>
      <c r="P157" s="13">
        <v>524</v>
      </c>
      <c r="Q157" s="14">
        <v>1</v>
      </c>
      <c r="R157" s="14">
        <v>8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1</v>
      </c>
      <c r="AD157" s="14">
        <v>2</v>
      </c>
      <c r="AE157" s="14">
        <v>2</v>
      </c>
      <c r="AF157" s="14">
        <v>10</v>
      </c>
      <c r="AG157" s="5">
        <v>12</v>
      </c>
    </row>
    <row r="158" spans="1:33" s="15" customFormat="1" ht="13.7" customHeight="1" x14ac:dyDescent="0.15">
      <c r="A158" s="114" t="s">
        <v>1125</v>
      </c>
      <c r="B158" s="10" t="s">
        <v>698</v>
      </c>
      <c r="C158" s="22" t="s">
        <v>874</v>
      </c>
      <c r="D158" s="12">
        <v>0</v>
      </c>
      <c r="E158" s="12" t="s">
        <v>1141</v>
      </c>
      <c r="F158" s="12" t="s">
        <v>1097</v>
      </c>
      <c r="G158" s="13">
        <v>18</v>
      </c>
      <c r="H158" s="13">
        <v>60</v>
      </c>
      <c r="I158" s="13">
        <v>66</v>
      </c>
      <c r="J158" s="13">
        <v>75</v>
      </c>
      <c r="K158" s="13">
        <v>64</v>
      </c>
      <c r="L158" s="13">
        <v>80</v>
      </c>
      <c r="M158" s="13">
        <v>79</v>
      </c>
      <c r="N158" s="13">
        <v>254</v>
      </c>
      <c r="O158" s="13">
        <v>170</v>
      </c>
      <c r="P158" s="13">
        <v>424</v>
      </c>
      <c r="Q158" s="14">
        <v>3</v>
      </c>
      <c r="R158" s="14">
        <v>20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3</v>
      </c>
      <c r="AD158" s="14">
        <v>17</v>
      </c>
      <c r="AE158" s="14">
        <v>6</v>
      </c>
      <c r="AF158" s="14">
        <v>37</v>
      </c>
      <c r="AG158" s="15">
        <v>13</v>
      </c>
    </row>
    <row r="159" spans="1:33" s="15" customFormat="1" ht="13.7" customHeight="1" x14ac:dyDescent="0.15">
      <c r="A159" s="114" t="s">
        <v>1125</v>
      </c>
      <c r="B159" s="10" t="s">
        <v>698</v>
      </c>
      <c r="C159" s="22" t="s">
        <v>240</v>
      </c>
      <c r="D159" s="12">
        <v>0</v>
      </c>
      <c r="E159" s="12" t="s">
        <v>1141</v>
      </c>
      <c r="F159" s="12" t="s">
        <v>1097</v>
      </c>
      <c r="G159" s="13">
        <v>10</v>
      </c>
      <c r="H159" s="13">
        <v>36</v>
      </c>
      <c r="I159" s="13">
        <v>33</v>
      </c>
      <c r="J159" s="13">
        <v>35</v>
      </c>
      <c r="K159" s="13">
        <v>52</v>
      </c>
      <c r="L159" s="13">
        <v>46</v>
      </c>
      <c r="M159" s="13">
        <v>46</v>
      </c>
      <c r="N159" s="13">
        <v>132</v>
      </c>
      <c r="O159" s="13">
        <v>116</v>
      </c>
      <c r="P159" s="13">
        <v>248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5">
        <v>14</v>
      </c>
    </row>
    <row r="160" spans="1:33" s="15" customFormat="1" ht="13.7" customHeight="1" x14ac:dyDescent="0.15">
      <c r="A160" s="114" t="s">
        <v>1125</v>
      </c>
      <c r="B160" s="10" t="s">
        <v>698</v>
      </c>
      <c r="C160" s="22" t="s">
        <v>262</v>
      </c>
      <c r="D160" s="12">
        <v>0</v>
      </c>
      <c r="E160" s="12" t="s">
        <v>1141</v>
      </c>
      <c r="F160" s="12" t="s">
        <v>1097</v>
      </c>
      <c r="G160" s="13">
        <v>9</v>
      </c>
      <c r="H160" s="13">
        <v>32</v>
      </c>
      <c r="I160" s="13">
        <v>29</v>
      </c>
      <c r="J160" s="13">
        <v>37</v>
      </c>
      <c r="K160" s="13">
        <v>36</v>
      </c>
      <c r="L160" s="13">
        <v>30</v>
      </c>
      <c r="M160" s="13">
        <v>46</v>
      </c>
      <c r="N160" s="13">
        <v>98</v>
      </c>
      <c r="O160" s="13">
        <v>112</v>
      </c>
      <c r="P160" s="13">
        <v>210</v>
      </c>
      <c r="Q160" s="14">
        <v>1</v>
      </c>
      <c r="R160" s="14">
        <v>1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1</v>
      </c>
      <c r="AD160" s="14">
        <v>1</v>
      </c>
      <c r="AE160" s="14">
        <v>2</v>
      </c>
      <c r="AF160" s="14">
        <v>2</v>
      </c>
      <c r="AG160" s="15">
        <v>15</v>
      </c>
    </row>
    <row r="161" spans="1:33" s="15" customFormat="1" ht="13.7" customHeight="1" x14ac:dyDescent="0.15">
      <c r="A161" s="114" t="s">
        <v>1125</v>
      </c>
      <c r="B161" s="10" t="s">
        <v>698</v>
      </c>
      <c r="C161" s="22" t="s">
        <v>23</v>
      </c>
      <c r="D161" s="12">
        <v>0</v>
      </c>
      <c r="E161" s="12" t="s">
        <v>1141</v>
      </c>
      <c r="F161" s="12" t="s">
        <v>1097</v>
      </c>
      <c r="G161" s="13">
        <v>15</v>
      </c>
      <c r="H161" s="13">
        <v>64</v>
      </c>
      <c r="I161" s="13">
        <v>69</v>
      </c>
      <c r="J161" s="13">
        <v>72</v>
      </c>
      <c r="K161" s="13">
        <v>74</v>
      </c>
      <c r="L161" s="13">
        <v>63</v>
      </c>
      <c r="M161" s="13">
        <v>86</v>
      </c>
      <c r="N161" s="13">
        <v>211</v>
      </c>
      <c r="O161" s="13">
        <v>217</v>
      </c>
      <c r="P161" s="13">
        <v>428</v>
      </c>
      <c r="Q161" s="14">
        <v>1</v>
      </c>
      <c r="R161" s="14">
        <v>1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1</v>
      </c>
      <c r="AD161" s="14">
        <v>4</v>
      </c>
      <c r="AE161" s="14">
        <v>2</v>
      </c>
      <c r="AF161" s="14">
        <v>5</v>
      </c>
      <c r="AG161" s="15">
        <v>16</v>
      </c>
    </row>
    <row r="162" spans="1:33" s="15" customFormat="1" ht="13.7" customHeight="1" x14ac:dyDescent="0.15">
      <c r="A162" s="114" t="s">
        <v>1125</v>
      </c>
      <c r="B162" s="10" t="s">
        <v>698</v>
      </c>
      <c r="C162" s="22" t="s">
        <v>52</v>
      </c>
      <c r="D162" s="12">
        <v>0</v>
      </c>
      <c r="E162" s="12" t="s">
        <v>1141</v>
      </c>
      <c r="F162" s="12" t="s">
        <v>1097</v>
      </c>
      <c r="G162" s="13">
        <v>31</v>
      </c>
      <c r="H162" s="13">
        <v>162</v>
      </c>
      <c r="I162" s="13">
        <v>163</v>
      </c>
      <c r="J162" s="13">
        <v>181</v>
      </c>
      <c r="K162" s="13">
        <v>158</v>
      </c>
      <c r="L162" s="13">
        <v>180</v>
      </c>
      <c r="M162" s="13">
        <v>143</v>
      </c>
      <c r="N162" s="13">
        <v>478</v>
      </c>
      <c r="O162" s="13">
        <v>509</v>
      </c>
      <c r="P162" s="13">
        <v>987</v>
      </c>
      <c r="Q162" s="14">
        <v>1</v>
      </c>
      <c r="R162" s="14">
        <v>1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2</v>
      </c>
      <c r="AD162" s="14">
        <v>9</v>
      </c>
      <c r="AE162" s="14">
        <v>3</v>
      </c>
      <c r="AF162" s="14">
        <v>10</v>
      </c>
      <c r="AG162" s="5">
        <v>17</v>
      </c>
    </row>
    <row r="163" spans="1:33" s="15" customFormat="1" ht="13.7" customHeight="1" x14ac:dyDescent="0.15">
      <c r="A163" s="114" t="s">
        <v>1125</v>
      </c>
      <c r="B163" s="10" t="s">
        <v>698</v>
      </c>
      <c r="C163" s="22" t="s">
        <v>706</v>
      </c>
      <c r="D163" s="12">
        <v>0</v>
      </c>
      <c r="E163" s="12" t="s">
        <v>1141</v>
      </c>
      <c r="F163" s="12" t="s">
        <v>1097</v>
      </c>
      <c r="G163" s="13">
        <v>14</v>
      </c>
      <c r="H163" s="13">
        <v>48</v>
      </c>
      <c r="I163" s="13">
        <v>50</v>
      </c>
      <c r="J163" s="13">
        <v>47</v>
      </c>
      <c r="K163" s="13">
        <v>65</v>
      </c>
      <c r="L163" s="13">
        <v>57</v>
      </c>
      <c r="M163" s="13">
        <v>51</v>
      </c>
      <c r="N163" s="13">
        <v>160</v>
      </c>
      <c r="O163" s="13">
        <v>158</v>
      </c>
      <c r="P163" s="13">
        <v>318</v>
      </c>
      <c r="Q163" s="14">
        <v>1</v>
      </c>
      <c r="R163" s="14">
        <v>5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1</v>
      </c>
      <c r="AD163" s="14">
        <v>5</v>
      </c>
      <c r="AE163" s="14">
        <v>2</v>
      </c>
      <c r="AF163" s="14">
        <v>10</v>
      </c>
      <c r="AG163" s="15">
        <v>18</v>
      </c>
    </row>
    <row r="164" spans="1:33" s="15" customFormat="1" ht="13.7" customHeight="1" x14ac:dyDescent="0.15">
      <c r="A164" s="114" t="s">
        <v>1125</v>
      </c>
      <c r="B164" s="10" t="s">
        <v>698</v>
      </c>
      <c r="C164" s="22" t="s">
        <v>720</v>
      </c>
      <c r="D164" s="12">
        <v>0</v>
      </c>
      <c r="E164" s="12" t="s">
        <v>1141</v>
      </c>
      <c r="F164" s="12" t="s">
        <v>1097</v>
      </c>
      <c r="G164" s="13">
        <v>17</v>
      </c>
      <c r="H164" s="13">
        <v>93</v>
      </c>
      <c r="I164" s="13">
        <v>96</v>
      </c>
      <c r="J164" s="13">
        <v>81</v>
      </c>
      <c r="K164" s="13">
        <v>111</v>
      </c>
      <c r="L164" s="13">
        <v>77</v>
      </c>
      <c r="M164" s="13">
        <v>81</v>
      </c>
      <c r="N164" s="13">
        <v>293</v>
      </c>
      <c r="O164" s="13">
        <v>246</v>
      </c>
      <c r="P164" s="13">
        <v>539</v>
      </c>
      <c r="Q164" s="14">
        <v>1</v>
      </c>
      <c r="R164" s="14">
        <v>6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1</v>
      </c>
      <c r="AD164" s="14">
        <v>6</v>
      </c>
      <c r="AE164" s="14">
        <v>2</v>
      </c>
      <c r="AF164" s="14">
        <v>12</v>
      </c>
      <c r="AG164" s="15">
        <v>19</v>
      </c>
    </row>
    <row r="165" spans="1:33" s="15" customFormat="1" ht="13.7" customHeight="1" x14ac:dyDescent="0.15">
      <c r="A165" s="114" t="s">
        <v>1125</v>
      </c>
      <c r="B165" s="10" t="s">
        <v>698</v>
      </c>
      <c r="C165" s="22" t="s">
        <v>721</v>
      </c>
      <c r="D165" s="12">
        <v>0</v>
      </c>
      <c r="E165" s="12" t="s">
        <v>1141</v>
      </c>
      <c r="F165" s="12" t="s">
        <v>1097</v>
      </c>
      <c r="G165" s="13">
        <v>8</v>
      </c>
      <c r="H165" s="13">
        <v>33</v>
      </c>
      <c r="I165" s="13">
        <v>39</v>
      </c>
      <c r="J165" s="13">
        <v>24</v>
      </c>
      <c r="K165" s="13">
        <v>36</v>
      </c>
      <c r="L165" s="13">
        <v>38</v>
      </c>
      <c r="M165" s="13">
        <v>38</v>
      </c>
      <c r="N165" s="13">
        <v>124</v>
      </c>
      <c r="O165" s="13">
        <v>84</v>
      </c>
      <c r="P165" s="13">
        <v>208</v>
      </c>
      <c r="Q165" s="14">
        <v>1</v>
      </c>
      <c r="R165" s="14">
        <v>2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1</v>
      </c>
      <c r="AF165" s="14">
        <v>2</v>
      </c>
      <c r="AG165" s="15">
        <v>20</v>
      </c>
    </row>
    <row r="166" spans="1:33" s="15" customFormat="1" ht="13.7" customHeight="1" x14ac:dyDescent="0.15">
      <c r="A166" s="114" t="s">
        <v>1125</v>
      </c>
      <c r="B166" s="10" t="s">
        <v>698</v>
      </c>
      <c r="C166" s="22" t="s">
        <v>723</v>
      </c>
      <c r="D166" s="12">
        <v>0</v>
      </c>
      <c r="E166" s="12" t="s">
        <v>1141</v>
      </c>
      <c r="F166" s="12" t="s">
        <v>1097</v>
      </c>
      <c r="G166" s="13">
        <v>21</v>
      </c>
      <c r="H166" s="13">
        <v>94</v>
      </c>
      <c r="I166" s="13">
        <v>91</v>
      </c>
      <c r="J166" s="13">
        <v>93</v>
      </c>
      <c r="K166" s="13">
        <v>94</v>
      </c>
      <c r="L166" s="13">
        <v>81</v>
      </c>
      <c r="M166" s="13">
        <v>86</v>
      </c>
      <c r="N166" s="13">
        <v>279</v>
      </c>
      <c r="O166" s="13">
        <v>260</v>
      </c>
      <c r="P166" s="13">
        <v>539</v>
      </c>
      <c r="Q166" s="14">
        <v>2</v>
      </c>
      <c r="R166" s="14">
        <v>12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2</v>
      </c>
      <c r="AD166" s="14">
        <v>11</v>
      </c>
      <c r="AE166" s="14">
        <v>4</v>
      </c>
      <c r="AF166" s="14">
        <v>23</v>
      </c>
      <c r="AG166" s="15">
        <v>21</v>
      </c>
    </row>
    <row r="167" spans="1:33" s="15" customFormat="1" ht="13.7" customHeight="1" x14ac:dyDescent="0.15">
      <c r="A167" s="114" t="s">
        <v>1125</v>
      </c>
      <c r="B167" s="10" t="s">
        <v>698</v>
      </c>
      <c r="C167" s="22" t="s">
        <v>744</v>
      </c>
      <c r="D167" s="12">
        <v>0</v>
      </c>
      <c r="E167" s="12" t="s">
        <v>1141</v>
      </c>
      <c r="F167" s="12" t="s">
        <v>1097</v>
      </c>
      <c r="G167" s="13">
        <v>16</v>
      </c>
      <c r="H167" s="13">
        <v>69</v>
      </c>
      <c r="I167" s="13">
        <v>53</v>
      </c>
      <c r="J167" s="13">
        <v>50</v>
      </c>
      <c r="K167" s="13">
        <v>47</v>
      </c>
      <c r="L167" s="13">
        <v>55</v>
      </c>
      <c r="M167" s="13">
        <v>55</v>
      </c>
      <c r="N167" s="13">
        <v>175</v>
      </c>
      <c r="O167" s="13">
        <v>154</v>
      </c>
      <c r="P167" s="13">
        <v>329</v>
      </c>
      <c r="Q167" s="14">
        <v>1</v>
      </c>
      <c r="R167" s="14">
        <v>7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3</v>
      </c>
      <c r="AD167" s="14">
        <v>18</v>
      </c>
      <c r="AE167" s="14">
        <v>4</v>
      </c>
      <c r="AF167" s="14">
        <v>25</v>
      </c>
      <c r="AG167" s="5">
        <v>22</v>
      </c>
    </row>
    <row r="168" spans="1:33" s="15" customFormat="1" ht="13.7" customHeight="1" x14ac:dyDescent="0.15">
      <c r="A168" s="114" t="s">
        <v>1125</v>
      </c>
      <c r="B168" s="10" t="s">
        <v>698</v>
      </c>
      <c r="C168" s="22" t="s">
        <v>503</v>
      </c>
      <c r="D168" s="12">
        <v>0</v>
      </c>
      <c r="E168" s="12" t="s">
        <v>1141</v>
      </c>
      <c r="F168" s="12" t="s">
        <v>1097</v>
      </c>
      <c r="G168" s="13">
        <v>19</v>
      </c>
      <c r="H168" s="13">
        <v>79</v>
      </c>
      <c r="I168" s="13">
        <v>96</v>
      </c>
      <c r="J168" s="13">
        <v>78</v>
      </c>
      <c r="K168" s="13">
        <v>82</v>
      </c>
      <c r="L168" s="13">
        <v>78</v>
      </c>
      <c r="M168" s="13">
        <v>63</v>
      </c>
      <c r="N168" s="13">
        <v>256</v>
      </c>
      <c r="O168" s="13">
        <v>220</v>
      </c>
      <c r="P168" s="13">
        <v>476</v>
      </c>
      <c r="Q168" s="14">
        <v>2</v>
      </c>
      <c r="R168" s="14">
        <v>10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3</v>
      </c>
      <c r="AD168" s="14">
        <v>19</v>
      </c>
      <c r="AE168" s="14">
        <v>5</v>
      </c>
      <c r="AF168" s="14">
        <v>29</v>
      </c>
      <c r="AG168" s="15">
        <v>23</v>
      </c>
    </row>
    <row r="169" spans="1:33" s="15" customFormat="1" ht="13.7" customHeight="1" x14ac:dyDescent="0.15">
      <c r="A169" s="114" t="s">
        <v>1125</v>
      </c>
      <c r="B169" s="10" t="s">
        <v>698</v>
      </c>
      <c r="C169" s="22" t="s">
        <v>504</v>
      </c>
      <c r="D169" s="12">
        <v>0</v>
      </c>
      <c r="E169" s="12" t="s">
        <v>1141</v>
      </c>
      <c r="F169" s="12" t="s">
        <v>1097</v>
      </c>
      <c r="G169" s="13">
        <v>17</v>
      </c>
      <c r="H169" s="13">
        <v>84</v>
      </c>
      <c r="I169" s="13">
        <v>70</v>
      </c>
      <c r="J169" s="13">
        <v>80</v>
      </c>
      <c r="K169" s="13">
        <v>88</v>
      </c>
      <c r="L169" s="13">
        <v>75</v>
      </c>
      <c r="M169" s="13">
        <v>85</v>
      </c>
      <c r="N169" s="13">
        <v>243</v>
      </c>
      <c r="O169" s="13">
        <v>239</v>
      </c>
      <c r="P169" s="13">
        <v>482</v>
      </c>
      <c r="Q169" s="14">
        <v>1</v>
      </c>
      <c r="R169" s="14">
        <v>5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1</v>
      </c>
      <c r="AD169" s="14">
        <v>3</v>
      </c>
      <c r="AE169" s="14">
        <v>2</v>
      </c>
      <c r="AF169" s="14">
        <v>8</v>
      </c>
      <c r="AG169" s="15">
        <v>24</v>
      </c>
    </row>
    <row r="170" spans="1:33" s="15" customFormat="1" ht="13.7" customHeight="1" x14ac:dyDescent="0.15">
      <c r="A170" s="114" t="s">
        <v>1125</v>
      </c>
      <c r="B170" s="10" t="s">
        <v>698</v>
      </c>
      <c r="C170" s="22" t="s">
        <v>505</v>
      </c>
      <c r="D170" s="12">
        <v>0</v>
      </c>
      <c r="E170" s="12" t="s">
        <v>1141</v>
      </c>
      <c r="F170" s="12" t="s">
        <v>1097</v>
      </c>
      <c r="G170" s="13">
        <v>22</v>
      </c>
      <c r="H170" s="13">
        <v>89</v>
      </c>
      <c r="I170" s="13">
        <v>91</v>
      </c>
      <c r="J170" s="13">
        <v>110</v>
      </c>
      <c r="K170" s="13">
        <v>89</v>
      </c>
      <c r="L170" s="13">
        <v>94</v>
      </c>
      <c r="M170" s="13">
        <v>95</v>
      </c>
      <c r="N170" s="13">
        <v>298</v>
      </c>
      <c r="O170" s="13">
        <v>270</v>
      </c>
      <c r="P170" s="13">
        <v>568</v>
      </c>
      <c r="Q170" s="14">
        <v>2</v>
      </c>
      <c r="R170" s="14">
        <v>15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2</v>
      </c>
      <c r="AD170" s="14">
        <v>16</v>
      </c>
      <c r="AE170" s="14">
        <v>4</v>
      </c>
      <c r="AF170" s="14">
        <v>31</v>
      </c>
      <c r="AG170" s="15">
        <v>25</v>
      </c>
    </row>
    <row r="171" spans="1:33" s="15" customFormat="1" ht="13.7" customHeight="1" x14ac:dyDescent="0.15">
      <c r="A171" s="114" t="s">
        <v>1125</v>
      </c>
      <c r="B171" s="10" t="s">
        <v>698</v>
      </c>
      <c r="C171" s="22" t="s">
        <v>511</v>
      </c>
      <c r="D171" s="12">
        <v>0</v>
      </c>
      <c r="E171" s="12" t="s">
        <v>1141</v>
      </c>
      <c r="F171" s="12" t="s">
        <v>1097</v>
      </c>
      <c r="G171" s="13">
        <v>22</v>
      </c>
      <c r="H171" s="13">
        <v>109</v>
      </c>
      <c r="I171" s="13">
        <v>110</v>
      </c>
      <c r="J171" s="13">
        <v>122</v>
      </c>
      <c r="K171" s="13">
        <v>104</v>
      </c>
      <c r="L171" s="13">
        <v>121</v>
      </c>
      <c r="M171" s="13">
        <v>113</v>
      </c>
      <c r="N171" s="13">
        <v>368</v>
      </c>
      <c r="O171" s="13">
        <v>311</v>
      </c>
      <c r="P171" s="13">
        <v>679</v>
      </c>
      <c r="Q171" s="14">
        <v>2</v>
      </c>
      <c r="R171" s="14">
        <v>13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2</v>
      </c>
      <c r="AD171" s="14">
        <v>16</v>
      </c>
      <c r="AE171" s="14">
        <v>4</v>
      </c>
      <c r="AF171" s="14">
        <v>29</v>
      </c>
      <c r="AG171" s="15">
        <v>26</v>
      </c>
    </row>
    <row r="172" spans="1:33" s="15" customFormat="1" ht="13.7" customHeight="1" x14ac:dyDescent="0.15">
      <c r="A172" s="114" t="s">
        <v>1125</v>
      </c>
      <c r="B172" s="10" t="s">
        <v>698</v>
      </c>
      <c r="C172" s="22" t="s">
        <v>514</v>
      </c>
      <c r="D172" s="12">
        <v>0</v>
      </c>
      <c r="E172" s="12" t="s">
        <v>1141</v>
      </c>
      <c r="F172" s="12" t="s">
        <v>1097</v>
      </c>
      <c r="G172" s="13">
        <v>16</v>
      </c>
      <c r="H172" s="13">
        <v>74</v>
      </c>
      <c r="I172" s="13">
        <v>72</v>
      </c>
      <c r="J172" s="13">
        <v>81</v>
      </c>
      <c r="K172" s="13">
        <v>64</v>
      </c>
      <c r="L172" s="13">
        <v>57</v>
      </c>
      <c r="M172" s="13">
        <v>71</v>
      </c>
      <c r="N172" s="13">
        <v>225</v>
      </c>
      <c r="O172" s="13">
        <v>194</v>
      </c>
      <c r="P172" s="13">
        <v>419</v>
      </c>
      <c r="Q172" s="14">
        <v>1</v>
      </c>
      <c r="R172" s="14">
        <v>2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2</v>
      </c>
      <c r="AD172" s="14">
        <v>10</v>
      </c>
      <c r="AE172" s="14">
        <v>3</v>
      </c>
      <c r="AF172" s="14">
        <v>12</v>
      </c>
      <c r="AG172" s="5">
        <v>27</v>
      </c>
    </row>
    <row r="173" spans="1:33" s="15" customFormat="1" ht="13.7" customHeight="1" x14ac:dyDescent="0.15">
      <c r="A173" s="114" t="s">
        <v>1125</v>
      </c>
      <c r="B173" s="10" t="s">
        <v>698</v>
      </c>
      <c r="C173" s="22" t="s">
        <v>530</v>
      </c>
      <c r="D173" s="12">
        <v>0</v>
      </c>
      <c r="E173" s="12" t="s">
        <v>1141</v>
      </c>
      <c r="F173" s="12" t="s">
        <v>1097</v>
      </c>
      <c r="G173" s="13">
        <v>20</v>
      </c>
      <c r="H173" s="13">
        <v>87</v>
      </c>
      <c r="I173" s="13">
        <v>96</v>
      </c>
      <c r="J173" s="13">
        <v>90</v>
      </c>
      <c r="K173" s="13">
        <v>79</v>
      </c>
      <c r="L173" s="13">
        <v>98</v>
      </c>
      <c r="M173" s="13">
        <v>87</v>
      </c>
      <c r="N173" s="13">
        <v>264</v>
      </c>
      <c r="O173" s="13">
        <v>273</v>
      </c>
      <c r="P173" s="13">
        <v>537</v>
      </c>
      <c r="Q173" s="14">
        <v>1</v>
      </c>
      <c r="R173" s="14">
        <v>2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2</v>
      </c>
      <c r="AD173" s="14">
        <v>12</v>
      </c>
      <c r="AE173" s="14">
        <v>3</v>
      </c>
      <c r="AF173" s="14">
        <v>14</v>
      </c>
      <c r="AG173" s="15">
        <v>28</v>
      </c>
    </row>
    <row r="174" spans="1:33" s="15" customFormat="1" ht="13.7" customHeight="1" x14ac:dyDescent="0.15">
      <c r="A174" s="114" t="s">
        <v>1125</v>
      </c>
      <c r="B174" s="10" t="s">
        <v>698</v>
      </c>
      <c r="C174" s="22" t="s">
        <v>540</v>
      </c>
      <c r="D174" s="12">
        <v>0</v>
      </c>
      <c r="E174" s="12" t="s">
        <v>1141</v>
      </c>
      <c r="F174" s="12" t="s">
        <v>1097</v>
      </c>
      <c r="G174" s="13">
        <v>8</v>
      </c>
      <c r="H174" s="13">
        <v>36</v>
      </c>
      <c r="I174" s="13">
        <v>40</v>
      </c>
      <c r="J174" s="13">
        <v>37</v>
      </c>
      <c r="K174" s="13">
        <v>32</v>
      </c>
      <c r="L174" s="13">
        <v>34</v>
      </c>
      <c r="M174" s="13">
        <v>34</v>
      </c>
      <c r="N174" s="13">
        <v>116</v>
      </c>
      <c r="O174" s="13">
        <v>97</v>
      </c>
      <c r="P174" s="13">
        <v>213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5">
        <v>29</v>
      </c>
    </row>
    <row r="175" spans="1:33" s="15" customFormat="1" ht="13.7" customHeight="1" x14ac:dyDescent="0.15">
      <c r="A175" s="114" t="s">
        <v>1125</v>
      </c>
      <c r="B175" s="10" t="s">
        <v>698</v>
      </c>
      <c r="C175" s="22" t="s">
        <v>826</v>
      </c>
      <c r="D175" s="12">
        <v>0</v>
      </c>
      <c r="E175" s="12" t="s">
        <v>1141</v>
      </c>
      <c r="F175" s="12" t="s">
        <v>1097</v>
      </c>
      <c r="G175" s="13">
        <v>15</v>
      </c>
      <c r="H175" s="13">
        <v>70</v>
      </c>
      <c r="I175" s="13">
        <v>67</v>
      </c>
      <c r="J175" s="13">
        <v>75</v>
      </c>
      <c r="K175" s="13">
        <v>60</v>
      </c>
      <c r="L175" s="13">
        <v>60</v>
      </c>
      <c r="M175" s="13">
        <v>88</v>
      </c>
      <c r="N175" s="13">
        <v>208</v>
      </c>
      <c r="O175" s="13">
        <v>212</v>
      </c>
      <c r="P175" s="13">
        <v>420</v>
      </c>
      <c r="Q175" s="14">
        <v>1</v>
      </c>
      <c r="R175" s="14">
        <v>6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1</v>
      </c>
      <c r="AD175" s="14">
        <v>3</v>
      </c>
      <c r="AE175" s="14">
        <v>2</v>
      </c>
      <c r="AF175" s="14">
        <v>9</v>
      </c>
      <c r="AG175" s="15">
        <v>30</v>
      </c>
    </row>
    <row r="176" spans="1:33" s="15" customFormat="1" ht="13.7" customHeight="1" x14ac:dyDescent="0.15">
      <c r="A176" s="114" t="s">
        <v>1125</v>
      </c>
      <c r="B176" s="10" t="s">
        <v>698</v>
      </c>
      <c r="C176" s="22" t="s">
        <v>832</v>
      </c>
      <c r="D176" s="12">
        <v>0</v>
      </c>
      <c r="E176" s="12" t="s">
        <v>1141</v>
      </c>
      <c r="F176" s="12" t="s">
        <v>1097</v>
      </c>
      <c r="G176" s="13">
        <v>17</v>
      </c>
      <c r="H176" s="13">
        <v>77</v>
      </c>
      <c r="I176" s="13">
        <v>69</v>
      </c>
      <c r="J176" s="13">
        <v>86</v>
      </c>
      <c r="K176" s="13">
        <v>76</v>
      </c>
      <c r="L176" s="13">
        <v>68</v>
      </c>
      <c r="M176" s="13">
        <v>85</v>
      </c>
      <c r="N176" s="13">
        <v>226</v>
      </c>
      <c r="O176" s="13">
        <v>235</v>
      </c>
      <c r="P176" s="13">
        <v>461</v>
      </c>
      <c r="Q176" s="14">
        <v>1</v>
      </c>
      <c r="R176" s="14">
        <v>4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1</v>
      </c>
      <c r="AD176" s="14">
        <v>7</v>
      </c>
      <c r="AE176" s="14">
        <v>2</v>
      </c>
      <c r="AF176" s="14">
        <v>11</v>
      </c>
      <c r="AG176" s="15">
        <v>31</v>
      </c>
    </row>
    <row r="177" spans="1:33" s="15" customFormat="1" ht="13.7" customHeight="1" x14ac:dyDescent="0.15">
      <c r="A177" s="114" t="s">
        <v>1125</v>
      </c>
      <c r="B177" s="10" t="s">
        <v>698</v>
      </c>
      <c r="C177" s="22" t="s">
        <v>839</v>
      </c>
      <c r="D177" s="12">
        <v>0</v>
      </c>
      <c r="E177" s="12" t="s">
        <v>1141</v>
      </c>
      <c r="F177" s="12" t="s">
        <v>1097</v>
      </c>
      <c r="G177" s="13">
        <v>14</v>
      </c>
      <c r="H177" s="13">
        <v>63</v>
      </c>
      <c r="I177" s="13">
        <v>62</v>
      </c>
      <c r="J177" s="13">
        <v>70</v>
      </c>
      <c r="K177" s="13">
        <v>67</v>
      </c>
      <c r="L177" s="13">
        <v>65</v>
      </c>
      <c r="M177" s="13">
        <v>58</v>
      </c>
      <c r="N177" s="13">
        <v>197</v>
      </c>
      <c r="O177" s="13">
        <v>188</v>
      </c>
      <c r="P177" s="13">
        <v>385</v>
      </c>
      <c r="Q177" s="14">
        <v>1</v>
      </c>
      <c r="R177" s="14">
        <v>4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1</v>
      </c>
      <c r="AD177" s="14">
        <v>8</v>
      </c>
      <c r="AE177" s="14">
        <v>2</v>
      </c>
      <c r="AF177" s="14">
        <v>12</v>
      </c>
      <c r="AG177" s="5">
        <v>32</v>
      </c>
    </row>
    <row r="178" spans="1:33" s="15" customFormat="1" ht="13.7" customHeight="1" x14ac:dyDescent="0.15">
      <c r="A178" s="114" t="s">
        <v>1125</v>
      </c>
      <c r="B178" s="10" t="s">
        <v>698</v>
      </c>
      <c r="C178" s="22" t="s">
        <v>844</v>
      </c>
      <c r="D178" s="12">
        <v>0</v>
      </c>
      <c r="E178" s="12" t="s">
        <v>1141</v>
      </c>
      <c r="F178" s="12" t="s">
        <v>1097</v>
      </c>
      <c r="G178" s="13">
        <v>8</v>
      </c>
      <c r="H178" s="13">
        <v>27</v>
      </c>
      <c r="I178" s="13">
        <v>51</v>
      </c>
      <c r="J178" s="13">
        <v>39</v>
      </c>
      <c r="K178" s="13">
        <v>33</v>
      </c>
      <c r="L178" s="13">
        <v>21</v>
      </c>
      <c r="M178" s="13">
        <v>34</v>
      </c>
      <c r="N178" s="13">
        <v>103</v>
      </c>
      <c r="O178" s="13">
        <v>102</v>
      </c>
      <c r="P178" s="13">
        <v>205</v>
      </c>
      <c r="Q178" s="14">
        <v>1</v>
      </c>
      <c r="R178" s="14">
        <v>3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1</v>
      </c>
      <c r="AF178" s="14">
        <v>3</v>
      </c>
      <c r="AG178" s="15">
        <v>33</v>
      </c>
    </row>
    <row r="179" spans="1:33" s="15" customFormat="1" ht="13.7" customHeight="1" x14ac:dyDescent="0.15">
      <c r="A179" s="114" t="s">
        <v>1125</v>
      </c>
      <c r="B179" s="10" t="s">
        <v>698</v>
      </c>
      <c r="C179" s="22" t="s">
        <v>850</v>
      </c>
      <c r="D179" s="12">
        <v>0</v>
      </c>
      <c r="E179" s="12" t="s">
        <v>1141</v>
      </c>
      <c r="F179" s="12" t="s">
        <v>1097</v>
      </c>
      <c r="G179" s="13">
        <v>15</v>
      </c>
      <c r="H179" s="13">
        <v>64</v>
      </c>
      <c r="I179" s="13">
        <v>77</v>
      </c>
      <c r="J179" s="13">
        <v>65</v>
      </c>
      <c r="K179" s="13">
        <v>66</v>
      </c>
      <c r="L179" s="13">
        <v>68</v>
      </c>
      <c r="M179" s="13">
        <v>70</v>
      </c>
      <c r="N179" s="13">
        <v>207</v>
      </c>
      <c r="O179" s="13">
        <v>203</v>
      </c>
      <c r="P179" s="13">
        <v>410</v>
      </c>
      <c r="Q179" s="14">
        <v>1</v>
      </c>
      <c r="R179" s="14">
        <v>7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1</v>
      </c>
      <c r="AD179" s="14">
        <v>6</v>
      </c>
      <c r="AE179" s="14">
        <v>2</v>
      </c>
      <c r="AF179" s="14">
        <v>13</v>
      </c>
      <c r="AG179" s="15">
        <v>34</v>
      </c>
    </row>
    <row r="180" spans="1:33" s="15" customFormat="1" ht="13.7" customHeight="1" x14ac:dyDescent="0.15">
      <c r="A180" s="114" t="s">
        <v>1125</v>
      </c>
      <c r="B180" s="10" t="s">
        <v>698</v>
      </c>
      <c r="C180" s="22" t="s">
        <v>820</v>
      </c>
      <c r="D180" s="12">
        <v>0</v>
      </c>
      <c r="E180" s="12" t="s">
        <v>1141</v>
      </c>
      <c r="F180" s="12" t="s">
        <v>1097</v>
      </c>
      <c r="G180" s="13">
        <v>24</v>
      </c>
      <c r="H180" s="13">
        <v>104</v>
      </c>
      <c r="I180" s="13">
        <v>121</v>
      </c>
      <c r="J180" s="13">
        <v>105</v>
      </c>
      <c r="K180" s="13">
        <v>137</v>
      </c>
      <c r="L180" s="13">
        <v>124</v>
      </c>
      <c r="M180" s="13">
        <v>113</v>
      </c>
      <c r="N180" s="13">
        <v>352</v>
      </c>
      <c r="O180" s="13">
        <v>352</v>
      </c>
      <c r="P180" s="13">
        <v>704</v>
      </c>
      <c r="Q180" s="14">
        <v>1</v>
      </c>
      <c r="R180" s="14">
        <v>4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2</v>
      </c>
      <c r="AD180" s="14">
        <v>10</v>
      </c>
      <c r="AE180" s="14">
        <v>3</v>
      </c>
      <c r="AF180" s="14">
        <v>14</v>
      </c>
      <c r="AG180" s="15">
        <v>35</v>
      </c>
    </row>
    <row r="181" spans="1:33" s="15" customFormat="1" ht="13.7" customHeight="1" x14ac:dyDescent="0.15">
      <c r="A181" s="114" t="s">
        <v>1125</v>
      </c>
      <c r="B181" s="10" t="s">
        <v>698</v>
      </c>
      <c r="C181" s="22" t="s">
        <v>228</v>
      </c>
      <c r="D181" s="12">
        <v>0</v>
      </c>
      <c r="E181" s="12" t="s">
        <v>1141</v>
      </c>
      <c r="F181" s="12" t="s">
        <v>1097</v>
      </c>
      <c r="G181" s="13">
        <v>12</v>
      </c>
      <c r="H181" s="13">
        <v>45</v>
      </c>
      <c r="I181" s="13">
        <v>55</v>
      </c>
      <c r="J181" s="13">
        <v>46</v>
      </c>
      <c r="K181" s="13">
        <v>50</v>
      </c>
      <c r="L181" s="13">
        <v>53</v>
      </c>
      <c r="M181" s="13">
        <v>39</v>
      </c>
      <c r="N181" s="13">
        <v>152</v>
      </c>
      <c r="O181" s="13">
        <v>136</v>
      </c>
      <c r="P181" s="13">
        <v>288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1</v>
      </c>
      <c r="AD181" s="14">
        <v>7</v>
      </c>
      <c r="AE181" s="14">
        <v>1</v>
      </c>
      <c r="AF181" s="14">
        <v>7</v>
      </c>
      <c r="AG181" s="15">
        <v>36</v>
      </c>
    </row>
    <row r="182" spans="1:33" s="15" customFormat="1" ht="13.7" customHeight="1" x14ac:dyDescent="0.15">
      <c r="A182" s="114" t="s">
        <v>1125</v>
      </c>
      <c r="B182" s="10" t="s">
        <v>698</v>
      </c>
      <c r="C182" s="22" t="s">
        <v>36</v>
      </c>
      <c r="D182" s="12">
        <v>0</v>
      </c>
      <c r="E182" s="12" t="s">
        <v>1141</v>
      </c>
      <c r="F182" s="12" t="s">
        <v>1097</v>
      </c>
      <c r="G182" s="13">
        <v>19</v>
      </c>
      <c r="H182" s="13">
        <v>60</v>
      </c>
      <c r="I182" s="13">
        <v>84</v>
      </c>
      <c r="J182" s="13">
        <v>68</v>
      </c>
      <c r="K182" s="13">
        <v>88</v>
      </c>
      <c r="L182" s="13">
        <v>83</v>
      </c>
      <c r="M182" s="13">
        <v>76</v>
      </c>
      <c r="N182" s="13">
        <v>227</v>
      </c>
      <c r="O182" s="13">
        <v>232</v>
      </c>
      <c r="P182" s="13">
        <v>459</v>
      </c>
      <c r="Q182" s="14">
        <v>2</v>
      </c>
      <c r="R182" s="14">
        <v>10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2</v>
      </c>
      <c r="AD182" s="14">
        <v>10</v>
      </c>
      <c r="AE182" s="14">
        <v>4</v>
      </c>
      <c r="AF182" s="14">
        <v>20</v>
      </c>
      <c r="AG182" s="5">
        <v>37</v>
      </c>
    </row>
    <row r="183" spans="1:33" s="15" customFormat="1" ht="13.7" customHeight="1" x14ac:dyDescent="0.15">
      <c r="A183" s="114" t="s">
        <v>1125</v>
      </c>
      <c r="B183" s="10" t="s">
        <v>698</v>
      </c>
      <c r="C183" s="22" t="s">
        <v>701</v>
      </c>
      <c r="D183" s="12">
        <v>0</v>
      </c>
      <c r="E183" s="12" t="s">
        <v>1141</v>
      </c>
      <c r="F183" s="12" t="s">
        <v>1097</v>
      </c>
      <c r="G183" s="13">
        <v>15</v>
      </c>
      <c r="H183" s="13">
        <v>62</v>
      </c>
      <c r="I183" s="13">
        <v>65</v>
      </c>
      <c r="J183" s="13">
        <v>66</v>
      </c>
      <c r="K183" s="13">
        <v>66</v>
      </c>
      <c r="L183" s="13">
        <v>66</v>
      </c>
      <c r="M183" s="13">
        <v>80</v>
      </c>
      <c r="N183" s="13">
        <v>218</v>
      </c>
      <c r="O183" s="13">
        <v>187</v>
      </c>
      <c r="P183" s="13">
        <v>405</v>
      </c>
      <c r="Q183" s="14">
        <v>2</v>
      </c>
      <c r="R183" s="14">
        <v>10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1</v>
      </c>
      <c r="AD183" s="14">
        <v>8</v>
      </c>
      <c r="AE183" s="14">
        <v>3</v>
      </c>
      <c r="AF183" s="14">
        <v>18</v>
      </c>
      <c r="AG183" s="15">
        <v>38</v>
      </c>
    </row>
    <row r="184" spans="1:33" s="15" customFormat="1" ht="13.7" customHeight="1" x14ac:dyDescent="0.15">
      <c r="A184" s="114" t="s">
        <v>1125</v>
      </c>
      <c r="B184" s="10" t="s">
        <v>698</v>
      </c>
      <c r="C184" s="22" t="s">
        <v>714</v>
      </c>
      <c r="D184" s="12">
        <v>0</v>
      </c>
      <c r="E184" s="12" t="s">
        <v>1141</v>
      </c>
      <c r="F184" s="12" t="s">
        <v>1097</v>
      </c>
      <c r="G184" s="13">
        <v>16</v>
      </c>
      <c r="H184" s="13">
        <v>51</v>
      </c>
      <c r="I184" s="13">
        <v>74</v>
      </c>
      <c r="J184" s="13">
        <v>79</v>
      </c>
      <c r="K184" s="13">
        <v>58</v>
      </c>
      <c r="L184" s="13">
        <v>63</v>
      </c>
      <c r="M184" s="13">
        <v>82</v>
      </c>
      <c r="N184" s="13">
        <v>212</v>
      </c>
      <c r="O184" s="13">
        <v>195</v>
      </c>
      <c r="P184" s="13">
        <v>407</v>
      </c>
      <c r="Q184" s="14">
        <v>1</v>
      </c>
      <c r="R184" s="14">
        <v>2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1</v>
      </c>
      <c r="AD184" s="14">
        <v>7</v>
      </c>
      <c r="AE184" s="14">
        <v>2</v>
      </c>
      <c r="AF184" s="14">
        <v>9</v>
      </c>
      <c r="AG184" s="15">
        <v>39</v>
      </c>
    </row>
    <row r="185" spans="1:33" s="15" customFormat="1" ht="13.7" customHeight="1" x14ac:dyDescent="0.15">
      <c r="A185" s="114" t="s">
        <v>1125</v>
      </c>
      <c r="B185" s="10" t="s">
        <v>698</v>
      </c>
      <c r="C185" s="22" t="s">
        <v>719</v>
      </c>
      <c r="D185" s="12">
        <v>0</v>
      </c>
      <c r="E185" s="12" t="s">
        <v>1141</v>
      </c>
      <c r="F185" s="12" t="s">
        <v>1097</v>
      </c>
      <c r="G185" s="13">
        <v>11</v>
      </c>
      <c r="H185" s="13">
        <v>45</v>
      </c>
      <c r="I185" s="13">
        <v>42</v>
      </c>
      <c r="J185" s="13">
        <v>29</v>
      </c>
      <c r="K185" s="13">
        <v>45</v>
      </c>
      <c r="L185" s="13">
        <v>44</v>
      </c>
      <c r="M185" s="13">
        <v>32</v>
      </c>
      <c r="N185" s="13">
        <v>123</v>
      </c>
      <c r="O185" s="13">
        <v>114</v>
      </c>
      <c r="P185" s="13">
        <v>237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1</v>
      </c>
      <c r="AD185" s="14">
        <v>8</v>
      </c>
      <c r="AE185" s="14">
        <v>1</v>
      </c>
      <c r="AF185" s="14">
        <v>8</v>
      </c>
      <c r="AG185" s="15">
        <v>40</v>
      </c>
    </row>
    <row r="186" spans="1:33" s="15" customFormat="1" ht="13.7" customHeight="1" x14ac:dyDescent="0.15">
      <c r="A186" s="114" t="s">
        <v>1125</v>
      </c>
      <c r="B186" s="10" t="s">
        <v>698</v>
      </c>
      <c r="C186" s="22" t="s">
        <v>745</v>
      </c>
      <c r="D186" s="12">
        <v>0</v>
      </c>
      <c r="E186" s="12" t="s">
        <v>1141</v>
      </c>
      <c r="F186" s="12" t="s">
        <v>1097</v>
      </c>
      <c r="G186" s="13">
        <v>22</v>
      </c>
      <c r="H186" s="13">
        <v>93</v>
      </c>
      <c r="I186" s="13">
        <v>99</v>
      </c>
      <c r="J186" s="13">
        <v>92</v>
      </c>
      <c r="K186" s="13">
        <v>111</v>
      </c>
      <c r="L186" s="13">
        <v>91</v>
      </c>
      <c r="M186" s="13">
        <v>112</v>
      </c>
      <c r="N186" s="13">
        <v>296</v>
      </c>
      <c r="O186" s="13">
        <v>302</v>
      </c>
      <c r="P186" s="13">
        <v>598</v>
      </c>
      <c r="Q186" s="14">
        <v>2</v>
      </c>
      <c r="R186" s="14">
        <v>9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2</v>
      </c>
      <c r="AD186" s="14">
        <v>9</v>
      </c>
      <c r="AE186" s="14">
        <v>4</v>
      </c>
      <c r="AF186" s="14">
        <v>18</v>
      </c>
      <c r="AG186" s="15">
        <v>41</v>
      </c>
    </row>
    <row r="187" spans="1:33" s="15" customFormat="1" ht="13.7" customHeight="1" x14ac:dyDescent="0.15">
      <c r="A187" s="114" t="s">
        <v>1125</v>
      </c>
      <c r="B187" s="10" t="s">
        <v>698</v>
      </c>
      <c r="C187" s="22" t="s">
        <v>746</v>
      </c>
      <c r="D187" s="12">
        <v>0</v>
      </c>
      <c r="E187" s="12" t="s">
        <v>1141</v>
      </c>
      <c r="F187" s="12" t="s">
        <v>1097</v>
      </c>
      <c r="G187" s="13">
        <v>20</v>
      </c>
      <c r="H187" s="13">
        <v>87</v>
      </c>
      <c r="I187" s="13">
        <v>102</v>
      </c>
      <c r="J187" s="13">
        <v>113</v>
      </c>
      <c r="K187" s="13">
        <v>77</v>
      </c>
      <c r="L187" s="13">
        <v>92</v>
      </c>
      <c r="M187" s="13">
        <v>107</v>
      </c>
      <c r="N187" s="13">
        <v>293</v>
      </c>
      <c r="O187" s="13">
        <v>285</v>
      </c>
      <c r="P187" s="13">
        <v>578</v>
      </c>
      <c r="Q187" s="14">
        <v>1</v>
      </c>
      <c r="R187" s="14">
        <v>5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2</v>
      </c>
      <c r="AD187" s="14">
        <v>9</v>
      </c>
      <c r="AE187" s="14">
        <v>3</v>
      </c>
      <c r="AF187" s="14">
        <v>14</v>
      </c>
      <c r="AG187" s="5">
        <v>42</v>
      </c>
    </row>
    <row r="188" spans="1:33" s="15" customFormat="1" ht="13.7" customHeight="1" x14ac:dyDescent="0.15">
      <c r="A188" s="114" t="s">
        <v>1125</v>
      </c>
      <c r="B188" s="10" t="s">
        <v>698</v>
      </c>
      <c r="C188" s="22" t="s">
        <v>747</v>
      </c>
      <c r="D188" s="12">
        <v>0</v>
      </c>
      <c r="E188" s="12" t="s">
        <v>1141</v>
      </c>
      <c r="F188" s="12" t="s">
        <v>1097</v>
      </c>
      <c r="G188" s="13">
        <v>18</v>
      </c>
      <c r="H188" s="13">
        <v>74</v>
      </c>
      <c r="I188" s="13">
        <v>89</v>
      </c>
      <c r="J188" s="13">
        <v>75</v>
      </c>
      <c r="K188" s="13">
        <v>95</v>
      </c>
      <c r="L188" s="13">
        <v>72</v>
      </c>
      <c r="M188" s="13">
        <v>87</v>
      </c>
      <c r="N188" s="13">
        <v>250</v>
      </c>
      <c r="O188" s="13">
        <v>242</v>
      </c>
      <c r="P188" s="13">
        <v>492</v>
      </c>
      <c r="Q188" s="14">
        <v>1</v>
      </c>
      <c r="R188" s="14">
        <v>4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1</v>
      </c>
      <c r="AD188" s="14">
        <v>6</v>
      </c>
      <c r="AE188" s="14">
        <v>2</v>
      </c>
      <c r="AF188" s="14">
        <v>10</v>
      </c>
      <c r="AG188" s="15">
        <v>43</v>
      </c>
    </row>
    <row r="189" spans="1:33" s="15" customFormat="1" ht="13.7" customHeight="1" x14ac:dyDescent="0.15">
      <c r="A189" s="114" t="s">
        <v>1125</v>
      </c>
      <c r="B189" s="10" t="s">
        <v>698</v>
      </c>
      <c r="C189" s="22" t="s">
        <v>748</v>
      </c>
      <c r="D189" s="12">
        <v>0</v>
      </c>
      <c r="E189" s="12" t="s">
        <v>1141</v>
      </c>
      <c r="F189" s="12" t="s">
        <v>1097</v>
      </c>
      <c r="G189" s="13">
        <v>19</v>
      </c>
      <c r="H189" s="13">
        <v>65</v>
      </c>
      <c r="I189" s="13">
        <v>74</v>
      </c>
      <c r="J189" s="13">
        <v>94</v>
      </c>
      <c r="K189" s="13">
        <v>88</v>
      </c>
      <c r="L189" s="13">
        <v>73</v>
      </c>
      <c r="M189" s="13">
        <v>107</v>
      </c>
      <c r="N189" s="13">
        <v>245</v>
      </c>
      <c r="O189" s="13">
        <v>256</v>
      </c>
      <c r="P189" s="13">
        <v>501</v>
      </c>
      <c r="Q189" s="14">
        <v>2</v>
      </c>
      <c r="R189" s="14">
        <v>11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1</v>
      </c>
      <c r="Z189" s="14">
        <v>1</v>
      </c>
      <c r="AA189" s="14">
        <v>0</v>
      </c>
      <c r="AB189" s="14">
        <v>0</v>
      </c>
      <c r="AC189" s="14">
        <v>1</v>
      </c>
      <c r="AD189" s="14">
        <v>7</v>
      </c>
      <c r="AE189" s="14">
        <v>4</v>
      </c>
      <c r="AF189" s="14">
        <v>19</v>
      </c>
      <c r="AG189" s="15">
        <v>44</v>
      </c>
    </row>
    <row r="190" spans="1:33" s="15" customFormat="1" ht="13.7" customHeight="1" x14ac:dyDescent="0.15">
      <c r="A190" s="114" t="s">
        <v>1125</v>
      </c>
      <c r="B190" s="10" t="s">
        <v>698</v>
      </c>
      <c r="C190" s="22" t="s">
        <v>499</v>
      </c>
      <c r="D190" s="12">
        <v>0</v>
      </c>
      <c r="E190" s="12" t="s">
        <v>1141</v>
      </c>
      <c r="F190" s="12" t="s">
        <v>1097</v>
      </c>
      <c r="G190" s="13">
        <v>16</v>
      </c>
      <c r="H190" s="13">
        <v>60</v>
      </c>
      <c r="I190" s="13">
        <v>89</v>
      </c>
      <c r="J190" s="13">
        <v>71</v>
      </c>
      <c r="K190" s="13">
        <v>83</v>
      </c>
      <c r="L190" s="13">
        <v>79</v>
      </c>
      <c r="M190" s="13">
        <v>67</v>
      </c>
      <c r="N190" s="13">
        <v>244</v>
      </c>
      <c r="O190" s="13">
        <v>205</v>
      </c>
      <c r="P190" s="13">
        <v>449</v>
      </c>
      <c r="Q190" s="14">
        <v>1</v>
      </c>
      <c r="R190" s="14">
        <v>5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1</v>
      </c>
      <c r="AD190" s="14">
        <v>1</v>
      </c>
      <c r="AE190" s="14">
        <v>2</v>
      </c>
      <c r="AF190" s="14">
        <v>6</v>
      </c>
      <c r="AG190" s="15">
        <v>45</v>
      </c>
    </row>
    <row r="191" spans="1:33" s="15" customFormat="1" ht="13.7" customHeight="1" x14ac:dyDescent="0.15">
      <c r="A191" s="114" t="s">
        <v>1125</v>
      </c>
      <c r="B191" s="10" t="s">
        <v>698</v>
      </c>
      <c r="C191" s="22" t="s">
        <v>508</v>
      </c>
      <c r="D191" s="12">
        <v>0</v>
      </c>
      <c r="E191" s="12" t="s">
        <v>1141</v>
      </c>
      <c r="F191" s="12" t="s">
        <v>1097</v>
      </c>
      <c r="G191" s="13">
        <v>19</v>
      </c>
      <c r="H191" s="13">
        <v>106</v>
      </c>
      <c r="I191" s="13">
        <v>98</v>
      </c>
      <c r="J191" s="13">
        <v>82</v>
      </c>
      <c r="K191" s="13">
        <v>104</v>
      </c>
      <c r="L191" s="13">
        <v>86</v>
      </c>
      <c r="M191" s="13">
        <v>77</v>
      </c>
      <c r="N191" s="13">
        <v>291</v>
      </c>
      <c r="O191" s="13">
        <v>262</v>
      </c>
      <c r="P191" s="13">
        <v>553</v>
      </c>
      <c r="Q191" s="14">
        <v>1</v>
      </c>
      <c r="R191" s="14">
        <v>8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2</v>
      </c>
      <c r="AD191" s="14">
        <v>12</v>
      </c>
      <c r="AE191" s="14">
        <v>3</v>
      </c>
      <c r="AF191" s="14">
        <v>20</v>
      </c>
      <c r="AG191" s="15">
        <v>46</v>
      </c>
    </row>
    <row r="192" spans="1:33" s="15" customFormat="1" ht="13.7" customHeight="1" x14ac:dyDescent="0.15">
      <c r="A192" s="114" t="s">
        <v>1125</v>
      </c>
      <c r="B192" s="10" t="s">
        <v>698</v>
      </c>
      <c r="C192" s="22" t="s">
        <v>510</v>
      </c>
      <c r="D192" s="12">
        <v>0</v>
      </c>
      <c r="E192" s="12" t="s">
        <v>1141</v>
      </c>
      <c r="F192" s="12" t="s">
        <v>1097</v>
      </c>
      <c r="G192" s="13">
        <v>20</v>
      </c>
      <c r="H192" s="13">
        <v>92</v>
      </c>
      <c r="I192" s="13">
        <v>73</v>
      </c>
      <c r="J192" s="13">
        <v>112</v>
      </c>
      <c r="K192" s="13">
        <v>92</v>
      </c>
      <c r="L192" s="13">
        <v>91</v>
      </c>
      <c r="M192" s="13">
        <v>92</v>
      </c>
      <c r="N192" s="13">
        <v>280</v>
      </c>
      <c r="O192" s="13">
        <v>272</v>
      </c>
      <c r="P192" s="13">
        <v>552</v>
      </c>
      <c r="Q192" s="14">
        <v>1</v>
      </c>
      <c r="R192" s="14">
        <v>5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1</v>
      </c>
      <c r="AD192" s="14">
        <v>5</v>
      </c>
      <c r="AE192" s="14">
        <v>2</v>
      </c>
      <c r="AF192" s="14">
        <v>10</v>
      </c>
      <c r="AG192" s="5">
        <v>47</v>
      </c>
    </row>
    <row r="193" spans="1:33" s="15" customFormat="1" ht="13.7" customHeight="1" x14ac:dyDescent="0.15">
      <c r="A193" s="114" t="s">
        <v>1125</v>
      </c>
      <c r="B193" s="10" t="s">
        <v>698</v>
      </c>
      <c r="C193" s="22" t="s">
        <v>527</v>
      </c>
      <c r="D193" s="12">
        <v>0</v>
      </c>
      <c r="E193" s="12" t="s">
        <v>1141</v>
      </c>
      <c r="F193" s="12" t="s">
        <v>1097</v>
      </c>
      <c r="G193" s="13">
        <v>17</v>
      </c>
      <c r="H193" s="13">
        <v>93</v>
      </c>
      <c r="I193" s="13">
        <v>80</v>
      </c>
      <c r="J193" s="13">
        <v>61</v>
      </c>
      <c r="K193" s="13">
        <v>76</v>
      </c>
      <c r="L193" s="13">
        <v>69</v>
      </c>
      <c r="M193" s="13">
        <v>88</v>
      </c>
      <c r="N193" s="13">
        <v>243</v>
      </c>
      <c r="O193" s="13">
        <v>224</v>
      </c>
      <c r="P193" s="13">
        <v>467</v>
      </c>
      <c r="Q193" s="14">
        <v>1</v>
      </c>
      <c r="R193" s="14">
        <v>6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1</v>
      </c>
      <c r="AD193" s="14">
        <v>7</v>
      </c>
      <c r="AE193" s="14">
        <v>2</v>
      </c>
      <c r="AF193" s="14">
        <v>13</v>
      </c>
      <c r="AG193" s="15">
        <v>48</v>
      </c>
    </row>
    <row r="194" spans="1:33" s="15" customFormat="1" ht="13.7" customHeight="1" x14ac:dyDescent="0.15">
      <c r="A194" s="114" t="s">
        <v>1125</v>
      </c>
      <c r="B194" s="10" t="s">
        <v>698</v>
      </c>
      <c r="C194" s="22" t="s">
        <v>528</v>
      </c>
      <c r="D194" s="12">
        <v>0</v>
      </c>
      <c r="E194" s="12" t="s">
        <v>1141</v>
      </c>
      <c r="F194" s="12" t="s">
        <v>1097</v>
      </c>
      <c r="G194" s="13">
        <v>18</v>
      </c>
      <c r="H194" s="13">
        <v>73</v>
      </c>
      <c r="I194" s="13">
        <v>79</v>
      </c>
      <c r="J194" s="13">
        <v>70</v>
      </c>
      <c r="K194" s="13">
        <v>77</v>
      </c>
      <c r="L194" s="13">
        <v>76</v>
      </c>
      <c r="M194" s="13">
        <v>76</v>
      </c>
      <c r="N194" s="13">
        <v>257</v>
      </c>
      <c r="O194" s="13">
        <v>194</v>
      </c>
      <c r="P194" s="13">
        <v>451</v>
      </c>
      <c r="Q194" s="14">
        <v>2</v>
      </c>
      <c r="R194" s="14">
        <v>14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2</v>
      </c>
      <c r="AD194" s="14">
        <v>12</v>
      </c>
      <c r="AE194" s="14">
        <v>4</v>
      </c>
      <c r="AF194" s="14">
        <v>26</v>
      </c>
      <c r="AG194" s="15">
        <v>49</v>
      </c>
    </row>
    <row r="195" spans="1:33" s="15" customFormat="1" ht="13.7" customHeight="1" x14ac:dyDescent="0.15">
      <c r="A195" s="10" t="s">
        <v>1125</v>
      </c>
      <c r="B195" s="10" t="s">
        <v>698</v>
      </c>
      <c r="C195" s="22" t="s">
        <v>531</v>
      </c>
      <c r="D195" s="12">
        <v>0</v>
      </c>
      <c r="E195" s="12" t="s">
        <v>1141</v>
      </c>
      <c r="F195" s="12" t="s">
        <v>1097</v>
      </c>
      <c r="G195" s="13">
        <v>16</v>
      </c>
      <c r="H195" s="13">
        <v>77</v>
      </c>
      <c r="I195" s="13">
        <v>72</v>
      </c>
      <c r="J195" s="13">
        <v>69</v>
      </c>
      <c r="K195" s="13">
        <v>73</v>
      </c>
      <c r="L195" s="13">
        <v>74</v>
      </c>
      <c r="M195" s="13">
        <v>58</v>
      </c>
      <c r="N195" s="13">
        <v>216</v>
      </c>
      <c r="O195" s="13">
        <v>207</v>
      </c>
      <c r="P195" s="13">
        <v>423</v>
      </c>
      <c r="Q195" s="14">
        <v>1</v>
      </c>
      <c r="R195" s="14">
        <v>8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1</v>
      </c>
      <c r="AD195" s="14">
        <v>2</v>
      </c>
      <c r="AE195" s="14">
        <v>2</v>
      </c>
      <c r="AF195" s="14">
        <v>10</v>
      </c>
      <c r="AG195" s="15">
        <v>50</v>
      </c>
    </row>
    <row r="196" spans="1:33" s="15" customFormat="1" ht="13.7" customHeight="1" x14ac:dyDescent="0.15">
      <c r="A196" s="10" t="s">
        <v>1125</v>
      </c>
      <c r="B196" s="10" t="s">
        <v>698</v>
      </c>
      <c r="C196" s="22" t="s">
        <v>833</v>
      </c>
      <c r="D196" s="12">
        <v>0</v>
      </c>
      <c r="E196" s="12" t="s">
        <v>1141</v>
      </c>
      <c r="F196" s="12" t="s">
        <v>1097</v>
      </c>
      <c r="G196" s="13">
        <v>19</v>
      </c>
      <c r="H196" s="13">
        <v>92</v>
      </c>
      <c r="I196" s="13">
        <v>74</v>
      </c>
      <c r="J196" s="13">
        <v>95</v>
      </c>
      <c r="K196" s="13">
        <v>73</v>
      </c>
      <c r="L196" s="13">
        <v>91</v>
      </c>
      <c r="M196" s="13">
        <v>81</v>
      </c>
      <c r="N196" s="13">
        <v>266</v>
      </c>
      <c r="O196" s="13">
        <v>240</v>
      </c>
      <c r="P196" s="13">
        <v>506</v>
      </c>
      <c r="Q196" s="14">
        <v>1</v>
      </c>
      <c r="R196" s="14">
        <v>6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1</v>
      </c>
      <c r="AD196" s="14">
        <v>4</v>
      </c>
      <c r="AE196" s="14">
        <v>2</v>
      </c>
      <c r="AF196" s="14">
        <v>10</v>
      </c>
      <c r="AG196" s="15">
        <v>51</v>
      </c>
    </row>
    <row r="197" spans="1:33" s="15" customFormat="1" ht="13.7" customHeight="1" x14ac:dyDescent="0.15">
      <c r="A197" s="10" t="s">
        <v>1125</v>
      </c>
      <c r="B197" s="10" t="s">
        <v>698</v>
      </c>
      <c r="C197" s="22" t="s">
        <v>846</v>
      </c>
      <c r="D197" s="12">
        <v>0</v>
      </c>
      <c r="E197" s="12" t="s">
        <v>1141</v>
      </c>
      <c r="F197" s="12" t="s">
        <v>1097</v>
      </c>
      <c r="G197" s="13">
        <v>24</v>
      </c>
      <c r="H197" s="13">
        <v>126</v>
      </c>
      <c r="I197" s="13">
        <v>120</v>
      </c>
      <c r="J197" s="13">
        <v>105</v>
      </c>
      <c r="K197" s="13">
        <v>130</v>
      </c>
      <c r="L197" s="13">
        <v>122</v>
      </c>
      <c r="M197" s="13">
        <v>119</v>
      </c>
      <c r="N197" s="13">
        <v>379</v>
      </c>
      <c r="O197" s="13">
        <v>343</v>
      </c>
      <c r="P197" s="13">
        <v>722</v>
      </c>
      <c r="Q197" s="14">
        <v>1</v>
      </c>
      <c r="R197" s="14">
        <v>8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1</v>
      </c>
      <c r="AD197" s="14">
        <v>5</v>
      </c>
      <c r="AE197" s="14">
        <v>2</v>
      </c>
      <c r="AF197" s="14">
        <v>13</v>
      </c>
      <c r="AG197" s="5">
        <v>52</v>
      </c>
    </row>
    <row r="198" spans="1:33" s="15" customFormat="1" ht="13.7" customHeight="1" x14ac:dyDescent="0.15">
      <c r="A198" s="10" t="s">
        <v>1125</v>
      </c>
      <c r="B198" s="10" t="s">
        <v>698</v>
      </c>
      <c r="C198" s="22" t="s">
        <v>851</v>
      </c>
      <c r="D198" s="12">
        <v>0</v>
      </c>
      <c r="E198" s="12" t="s">
        <v>1141</v>
      </c>
      <c r="F198" s="12" t="s">
        <v>1097</v>
      </c>
      <c r="G198" s="13">
        <v>15</v>
      </c>
      <c r="H198" s="13">
        <v>62</v>
      </c>
      <c r="I198" s="13">
        <v>57</v>
      </c>
      <c r="J198" s="13">
        <v>59</v>
      </c>
      <c r="K198" s="13">
        <v>67</v>
      </c>
      <c r="L198" s="13">
        <v>57</v>
      </c>
      <c r="M198" s="13">
        <v>53</v>
      </c>
      <c r="N198" s="13">
        <v>192</v>
      </c>
      <c r="O198" s="13">
        <v>163</v>
      </c>
      <c r="P198" s="13">
        <v>355</v>
      </c>
      <c r="Q198" s="14">
        <v>1</v>
      </c>
      <c r="R198" s="14">
        <v>4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2</v>
      </c>
      <c r="AD198" s="14">
        <v>10</v>
      </c>
      <c r="AE198" s="14">
        <v>3</v>
      </c>
      <c r="AF198" s="14">
        <v>14</v>
      </c>
      <c r="AG198" s="15">
        <v>53</v>
      </c>
    </row>
    <row r="199" spans="1:33" s="15" customFormat="1" ht="13.7" customHeight="1" x14ac:dyDescent="0.15">
      <c r="A199" s="10" t="s">
        <v>1125</v>
      </c>
      <c r="B199" s="10" t="s">
        <v>698</v>
      </c>
      <c r="C199" s="22" t="s">
        <v>852</v>
      </c>
      <c r="D199" s="12">
        <v>0</v>
      </c>
      <c r="E199" s="12" t="s">
        <v>1141</v>
      </c>
      <c r="F199" s="12" t="s">
        <v>1097</v>
      </c>
      <c r="G199" s="13">
        <v>23</v>
      </c>
      <c r="H199" s="13">
        <v>112</v>
      </c>
      <c r="I199" s="13">
        <v>111</v>
      </c>
      <c r="J199" s="13">
        <v>120</v>
      </c>
      <c r="K199" s="13">
        <v>121</v>
      </c>
      <c r="L199" s="13">
        <v>119</v>
      </c>
      <c r="M199" s="13">
        <v>116</v>
      </c>
      <c r="N199" s="13">
        <v>333</v>
      </c>
      <c r="O199" s="13">
        <v>366</v>
      </c>
      <c r="P199" s="13">
        <v>699</v>
      </c>
      <c r="Q199" s="14">
        <v>1</v>
      </c>
      <c r="R199" s="14">
        <v>4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1</v>
      </c>
      <c r="AD199" s="14">
        <v>3</v>
      </c>
      <c r="AE199" s="14">
        <v>2</v>
      </c>
      <c r="AF199" s="14">
        <v>7</v>
      </c>
      <c r="AG199" s="15">
        <v>54</v>
      </c>
    </row>
    <row r="200" spans="1:33" s="15" customFormat="1" ht="13.7" customHeight="1" x14ac:dyDescent="0.15">
      <c r="A200" s="10" t="s">
        <v>1125</v>
      </c>
      <c r="B200" s="10" t="s">
        <v>698</v>
      </c>
      <c r="C200" s="22" t="s">
        <v>862</v>
      </c>
      <c r="D200" s="12">
        <v>0</v>
      </c>
      <c r="E200" s="12" t="s">
        <v>1141</v>
      </c>
      <c r="F200" s="12" t="s">
        <v>1097</v>
      </c>
      <c r="G200" s="13">
        <v>21</v>
      </c>
      <c r="H200" s="13">
        <v>95</v>
      </c>
      <c r="I200" s="13">
        <v>104</v>
      </c>
      <c r="J200" s="13">
        <v>120</v>
      </c>
      <c r="K200" s="13">
        <v>104</v>
      </c>
      <c r="L200" s="13">
        <v>126</v>
      </c>
      <c r="M200" s="13">
        <v>117</v>
      </c>
      <c r="N200" s="13">
        <v>335</v>
      </c>
      <c r="O200" s="13">
        <v>331</v>
      </c>
      <c r="P200" s="13">
        <v>666</v>
      </c>
      <c r="Q200" s="14">
        <v>1</v>
      </c>
      <c r="R200" s="14">
        <v>3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1</v>
      </c>
      <c r="AD200" s="14">
        <v>7</v>
      </c>
      <c r="AE200" s="14">
        <v>2</v>
      </c>
      <c r="AF200" s="14">
        <v>10</v>
      </c>
      <c r="AG200" s="15">
        <v>55</v>
      </c>
    </row>
    <row r="201" spans="1:33" s="15" customFormat="1" ht="13.7" customHeight="1" x14ac:dyDescent="0.15">
      <c r="A201" s="10" t="s">
        <v>1125</v>
      </c>
      <c r="B201" s="10" t="s">
        <v>698</v>
      </c>
      <c r="C201" s="22" t="s">
        <v>246</v>
      </c>
      <c r="D201" s="12">
        <v>0</v>
      </c>
      <c r="E201" s="12" t="s">
        <v>1141</v>
      </c>
      <c r="F201" s="12" t="s">
        <v>1097</v>
      </c>
      <c r="G201" s="13">
        <v>10</v>
      </c>
      <c r="H201" s="13">
        <v>40</v>
      </c>
      <c r="I201" s="13">
        <v>49</v>
      </c>
      <c r="J201" s="13">
        <v>32</v>
      </c>
      <c r="K201" s="13">
        <v>32</v>
      </c>
      <c r="L201" s="13">
        <v>37</v>
      </c>
      <c r="M201" s="13">
        <v>36</v>
      </c>
      <c r="N201" s="13">
        <v>111</v>
      </c>
      <c r="O201" s="13">
        <v>115</v>
      </c>
      <c r="P201" s="13">
        <v>226</v>
      </c>
      <c r="Q201" s="14">
        <v>1</v>
      </c>
      <c r="R201" s="14">
        <v>3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1</v>
      </c>
      <c r="AD201" s="14">
        <v>3</v>
      </c>
      <c r="AE201" s="14">
        <v>2</v>
      </c>
      <c r="AF201" s="14">
        <v>6</v>
      </c>
      <c r="AG201" s="15">
        <v>56</v>
      </c>
    </row>
    <row r="202" spans="1:33" s="15" customFormat="1" ht="13.7" customHeight="1" x14ac:dyDescent="0.15">
      <c r="A202" s="10" t="s">
        <v>1125</v>
      </c>
      <c r="B202" s="10" t="s">
        <v>698</v>
      </c>
      <c r="C202" s="22" t="s">
        <v>255</v>
      </c>
      <c r="D202" s="12">
        <v>0</v>
      </c>
      <c r="E202" s="12" t="s">
        <v>1141</v>
      </c>
      <c r="F202" s="12" t="s">
        <v>1097</v>
      </c>
      <c r="G202" s="13">
        <v>8</v>
      </c>
      <c r="H202" s="13">
        <v>26</v>
      </c>
      <c r="I202" s="13">
        <v>29</v>
      </c>
      <c r="J202" s="13">
        <v>29</v>
      </c>
      <c r="K202" s="13">
        <v>29</v>
      </c>
      <c r="L202" s="13">
        <v>34</v>
      </c>
      <c r="M202" s="13">
        <v>30</v>
      </c>
      <c r="N202" s="13">
        <v>107</v>
      </c>
      <c r="O202" s="13">
        <v>70</v>
      </c>
      <c r="P202" s="13">
        <v>177</v>
      </c>
      <c r="Q202" s="14">
        <v>1</v>
      </c>
      <c r="R202" s="14">
        <v>1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1</v>
      </c>
      <c r="AD202" s="14">
        <v>2</v>
      </c>
      <c r="AE202" s="14">
        <v>2</v>
      </c>
      <c r="AF202" s="14">
        <v>3</v>
      </c>
      <c r="AG202" s="5">
        <v>57</v>
      </c>
    </row>
    <row r="203" spans="1:33" s="15" customFormat="1" ht="13.7" customHeight="1" x14ac:dyDescent="0.15">
      <c r="A203" s="10" t="s">
        <v>1125</v>
      </c>
      <c r="B203" s="10" t="s">
        <v>698</v>
      </c>
      <c r="C203" s="22" t="s">
        <v>263</v>
      </c>
      <c r="D203" s="12">
        <v>0</v>
      </c>
      <c r="E203" s="12" t="s">
        <v>1141</v>
      </c>
      <c r="F203" s="12" t="s">
        <v>1097</v>
      </c>
      <c r="G203" s="13">
        <v>13</v>
      </c>
      <c r="H203" s="13">
        <v>50</v>
      </c>
      <c r="I203" s="13">
        <v>50</v>
      </c>
      <c r="J203" s="13">
        <v>50</v>
      </c>
      <c r="K203" s="13">
        <v>48</v>
      </c>
      <c r="L203" s="13">
        <v>56</v>
      </c>
      <c r="M203" s="13">
        <v>62</v>
      </c>
      <c r="N203" s="13">
        <v>179</v>
      </c>
      <c r="O203" s="13">
        <v>137</v>
      </c>
      <c r="P203" s="13">
        <v>316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1</v>
      </c>
      <c r="AD203" s="14">
        <v>2</v>
      </c>
      <c r="AE203" s="14">
        <v>1</v>
      </c>
      <c r="AF203" s="14">
        <v>2</v>
      </c>
      <c r="AG203" s="15">
        <v>58</v>
      </c>
    </row>
    <row r="204" spans="1:33" s="15" customFormat="1" ht="13.7" customHeight="1" x14ac:dyDescent="0.15">
      <c r="A204" s="10" t="s">
        <v>1125</v>
      </c>
      <c r="B204" s="10" t="s">
        <v>698</v>
      </c>
      <c r="C204" s="22" t="s">
        <v>1197</v>
      </c>
      <c r="D204" s="12" t="s">
        <v>725</v>
      </c>
      <c r="E204" s="12" t="s">
        <v>1141</v>
      </c>
      <c r="F204" s="12" t="s">
        <v>1099</v>
      </c>
      <c r="G204" s="13">
        <v>2</v>
      </c>
      <c r="H204" s="20">
        <v>0</v>
      </c>
      <c r="I204" s="20">
        <v>0</v>
      </c>
      <c r="J204" s="13">
        <v>0</v>
      </c>
      <c r="K204" s="13">
        <v>1</v>
      </c>
      <c r="L204" s="13">
        <v>2</v>
      </c>
      <c r="M204" s="13">
        <v>2</v>
      </c>
      <c r="N204" s="13">
        <v>1</v>
      </c>
      <c r="O204" s="13">
        <v>4</v>
      </c>
      <c r="P204" s="13">
        <v>5</v>
      </c>
      <c r="Q204" s="14">
        <v>1</v>
      </c>
      <c r="R204" s="14">
        <v>1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1</v>
      </c>
      <c r="AD204" s="14">
        <v>4</v>
      </c>
      <c r="AE204" s="14">
        <v>2</v>
      </c>
      <c r="AF204" s="14">
        <v>5</v>
      </c>
      <c r="AG204" s="15">
        <v>59</v>
      </c>
    </row>
    <row r="205" spans="1:33" s="15" customFormat="1" ht="13.7" customHeight="1" x14ac:dyDescent="0.15">
      <c r="A205" s="10" t="s">
        <v>1125</v>
      </c>
      <c r="B205" s="10" t="s">
        <v>698</v>
      </c>
      <c r="C205" s="22" t="s">
        <v>711</v>
      </c>
      <c r="D205" s="12">
        <v>0</v>
      </c>
      <c r="E205" s="12" t="s">
        <v>1141</v>
      </c>
      <c r="F205" s="12" t="s">
        <v>1097</v>
      </c>
      <c r="G205" s="13">
        <v>14</v>
      </c>
      <c r="H205" s="13">
        <v>65</v>
      </c>
      <c r="I205" s="13">
        <v>60</v>
      </c>
      <c r="J205" s="13">
        <v>74</v>
      </c>
      <c r="K205" s="13">
        <v>55</v>
      </c>
      <c r="L205" s="13">
        <v>61</v>
      </c>
      <c r="M205" s="13">
        <v>49</v>
      </c>
      <c r="N205" s="13">
        <v>188</v>
      </c>
      <c r="O205" s="13">
        <v>176</v>
      </c>
      <c r="P205" s="13">
        <v>364</v>
      </c>
      <c r="Q205" s="14">
        <v>1</v>
      </c>
      <c r="R205" s="14">
        <v>3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1</v>
      </c>
      <c r="AD205" s="14">
        <v>8</v>
      </c>
      <c r="AE205" s="14">
        <v>2</v>
      </c>
      <c r="AF205" s="14">
        <v>11</v>
      </c>
      <c r="AG205" s="15">
        <v>60</v>
      </c>
    </row>
    <row r="206" spans="1:33" s="15" customFormat="1" ht="13.7" customHeight="1" x14ac:dyDescent="0.15">
      <c r="A206" s="10" t="s">
        <v>1125</v>
      </c>
      <c r="B206" s="10" t="s">
        <v>698</v>
      </c>
      <c r="C206" s="22" t="s">
        <v>716</v>
      </c>
      <c r="D206" s="12">
        <v>0</v>
      </c>
      <c r="E206" s="12" t="s">
        <v>1141</v>
      </c>
      <c r="F206" s="12" t="s">
        <v>1097</v>
      </c>
      <c r="G206" s="13">
        <v>11</v>
      </c>
      <c r="H206" s="13">
        <v>37</v>
      </c>
      <c r="I206" s="13">
        <v>51</v>
      </c>
      <c r="J206" s="13">
        <v>31</v>
      </c>
      <c r="K206" s="13">
        <v>41</v>
      </c>
      <c r="L206" s="13">
        <v>47</v>
      </c>
      <c r="M206" s="13">
        <v>44</v>
      </c>
      <c r="N206" s="13">
        <v>145</v>
      </c>
      <c r="O206" s="13">
        <v>106</v>
      </c>
      <c r="P206" s="13">
        <v>251</v>
      </c>
      <c r="Q206" s="14">
        <v>2</v>
      </c>
      <c r="R206" s="14">
        <v>9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1</v>
      </c>
      <c r="AD206" s="14">
        <v>5</v>
      </c>
      <c r="AE206" s="14">
        <v>3</v>
      </c>
      <c r="AF206" s="14">
        <v>14</v>
      </c>
      <c r="AG206" s="15">
        <v>61</v>
      </c>
    </row>
    <row r="207" spans="1:33" s="15" customFormat="1" ht="13.7" customHeight="1" x14ac:dyDescent="0.15">
      <c r="A207" s="10" t="s">
        <v>1125</v>
      </c>
      <c r="B207" s="10" t="s">
        <v>698</v>
      </c>
      <c r="C207" s="22" t="s">
        <v>749</v>
      </c>
      <c r="D207" s="12">
        <v>0</v>
      </c>
      <c r="E207" s="12" t="s">
        <v>1141</v>
      </c>
      <c r="F207" s="12" t="s">
        <v>1097</v>
      </c>
      <c r="G207" s="13">
        <v>4</v>
      </c>
      <c r="H207" s="13">
        <v>4</v>
      </c>
      <c r="I207" s="13">
        <v>5</v>
      </c>
      <c r="J207" s="13">
        <v>1</v>
      </c>
      <c r="K207" s="13">
        <v>6</v>
      </c>
      <c r="L207" s="13">
        <v>3</v>
      </c>
      <c r="M207" s="13">
        <v>10</v>
      </c>
      <c r="N207" s="13">
        <v>14</v>
      </c>
      <c r="O207" s="13">
        <v>15</v>
      </c>
      <c r="P207" s="13">
        <v>29</v>
      </c>
      <c r="Q207" s="14">
        <v>1</v>
      </c>
      <c r="R207" s="14">
        <v>1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1</v>
      </c>
      <c r="AF207" s="14">
        <v>1</v>
      </c>
      <c r="AG207" s="5">
        <v>62</v>
      </c>
    </row>
    <row r="208" spans="1:33" s="15" customFormat="1" ht="13.7" customHeight="1" x14ac:dyDescent="0.15">
      <c r="A208" s="10" t="s">
        <v>1125</v>
      </c>
      <c r="B208" s="10" t="s">
        <v>698</v>
      </c>
      <c r="C208" s="22" t="s">
        <v>750</v>
      </c>
      <c r="D208" s="12">
        <v>0</v>
      </c>
      <c r="E208" s="12" t="s">
        <v>1141</v>
      </c>
      <c r="F208" s="12" t="s">
        <v>1097</v>
      </c>
      <c r="G208" s="13">
        <v>7</v>
      </c>
      <c r="H208" s="13">
        <v>24</v>
      </c>
      <c r="I208" s="13">
        <v>25</v>
      </c>
      <c r="J208" s="13">
        <v>25</v>
      </c>
      <c r="K208" s="13">
        <v>39</v>
      </c>
      <c r="L208" s="13">
        <v>28</v>
      </c>
      <c r="M208" s="13">
        <v>24</v>
      </c>
      <c r="N208" s="13">
        <v>95</v>
      </c>
      <c r="O208" s="13">
        <v>70</v>
      </c>
      <c r="P208" s="13">
        <v>165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1</v>
      </c>
      <c r="AD208" s="14">
        <v>3</v>
      </c>
      <c r="AE208" s="14">
        <v>1</v>
      </c>
      <c r="AF208" s="14">
        <v>3</v>
      </c>
      <c r="AG208" s="15">
        <v>64</v>
      </c>
    </row>
    <row r="209" spans="1:33" s="15" customFormat="1" ht="13.7" customHeight="1" x14ac:dyDescent="0.15">
      <c r="A209" s="10" t="s">
        <v>1125</v>
      </c>
      <c r="B209" s="10" t="s">
        <v>698</v>
      </c>
      <c r="C209" s="22" t="s">
        <v>497</v>
      </c>
      <c r="D209" s="12">
        <v>0</v>
      </c>
      <c r="E209" s="12" t="s">
        <v>1141</v>
      </c>
      <c r="F209" s="12" t="s">
        <v>1097</v>
      </c>
      <c r="G209" s="13">
        <v>15</v>
      </c>
      <c r="H209" s="13">
        <v>56</v>
      </c>
      <c r="I209" s="13">
        <v>52</v>
      </c>
      <c r="J209" s="13">
        <v>70</v>
      </c>
      <c r="K209" s="13">
        <v>58</v>
      </c>
      <c r="L209" s="13">
        <v>74</v>
      </c>
      <c r="M209" s="13">
        <v>50</v>
      </c>
      <c r="N209" s="13">
        <v>181</v>
      </c>
      <c r="O209" s="13">
        <v>179</v>
      </c>
      <c r="P209" s="13">
        <v>360</v>
      </c>
      <c r="Q209" s="14">
        <v>1</v>
      </c>
      <c r="R209" s="14">
        <v>6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2</v>
      </c>
      <c r="AD209" s="14">
        <v>9</v>
      </c>
      <c r="AE209" s="14">
        <v>3</v>
      </c>
      <c r="AF209" s="14">
        <v>15</v>
      </c>
      <c r="AG209" s="15">
        <v>65</v>
      </c>
    </row>
    <row r="210" spans="1:33" s="15" customFormat="1" ht="13.7" customHeight="1" x14ac:dyDescent="0.15">
      <c r="A210" s="10" t="s">
        <v>1125</v>
      </c>
      <c r="B210" s="10" t="s">
        <v>698</v>
      </c>
      <c r="C210" s="22" t="s">
        <v>498</v>
      </c>
      <c r="D210" s="12">
        <v>0</v>
      </c>
      <c r="E210" s="12" t="s">
        <v>1141</v>
      </c>
      <c r="F210" s="12" t="s">
        <v>1097</v>
      </c>
      <c r="G210" s="13">
        <v>9</v>
      </c>
      <c r="H210" s="13">
        <v>21</v>
      </c>
      <c r="I210" s="13">
        <v>13</v>
      </c>
      <c r="J210" s="13">
        <v>22</v>
      </c>
      <c r="K210" s="13">
        <v>23</v>
      </c>
      <c r="L210" s="13">
        <v>38</v>
      </c>
      <c r="M210" s="13">
        <v>25</v>
      </c>
      <c r="N210" s="13">
        <v>72</v>
      </c>
      <c r="O210" s="13">
        <v>70</v>
      </c>
      <c r="P210" s="13">
        <v>142</v>
      </c>
      <c r="Q210" s="14">
        <v>1</v>
      </c>
      <c r="R210" s="14">
        <v>2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2</v>
      </c>
      <c r="AD210" s="14">
        <v>10</v>
      </c>
      <c r="AE210" s="14">
        <v>3</v>
      </c>
      <c r="AF210" s="14">
        <v>12</v>
      </c>
      <c r="AG210" s="15">
        <v>66</v>
      </c>
    </row>
    <row r="211" spans="1:33" s="15" customFormat="1" ht="13.7" customHeight="1" x14ac:dyDescent="0.15">
      <c r="A211" s="10" t="s">
        <v>1125</v>
      </c>
      <c r="B211" s="10" t="s">
        <v>698</v>
      </c>
      <c r="C211" s="22" t="s">
        <v>502</v>
      </c>
      <c r="D211" s="12">
        <v>0</v>
      </c>
      <c r="E211" s="12" t="s">
        <v>1141</v>
      </c>
      <c r="F211" s="12" t="s">
        <v>1097</v>
      </c>
      <c r="G211" s="13">
        <v>6</v>
      </c>
      <c r="H211" s="13">
        <v>6</v>
      </c>
      <c r="I211" s="13">
        <v>9</v>
      </c>
      <c r="J211" s="13">
        <v>12</v>
      </c>
      <c r="K211" s="13">
        <v>12</v>
      </c>
      <c r="L211" s="13">
        <v>11</v>
      </c>
      <c r="M211" s="13">
        <v>7</v>
      </c>
      <c r="N211" s="13">
        <v>31</v>
      </c>
      <c r="O211" s="13">
        <v>26</v>
      </c>
      <c r="P211" s="13">
        <v>57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5">
        <v>67</v>
      </c>
    </row>
    <row r="212" spans="1:33" s="15" customFormat="1" ht="13.7" customHeight="1" x14ac:dyDescent="0.15">
      <c r="A212" s="10" t="s">
        <v>1125</v>
      </c>
      <c r="B212" s="10" t="s">
        <v>698</v>
      </c>
      <c r="C212" s="22" t="s">
        <v>513</v>
      </c>
      <c r="D212" s="12">
        <v>0</v>
      </c>
      <c r="E212" s="12" t="s">
        <v>1141</v>
      </c>
      <c r="F212" s="12" t="s">
        <v>1097</v>
      </c>
      <c r="G212" s="13">
        <v>18</v>
      </c>
      <c r="H212" s="13">
        <v>83</v>
      </c>
      <c r="I212" s="13">
        <v>78</v>
      </c>
      <c r="J212" s="13">
        <v>95</v>
      </c>
      <c r="K212" s="13">
        <v>89</v>
      </c>
      <c r="L212" s="13">
        <v>79</v>
      </c>
      <c r="M212" s="13">
        <v>75</v>
      </c>
      <c r="N212" s="13">
        <v>241</v>
      </c>
      <c r="O212" s="13">
        <v>258</v>
      </c>
      <c r="P212" s="13">
        <v>499</v>
      </c>
      <c r="Q212" s="14">
        <v>1</v>
      </c>
      <c r="R212" s="14">
        <v>7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1</v>
      </c>
      <c r="AD212" s="14">
        <v>6</v>
      </c>
      <c r="AE212" s="14">
        <v>2</v>
      </c>
      <c r="AF212" s="14">
        <v>13</v>
      </c>
      <c r="AG212" s="15">
        <v>68</v>
      </c>
    </row>
    <row r="213" spans="1:33" s="15" customFormat="1" ht="13.7" customHeight="1" x14ac:dyDescent="0.15">
      <c r="A213" s="10" t="s">
        <v>1125</v>
      </c>
      <c r="B213" s="10" t="s">
        <v>698</v>
      </c>
      <c r="C213" s="22" t="s">
        <v>827</v>
      </c>
      <c r="D213" s="12">
        <v>0</v>
      </c>
      <c r="E213" s="12" t="s">
        <v>1141</v>
      </c>
      <c r="F213" s="12" t="s">
        <v>1097</v>
      </c>
      <c r="G213" s="13">
        <v>13</v>
      </c>
      <c r="H213" s="13">
        <v>48</v>
      </c>
      <c r="I213" s="13">
        <v>31</v>
      </c>
      <c r="J213" s="13">
        <v>46</v>
      </c>
      <c r="K213" s="13">
        <v>53</v>
      </c>
      <c r="L213" s="13">
        <v>42</v>
      </c>
      <c r="M213" s="13">
        <v>38</v>
      </c>
      <c r="N213" s="13">
        <v>131</v>
      </c>
      <c r="O213" s="13">
        <v>127</v>
      </c>
      <c r="P213" s="13">
        <v>258</v>
      </c>
      <c r="Q213" s="14">
        <v>1</v>
      </c>
      <c r="R213" s="14">
        <v>4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1</v>
      </c>
      <c r="Z213" s="14">
        <v>1</v>
      </c>
      <c r="AA213" s="14">
        <v>0</v>
      </c>
      <c r="AB213" s="14">
        <v>0</v>
      </c>
      <c r="AC213" s="14">
        <v>1</v>
      </c>
      <c r="AD213" s="14">
        <v>8</v>
      </c>
      <c r="AE213" s="14">
        <v>3</v>
      </c>
      <c r="AF213" s="14">
        <v>13</v>
      </c>
      <c r="AG213" s="15">
        <v>69</v>
      </c>
    </row>
    <row r="214" spans="1:33" s="15" customFormat="1" ht="13.7" customHeight="1" x14ac:dyDescent="0.15">
      <c r="A214" s="10" t="s">
        <v>1125</v>
      </c>
      <c r="B214" s="10" t="s">
        <v>698</v>
      </c>
      <c r="C214" s="22" t="s">
        <v>828</v>
      </c>
      <c r="D214" s="12">
        <v>0</v>
      </c>
      <c r="E214" s="12" t="s">
        <v>1141</v>
      </c>
      <c r="F214" s="12" t="s">
        <v>1097</v>
      </c>
      <c r="G214" s="13">
        <v>14</v>
      </c>
      <c r="H214" s="13">
        <v>54</v>
      </c>
      <c r="I214" s="13">
        <v>50</v>
      </c>
      <c r="J214" s="13">
        <v>66</v>
      </c>
      <c r="K214" s="13">
        <v>49</v>
      </c>
      <c r="L214" s="13">
        <v>55</v>
      </c>
      <c r="M214" s="13">
        <v>59</v>
      </c>
      <c r="N214" s="13">
        <v>182</v>
      </c>
      <c r="O214" s="13">
        <v>151</v>
      </c>
      <c r="P214" s="13">
        <v>333</v>
      </c>
      <c r="Q214" s="14">
        <v>1</v>
      </c>
      <c r="R214" s="14">
        <v>3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1</v>
      </c>
      <c r="AD214" s="14">
        <v>3</v>
      </c>
      <c r="AE214" s="14">
        <v>2</v>
      </c>
      <c r="AF214" s="14">
        <v>6</v>
      </c>
      <c r="AG214" s="15">
        <v>70</v>
      </c>
    </row>
    <row r="215" spans="1:33" s="26" customFormat="1" ht="13.7" customHeight="1" x14ac:dyDescent="0.15">
      <c r="A215" s="10" t="s">
        <v>1125</v>
      </c>
      <c r="B215" s="10" t="s">
        <v>698</v>
      </c>
      <c r="C215" s="22" t="s">
        <v>836</v>
      </c>
      <c r="D215" s="12">
        <v>0</v>
      </c>
      <c r="E215" s="12" t="s">
        <v>1141</v>
      </c>
      <c r="F215" s="12" t="s">
        <v>1097</v>
      </c>
      <c r="G215" s="13">
        <v>10</v>
      </c>
      <c r="H215" s="13">
        <v>38</v>
      </c>
      <c r="I215" s="13">
        <v>37</v>
      </c>
      <c r="J215" s="13">
        <v>35</v>
      </c>
      <c r="K215" s="13">
        <v>37</v>
      </c>
      <c r="L215" s="13">
        <v>37</v>
      </c>
      <c r="M215" s="13">
        <v>36</v>
      </c>
      <c r="N215" s="13">
        <v>125</v>
      </c>
      <c r="O215" s="13">
        <v>95</v>
      </c>
      <c r="P215" s="13">
        <v>220</v>
      </c>
      <c r="Q215" s="14">
        <v>1</v>
      </c>
      <c r="R215" s="14">
        <v>3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1</v>
      </c>
      <c r="AD215" s="14">
        <v>1</v>
      </c>
      <c r="AE215" s="14">
        <v>2</v>
      </c>
      <c r="AF215" s="14">
        <v>4</v>
      </c>
      <c r="AG215" s="15">
        <v>71</v>
      </c>
    </row>
    <row r="216" spans="1:33" s="26" customFormat="1" ht="13.7" customHeight="1" x14ac:dyDescent="0.15">
      <c r="A216" s="10" t="s">
        <v>1125</v>
      </c>
      <c r="B216" s="10" t="s">
        <v>698</v>
      </c>
      <c r="C216" s="22" t="s">
        <v>847</v>
      </c>
      <c r="D216" s="12">
        <v>0</v>
      </c>
      <c r="E216" s="12" t="s">
        <v>1141</v>
      </c>
      <c r="F216" s="12" t="s">
        <v>1097</v>
      </c>
      <c r="G216" s="13">
        <v>15</v>
      </c>
      <c r="H216" s="13">
        <v>58</v>
      </c>
      <c r="I216" s="13">
        <v>68</v>
      </c>
      <c r="J216" s="13">
        <v>61</v>
      </c>
      <c r="K216" s="13">
        <v>74</v>
      </c>
      <c r="L216" s="13">
        <v>76</v>
      </c>
      <c r="M216" s="13">
        <v>84</v>
      </c>
      <c r="N216" s="13">
        <v>213</v>
      </c>
      <c r="O216" s="13">
        <v>208</v>
      </c>
      <c r="P216" s="13">
        <v>421</v>
      </c>
      <c r="Q216" s="14">
        <v>1</v>
      </c>
      <c r="R216" s="14">
        <v>3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1</v>
      </c>
      <c r="AD216" s="14">
        <v>3</v>
      </c>
      <c r="AE216" s="14">
        <v>2</v>
      </c>
      <c r="AF216" s="14">
        <v>6</v>
      </c>
      <c r="AG216" s="5">
        <v>72</v>
      </c>
    </row>
    <row r="217" spans="1:33" s="15" customFormat="1" ht="13.7" customHeight="1" x14ac:dyDescent="0.15">
      <c r="A217" s="10" t="s">
        <v>1125</v>
      </c>
      <c r="B217" s="10" t="s">
        <v>698</v>
      </c>
      <c r="C217" s="22" t="s">
        <v>230</v>
      </c>
      <c r="D217" s="12">
        <v>0</v>
      </c>
      <c r="E217" s="12" t="s">
        <v>1141</v>
      </c>
      <c r="F217" s="12" t="s">
        <v>1097</v>
      </c>
      <c r="G217" s="13">
        <v>8</v>
      </c>
      <c r="H217" s="13">
        <v>27</v>
      </c>
      <c r="I217" s="13">
        <v>23</v>
      </c>
      <c r="J217" s="13">
        <v>33</v>
      </c>
      <c r="K217" s="13">
        <v>16</v>
      </c>
      <c r="L217" s="13">
        <v>33</v>
      </c>
      <c r="M217" s="13">
        <v>35</v>
      </c>
      <c r="N217" s="13">
        <v>84</v>
      </c>
      <c r="O217" s="13">
        <v>83</v>
      </c>
      <c r="P217" s="13">
        <v>167</v>
      </c>
      <c r="Q217" s="14">
        <v>1</v>
      </c>
      <c r="R217" s="14">
        <v>1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1</v>
      </c>
      <c r="AD217" s="14">
        <v>2</v>
      </c>
      <c r="AE217" s="14">
        <v>2</v>
      </c>
      <c r="AF217" s="14">
        <v>3</v>
      </c>
      <c r="AG217" s="15">
        <v>74</v>
      </c>
    </row>
    <row r="218" spans="1:33" s="26" customFormat="1" ht="13.7" customHeight="1" x14ac:dyDescent="0.15">
      <c r="A218" s="10" t="s">
        <v>1125</v>
      </c>
      <c r="B218" s="10" t="s">
        <v>698</v>
      </c>
      <c r="C218" s="22" t="s">
        <v>241</v>
      </c>
      <c r="D218" s="12">
        <v>0</v>
      </c>
      <c r="E218" s="12" t="s">
        <v>1141</v>
      </c>
      <c r="F218" s="12" t="s">
        <v>1097</v>
      </c>
      <c r="G218" s="13">
        <v>9</v>
      </c>
      <c r="H218" s="13">
        <v>26</v>
      </c>
      <c r="I218" s="13">
        <v>23</v>
      </c>
      <c r="J218" s="13">
        <v>27</v>
      </c>
      <c r="K218" s="13">
        <v>44</v>
      </c>
      <c r="L218" s="13">
        <v>34</v>
      </c>
      <c r="M218" s="13">
        <v>28</v>
      </c>
      <c r="N218" s="13">
        <v>101</v>
      </c>
      <c r="O218" s="13">
        <v>81</v>
      </c>
      <c r="P218" s="13">
        <v>182</v>
      </c>
      <c r="Q218" s="14">
        <v>0</v>
      </c>
      <c r="R218" s="14">
        <v>0</v>
      </c>
      <c r="S218" s="14">
        <v>0</v>
      </c>
      <c r="T218" s="14">
        <v>0</v>
      </c>
      <c r="U218" s="14">
        <v>1</v>
      </c>
      <c r="V218" s="14">
        <v>1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1</v>
      </c>
      <c r="AD218" s="14">
        <v>5</v>
      </c>
      <c r="AE218" s="14">
        <v>2</v>
      </c>
      <c r="AF218" s="14">
        <v>6</v>
      </c>
      <c r="AG218" s="15">
        <v>1</v>
      </c>
    </row>
    <row r="219" spans="1:33" s="26" customFormat="1" ht="13.7" customHeight="1" x14ac:dyDescent="0.15">
      <c r="A219" s="10" t="s">
        <v>1125</v>
      </c>
      <c r="B219" s="10" t="s">
        <v>698</v>
      </c>
      <c r="C219" s="22" t="s">
        <v>242</v>
      </c>
      <c r="D219" s="12">
        <v>0</v>
      </c>
      <c r="E219" s="12" t="s">
        <v>1141</v>
      </c>
      <c r="F219" s="12" t="s">
        <v>1097</v>
      </c>
      <c r="G219" s="13">
        <v>13</v>
      </c>
      <c r="H219" s="13">
        <v>64</v>
      </c>
      <c r="I219" s="13">
        <v>60</v>
      </c>
      <c r="J219" s="13">
        <v>57</v>
      </c>
      <c r="K219" s="13">
        <v>70</v>
      </c>
      <c r="L219" s="13">
        <v>72</v>
      </c>
      <c r="M219" s="13">
        <v>58</v>
      </c>
      <c r="N219" s="13">
        <v>178</v>
      </c>
      <c r="O219" s="13">
        <v>203</v>
      </c>
      <c r="P219" s="13">
        <v>381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1</v>
      </c>
      <c r="AD219" s="14">
        <v>8</v>
      </c>
      <c r="AE219" s="14">
        <v>1</v>
      </c>
      <c r="AF219" s="14">
        <v>8</v>
      </c>
      <c r="AG219" s="5">
        <v>2</v>
      </c>
    </row>
    <row r="220" spans="1:33" s="15" customFormat="1" ht="13.7" customHeight="1" x14ac:dyDescent="0.15">
      <c r="A220" s="10" t="s">
        <v>1125</v>
      </c>
      <c r="B220" s="10" t="s">
        <v>698</v>
      </c>
      <c r="C220" s="22" t="s">
        <v>264</v>
      </c>
      <c r="D220" s="12">
        <v>0</v>
      </c>
      <c r="E220" s="12" t="s">
        <v>1141</v>
      </c>
      <c r="F220" s="12" t="s">
        <v>1097</v>
      </c>
      <c r="G220" s="13">
        <v>8</v>
      </c>
      <c r="H220" s="13">
        <v>18</v>
      </c>
      <c r="I220" s="13">
        <v>29</v>
      </c>
      <c r="J220" s="13">
        <v>12</v>
      </c>
      <c r="K220" s="13">
        <v>20</v>
      </c>
      <c r="L220" s="13">
        <v>20</v>
      </c>
      <c r="M220" s="13">
        <v>18</v>
      </c>
      <c r="N220" s="13">
        <v>65</v>
      </c>
      <c r="O220" s="13">
        <v>52</v>
      </c>
      <c r="P220" s="13">
        <v>117</v>
      </c>
      <c r="Q220" s="14">
        <v>1</v>
      </c>
      <c r="R220" s="14">
        <v>1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1</v>
      </c>
      <c r="AD220" s="14">
        <v>1</v>
      </c>
      <c r="AE220" s="14">
        <v>2</v>
      </c>
      <c r="AF220" s="14">
        <v>2</v>
      </c>
      <c r="AG220" s="15">
        <v>3</v>
      </c>
    </row>
    <row r="221" spans="1:33" s="15" customFormat="1" ht="13.7" customHeight="1" x14ac:dyDescent="0.15">
      <c r="A221" s="10" t="s">
        <v>1125</v>
      </c>
      <c r="B221" s="10" t="s">
        <v>698</v>
      </c>
      <c r="C221" s="22" t="s">
        <v>42</v>
      </c>
      <c r="D221" s="12">
        <v>0</v>
      </c>
      <c r="E221" s="12" t="s">
        <v>1141</v>
      </c>
      <c r="F221" s="12" t="s">
        <v>1097</v>
      </c>
      <c r="G221" s="13">
        <v>14</v>
      </c>
      <c r="H221" s="13">
        <v>55</v>
      </c>
      <c r="I221" s="13">
        <v>49</v>
      </c>
      <c r="J221" s="13">
        <v>53</v>
      </c>
      <c r="K221" s="13">
        <v>56</v>
      </c>
      <c r="L221" s="13">
        <v>56</v>
      </c>
      <c r="M221" s="13">
        <v>66</v>
      </c>
      <c r="N221" s="13">
        <v>169</v>
      </c>
      <c r="O221" s="13">
        <v>166</v>
      </c>
      <c r="P221" s="13">
        <v>335</v>
      </c>
      <c r="Q221" s="14">
        <v>1</v>
      </c>
      <c r="R221" s="14">
        <v>2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1</v>
      </c>
      <c r="AD221" s="14">
        <v>7</v>
      </c>
      <c r="AE221" s="14">
        <v>2</v>
      </c>
      <c r="AF221" s="14">
        <v>9</v>
      </c>
      <c r="AG221" s="15">
        <v>4</v>
      </c>
    </row>
    <row r="222" spans="1:33" s="15" customFormat="1" ht="13.7" customHeight="1" x14ac:dyDescent="0.15">
      <c r="A222" s="10" t="s">
        <v>1125</v>
      </c>
      <c r="B222" s="10" t="s">
        <v>698</v>
      </c>
      <c r="C222" s="22" t="s">
        <v>1104</v>
      </c>
      <c r="D222" s="12">
        <v>0</v>
      </c>
      <c r="E222" s="12" t="s">
        <v>1141</v>
      </c>
      <c r="F222" s="12" t="s">
        <v>1097</v>
      </c>
      <c r="G222" s="13">
        <v>13</v>
      </c>
      <c r="H222" s="13">
        <v>53</v>
      </c>
      <c r="I222" s="13">
        <v>51</v>
      </c>
      <c r="J222" s="13">
        <v>60</v>
      </c>
      <c r="K222" s="13">
        <v>39</v>
      </c>
      <c r="L222" s="13">
        <v>46</v>
      </c>
      <c r="M222" s="13">
        <v>64</v>
      </c>
      <c r="N222" s="13">
        <v>166</v>
      </c>
      <c r="O222" s="13">
        <v>147</v>
      </c>
      <c r="P222" s="13">
        <v>313</v>
      </c>
      <c r="Q222" s="14">
        <v>1</v>
      </c>
      <c r="R222" s="14">
        <v>1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1</v>
      </c>
      <c r="AD222" s="14">
        <v>5</v>
      </c>
      <c r="AE222" s="14">
        <v>2</v>
      </c>
      <c r="AF222" s="14">
        <v>6</v>
      </c>
      <c r="AG222" s="15">
        <v>5</v>
      </c>
    </row>
    <row r="223" spans="1:33" s="15" customFormat="1" ht="13.7" customHeight="1" x14ac:dyDescent="0.15">
      <c r="A223" s="10" t="s">
        <v>1125</v>
      </c>
      <c r="B223" s="10" t="s">
        <v>698</v>
      </c>
      <c r="C223" s="22" t="s">
        <v>1105</v>
      </c>
      <c r="D223" s="12">
        <v>0</v>
      </c>
      <c r="E223" s="12" t="s">
        <v>1141</v>
      </c>
      <c r="F223" s="12" t="s">
        <v>1097</v>
      </c>
      <c r="G223" s="13">
        <v>22</v>
      </c>
      <c r="H223" s="13">
        <v>86</v>
      </c>
      <c r="I223" s="13">
        <v>106</v>
      </c>
      <c r="J223" s="13">
        <v>100</v>
      </c>
      <c r="K223" s="13">
        <v>112</v>
      </c>
      <c r="L223" s="13">
        <v>112</v>
      </c>
      <c r="M223" s="13">
        <v>132</v>
      </c>
      <c r="N223" s="13">
        <v>334</v>
      </c>
      <c r="O223" s="13">
        <v>314</v>
      </c>
      <c r="P223" s="13">
        <v>648</v>
      </c>
      <c r="Q223" s="14">
        <v>1</v>
      </c>
      <c r="R223" s="14">
        <v>6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2</v>
      </c>
      <c r="AD223" s="14">
        <v>9</v>
      </c>
      <c r="AE223" s="14">
        <v>3</v>
      </c>
      <c r="AF223" s="14">
        <v>15</v>
      </c>
      <c r="AG223" s="15">
        <v>6</v>
      </c>
    </row>
    <row r="224" spans="1:33" s="15" customFormat="1" ht="13.7" customHeight="1" x14ac:dyDescent="0.15">
      <c r="A224" s="10" t="s">
        <v>1125</v>
      </c>
      <c r="B224" s="10" t="s">
        <v>698</v>
      </c>
      <c r="C224" s="22" t="s">
        <v>1198</v>
      </c>
      <c r="D224" s="12">
        <v>0</v>
      </c>
      <c r="E224" s="12" t="s">
        <v>1141</v>
      </c>
      <c r="F224" s="12" t="s">
        <v>1097</v>
      </c>
      <c r="G224" s="13">
        <v>16</v>
      </c>
      <c r="H224" s="13">
        <v>73</v>
      </c>
      <c r="I224" s="13">
        <v>85</v>
      </c>
      <c r="J224" s="13">
        <v>72</v>
      </c>
      <c r="K224" s="13">
        <v>82</v>
      </c>
      <c r="L224" s="13">
        <v>77</v>
      </c>
      <c r="M224" s="13">
        <v>74</v>
      </c>
      <c r="N224" s="13">
        <v>234</v>
      </c>
      <c r="O224" s="13">
        <v>229</v>
      </c>
      <c r="P224" s="13">
        <v>463</v>
      </c>
      <c r="Q224" s="14">
        <v>1</v>
      </c>
      <c r="R224" s="14">
        <v>6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2</v>
      </c>
      <c r="AD224" s="14">
        <v>10</v>
      </c>
      <c r="AE224" s="14">
        <v>3</v>
      </c>
      <c r="AF224" s="14">
        <v>16</v>
      </c>
      <c r="AG224" s="15">
        <v>6</v>
      </c>
    </row>
    <row r="225" spans="1:33" s="15" customFormat="1" ht="13.7" customHeight="1" x14ac:dyDescent="0.15">
      <c r="A225" s="10" t="s">
        <v>1125</v>
      </c>
      <c r="B225" s="10" t="s">
        <v>698</v>
      </c>
      <c r="C225" s="22" t="s">
        <v>726</v>
      </c>
      <c r="D225" s="12">
        <v>0</v>
      </c>
      <c r="E225" s="12" t="s">
        <v>1141</v>
      </c>
      <c r="F225" s="12" t="s">
        <v>1097</v>
      </c>
      <c r="G225" s="13">
        <v>21</v>
      </c>
      <c r="H225" s="13">
        <v>103</v>
      </c>
      <c r="I225" s="13">
        <v>90</v>
      </c>
      <c r="J225" s="13">
        <v>89</v>
      </c>
      <c r="K225" s="13">
        <v>85</v>
      </c>
      <c r="L225" s="13">
        <v>89</v>
      </c>
      <c r="M225" s="13">
        <v>89</v>
      </c>
      <c r="N225" s="13">
        <v>275</v>
      </c>
      <c r="O225" s="13">
        <v>270</v>
      </c>
      <c r="P225" s="13">
        <v>545</v>
      </c>
      <c r="Q225" s="14">
        <v>1</v>
      </c>
      <c r="R225" s="14">
        <v>7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2</v>
      </c>
      <c r="AD225" s="14">
        <v>12</v>
      </c>
      <c r="AE225" s="14">
        <v>3</v>
      </c>
      <c r="AF225" s="14">
        <v>19</v>
      </c>
      <c r="AG225" s="5">
        <v>7</v>
      </c>
    </row>
    <row r="226" spans="1:33" s="15" customFormat="1" ht="13.7" customHeight="1" x14ac:dyDescent="0.15">
      <c r="A226" s="10" t="s">
        <v>1125</v>
      </c>
      <c r="B226" s="10" t="s">
        <v>698</v>
      </c>
      <c r="C226" s="22" t="s">
        <v>727</v>
      </c>
      <c r="D226" s="12">
        <v>0</v>
      </c>
      <c r="E226" s="12" t="s">
        <v>1141</v>
      </c>
      <c r="F226" s="12" t="s">
        <v>1097</v>
      </c>
      <c r="G226" s="13">
        <v>16</v>
      </c>
      <c r="H226" s="13">
        <v>74</v>
      </c>
      <c r="I226" s="13">
        <v>64</v>
      </c>
      <c r="J226" s="13">
        <v>81</v>
      </c>
      <c r="K226" s="13">
        <v>72</v>
      </c>
      <c r="L226" s="13">
        <v>90</v>
      </c>
      <c r="M226" s="13">
        <v>70</v>
      </c>
      <c r="N226" s="13">
        <v>232</v>
      </c>
      <c r="O226" s="13">
        <v>219</v>
      </c>
      <c r="P226" s="13">
        <v>451</v>
      </c>
      <c r="Q226" s="14">
        <v>1</v>
      </c>
      <c r="R226" s="14">
        <v>6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1</v>
      </c>
      <c r="AD226" s="14">
        <v>7</v>
      </c>
      <c r="AE226" s="14">
        <v>2</v>
      </c>
      <c r="AF226" s="14">
        <v>13</v>
      </c>
      <c r="AG226" s="15">
        <v>8</v>
      </c>
    </row>
    <row r="227" spans="1:33" s="15" customFormat="1" ht="13.7" customHeight="1" x14ac:dyDescent="0.15">
      <c r="A227" s="10" t="s">
        <v>1125</v>
      </c>
      <c r="B227" s="10" t="s">
        <v>698</v>
      </c>
      <c r="C227" s="22" t="s">
        <v>729</v>
      </c>
      <c r="D227" s="12">
        <v>0</v>
      </c>
      <c r="E227" s="12" t="s">
        <v>1141</v>
      </c>
      <c r="F227" s="12" t="s">
        <v>1097</v>
      </c>
      <c r="G227" s="13">
        <v>20</v>
      </c>
      <c r="H227" s="13">
        <v>60</v>
      </c>
      <c r="I227" s="13">
        <v>86</v>
      </c>
      <c r="J227" s="13">
        <v>72</v>
      </c>
      <c r="K227" s="13">
        <v>102</v>
      </c>
      <c r="L227" s="13">
        <v>83</v>
      </c>
      <c r="M227" s="13">
        <v>89</v>
      </c>
      <c r="N227" s="13">
        <v>259</v>
      </c>
      <c r="O227" s="13">
        <v>233</v>
      </c>
      <c r="P227" s="13">
        <v>492</v>
      </c>
      <c r="Q227" s="14">
        <v>2</v>
      </c>
      <c r="R227" s="14">
        <v>16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3</v>
      </c>
      <c r="AD227" s="14">
        <v>18</v>
      </c>
      <c r="AE227" s="14">
        <v>5</v>
      </c>
      <c r="AF227" s="14">
        <v>34</v>
      </c>
      <c r="AG227" s="15">
        <v>9</v>
      </c>
    </row>
    <row r="228" spans="1:33" s="15" customFormat="1" ht="13.7" customHeight="1" x14ac:dyDescent="0.15">
      <c r="A228" s="10" t="s">
        <v>1125</v>
      </c>
      <c r="B228" s="10" t="s">
        <v>698</v>
      </c>
      <c r="C228" s="22" t="s">
        <v>512</v>
      </c>
      <c r="D228" s="12">
        <v>0</v>
      </c>
      <c r="E228" s="12" t="s">
        <v>1141</v>
      </c>
      <c r="F228" s="12" t="s">
        <v>1097</v>
      </c>
      <c r="G228" s="13">
        <v>20</v>
      </c>
      <c r="H228" s="13">
        <v>95</v>
      </c>
      <c r="I228" s="13">
        <v>85</v>
      </c>
      <c r="J228" s="13">
        <v>98</v>
      </c>
      <c r="K228" s="13">
        <v>88</v>
      </c>
      <c r="L228" s="13">
        <v>99</v>
      </c>
      <c r="M228" s="13">
        <v>96</v>
      </c>
      <c r="N228" s="13">
        <v>289</v>
      </c>
      <c r="O228" s="13">
        <v>272</v>
      </c>
      <c r="P228" s="13">
        <v>561</v>
      </c>
      <c r="Q228" s="14">
        <v>1</v>
      </c>
      <c r="R228" s="14">
        <v>4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1</v>
      </c>
      <c r="AD228" s="14">
        <v>7</v>
      </c>
      <c r="AE228" s="14">
        <v>2</v>
      </c>
      <c r="AF228" s="14">
        <v>11</v>
      </c>
      <c r="AG228" s="15">
        <v>10</v>
      </c>
    </row>
    <row r="229" spans="1:33" s="15" customFormat="1" ht="13.7" customHeight="1" x14ac:dyDescent="0.15">
      <c r="A229" s="10" t="s">
        <v>1125</v>
      </c>
      <c r="B229" s="10" t="s">
        <v>698</v>
      </c>
      <c r="C229" s="22" t="s">
        <v>515</v>
      </c>
      <c r="D229" s="12">
        <v>0</v>
      </c>
      <c r="E229" s="12" t="s">
        <v>1141</v>
      </c>
      <c r="F229" s="12" t="s">
        <v>1097</v>
      </c>
      <c r="G229" s="13">
        <v>28</v>
      </c>
      <c r="H229" s="13">
        <v>147</v>
      </c>
      <c r="I229" s="13">
        <v>146</v>
      </c>
      <c r="J229" s="13">
        <v>140</v>
      </c>
      <c r="K229" s="13">
        <v>150</v>
      </c>
      <c r="L229" s="13">
        <v>140</v>
      </c>
      <c r="M229" s="13">
        <v>145</v>
      </c>
      <c r="N229" s="13">
        <v>423</v>
      </c>
      <c r="O229" s="13">
        <v>445</v>
      </c>
      <c r="P229" s="13">
        <v>868</v>
      </c>
      <c r="Q229" s="14">
        <v>1</v>
      </c>
      <c r="R229" s="14">
        <v>3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1</v>
      </c>
      <c r="AD229" s="14">
        <v>6</v>
      </c>
      <c r="AE229" s="14">
        <v>2</v>
      </c>
      <c r="AF229" s="14">
        <v>9</v>
      </c>
      <c r="AG229" s="15">
        <v>11</v>
      </c>
    </row>
    <row r="230" spans="1:33" s="15" customFormat="1" ht="13.7" customHeight="1" x14ac:dyDescent="0.15">
      <c r="A230" s="10" t="s">
        <v>1125</v>
      </c>
      <c r="B230" s="10" t="s">
        <v>698</v>
      </c>
      <c r="C230" s="22" t="s">
        <v>517</v>
      </c>
      <c r="D230" s="12">
        <v>0</v>
      </c>
      <c r="E230" s="12" t="s">
        <v>1141</v>
      </c>
      <c r="F230" s="12" t="s">
        <v>1097</v>
      </c>
      <c r="G230" s="13">
        <v>19</v>
      </c>
      <c r="H230" s="13">
        <v>79</v>
      </c>
      <c r="I230" s="13">
        <v>75</v>
      </c>
      <c r="J230" s="13">
        <v>82</v>
      </c>
      <c r="K230" s="13">
        <v>88</v>
      </c>
      <c r="L230" s="13">
        <v>78</v>
      </c>
      <c r="M230" s="13">
        <v>76</v>
      </c>
      <c r="N230" s="13">
        <v>245</v>
      </c>
      <c r="O230" s="13">
        <v>233</v>
      </c>
      <c r="P230" s="13">
        <v>478</v>
      </c>
      <c r="Q230" s="14">
        <v>1</v>
      </c>
      <c r="R230" s="14">
        <v>5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2</v>
      </c>
      <c r="AD230" s="14">
        <v>9</v>
      </c>
      <c r="AE230" s="14">
        <v>3</v>
      </c>
      <c r="AF230" s="14">
        <v>14</v>
      </c>
      <c r="AG230" s="5">
        <v>12</v>
      </c>
    </row>
    <row r="231" spans="1:33" s="15" customFormat="1" ht="13.7" customHeight="1" x14ac:dyDescent="0.15">
      <c r="A231" s="10" t="s">
        <v>1125</v>
      </c>
      <c r="B231" s="10" t="s">
        <v>698</v>
      </c>
      <c r="C231" s="22" t="s">
        <v>519</v>
      </c>
      <c r="D231" s="12">
        <v>0</v>
      </c>
      <c r="E231" s="12" t="s">
        <v>1141</v>
      </c>
      <c r="F231" s="12" t="s">
        <v>1097</v>
      </c>
      <c r="G231" s="13">
        <v>21</v>
      </c>
      <c r="H231" s="13">
        <v>94</v>
      </c>
      <c r="I231" s="13">
        <v>113</v>
      </c>
      <c r="J231" s="13">
        <v>91</v>
      </c>
      <c r="K231" s="13">
        <v>112</v>
      </c>
      <c r="L231" s="13">
        <v>108</v>
      </c>
      <c r="M231" s="13">
        <v>93</v>
      </c>
      <c r="N231" s="13">
        <v>314</v>
      </c>
      <c r="O231" s="13">
        <v>297</v>
      </c>
      <c r="P231" s="13">
        <v>611</v>
      </c>
      <c r="Q231" s="14">
        <v>1</v>
      </c>
      <c r="R231" s="14">
        <v>2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1</v>
      </c>
      <c r="AD231" s="14">
        <v>3</v>
      </c>
      <c r="AE231" s="14">
        <v>2</v>
      </c>
      <c r="AF231" s="14">
        <v>5</v>
      </c>
      <c r="AG231" s="15">
        <v>13</v>
      </c>
    </row>
    <row r="232" spans="1:33" s="15" customFormat="1" ht="13.7" customHeight="1" x14ac:dyDescent="0.15">
      <c r="A232" s="10" t="s">
        <v>1125</v>
      </c>
      <c r="B232" s="10" t="s">
        <v>698</v>
      </c>
      <c r="C232" s="22" t="s">
        <v>523</v>
      </c>
      <c r="D232" s="12">
        <v>0</v>
      </c>
      <c r="E232" s="12" t="s">
        <v>1141</v>
      </c>
      <c r="F232" s="12" t="s">
        <v>1097</v>
      </c>
      <c r="G232" s="13">
        <v>20</v>
      </c>
      <c r="H232" s="13">
        <v>115</v>
      </c>
      <c r="I232" s="13">
        <v>121</v>
      </c>
      <c r="J232" s="13">
        <v>104</v>
      </c>
      <c r="K232" s="13">
        <v>110</v>
      </c>
      <c r="L232" s="13">
        <v>115</v>
      </c>
      <c r="M232" s="13">
        <v>115</v>
      </c>
      <c r="N232" s="13">
        <v>335</v>
      </c>
      <c r="O232" s="13">
        <v>345</v>
      </c>
      <c r="P232" s="13">
        <v>680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5">
        <v>14</v>
      </c>
    </row>
    <row r="233" spans="1:33" s="15" customFormat="1" ht="13.7" customHeight="1" x14ac:dyDescent="0.15">
      <c r="A233" s="10" t="s">
        <v>1125</v>
      </c>
      <c r="B233" s="10" t="s">
        <v>698</v>
      </c>
      <c r="C233" s="22" t="s">
        <v>525</v>
      </c>
      <c r="D233" s="12">
        <v>0</v>
      </c>
      <c r="E233" s="12" t="s">
        <v>1141</v>
      </c>
      <c r="F233" s="12" t="s">
        <v>1097</v>
      </c>
      <c r="G233" s="13">
        <v>15</v>
      </c>
      <c r="H233" s="13">
        <v>64</v>
      </c>
      <c r="I233" s="13">
        <v>73</v>
      </c>
      <c r="J233" s="13">
        <v>71</v>
      </c>
      <c r="K233" s="13">
        <v>82</v>
      </c>
      <c r="L233" s="13">
        <v>59</v>
      </c>
      <c r="M233" s="13">
        <v>73</v>
      </c>
      <c r="N233" s="13">
        <v>216</v>
      </c>
      <c r="O233" s="13">
        <v>206</v>
      </c>
      <c r="P233" s="13">
        <v>422</v>
      </c>
      <c r="Q233" s="14">
        <v>1</v>
      </c>
      <c r="R233" s="14">
        <v>5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1</v>
      </c>
      <c r="AD233" s="14">
        <v>5</v>
      </c>
      <c r="AE233" s="14">
        <v>2</v>
      </c>
      <c r="AF233" s="14">
        <v>10</v>
      </c>
      <c r="AG233" s="15">
        <v>15</v>
      </c>
    </row>
    <row r="234" spans="1:33" s="15" customFormat="1" ht="13.7" customHeight="1" x14ac:dyDescent="0.15">
      <c r="A234" s="10" t="s">
        <v>1125</v>
      </c>
      <c r="B234" s="10" t="s">
        <v>698</v>
      </c>
      <c r="C234" s="22" t="s">
        <v>534</v>
      </c>
      <c r="D234" s="12">
        <v>0</v>
      </c>
      <c r="E234" s="12" t="s">
        <v>1141</v>
      </c>
      <c r="F234" s="12" t="s">
        <v>1097</v>
      </c>
      <c r="G234" s="13">
        <v>14</v>
      </c>
      <c r="H234" s="13">
        <v>61</v>
      </c>
      <c r="I234" s="13">
        <v>58</v>
      </c>
      <c r="J234" s="13">
        <v>62</v>
      </c>
      <c r="K234" s="13">
        <v>60</v>
      </c>
      <c r="L234" s="13">
        <v>56</v>
      </c>
      <c r="M234" s="13">
        <v>55</v>
      </c>
      <c r="N234" s="13">
        <v>157</v>
      </c>
      <c r="O234" s="13">
        <v>195</v>
      </c>
      <c r="P234" s="13">
        <v>352</v>
      </c>
      <c r="Q234" s="14">
        <v>1</v>
      </c>
      <c r="R234" s="14">
        <v>6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1</v>
      </c>
      <c r="AD234" s="14">
        <v>4</v>
      </c>
      <c r="AE234" s="14">
        <v>2</v>
      </c>
      <c r="AF234" s="14">
        <v>10</v>
      </c>
      <c r="AG234" s="15">
        <v>16</v>
      </c>
    </row>
    <row r="235" spans="1:33" s="15" customFormat="1" ht="13.7" customHeight="1" x14ac:dyDescent="0.15">
      <c r="A235" s="10" t="s">
        <v>1125</v>
      </c>
      <c r="B235" s="10" t="s">
        <v>698</v>
      </c>
      <c r="C235" s="22" t="s">
        <v>541</v>
      </c>
      <c r="D235" s="12">
        <v>0</v>
      </c>
      <c r="E235" s="12" t="s">
        <v>1141</v>
      </c>
      <c r="F235" s="12" t="s">
        <v>1097</v>
      </c>
      <c r="G235" s="13">
        <v>27</v>
      </c>
      <c r="H235" s="13">
        <v>154</v>
      </c>
      <c r="I235" s="13">
        <v>135</v>
      </c>
      <c r="J235" s="13">
        <v>152</v>
      </c>
      <c r="K235" s="13">
        <v>132</v>
      </c>
      <c r="L235" s="13">
        <v>142</v>
      </c>
      <c r="M235" s="13">
        <v>138</v>
      </c>
      <c r="N235" s="13">
        <v>440</v>
      </c>
      <c r="O235" s="13">
        <v>413</v>
      </c>
      <c r="P235" s="13">
        <v>853</v>
      </c>
      <c r="Q235" s="14">
        <v>1</v>
      </c>
      <c r="R235" s="14">
        <v>3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1</v>
      </c>
      <c r="AD235" s="14">
        <v>7</v>
      </c>
      <c r="AE235" s="14">
        <v>2</v>
      </c>
      <c r="AF235" s="14">
        <v>10</v>
      </c>
      <c r="AG235" s="5">
        <v>17</v>
      </c>
    </row>
    <row r="236" spans="1:33" s="15" customFormat="1" ht="13.7" customHeight="1" x14ac:dyDescent="0.15">
      <c r="A236" s="10" t="s">
        <v>1125</v>
      </c>
      <c r="B236" s="10" t="s">
        <v>698</v>
      </c>
      <c r="C236" s="22" t="s">
        <v>543</v>
      </c>
      <c r="D236" s="12">
        <v>0</v>
      </c>
      <c r="E236" s="12" t="s">
        <v>1141</v>
      </c>
      <c r="F236" s="12" t="s">
        <v>1097</v>
      </c>
      <c r="G236" s="13">
        <v>14</v>
      </c>
      <c r="H236" s="13">
        <v>53</v>
      </c>
      <c r="I236" s="13">
        <v>47</v>
      </c>
      <c r="J236" s="13">
        <v>52</v>
      </c>
      <c r="K236" s="13">
        <v>59</v>
      </c>
      <c r="L236" s="13">
        <v>56</v>
      </c>
      <c r="M236" s="13">
        <v>48</v>
      </c>
      <c r="N236" s="13">
        <v>157</v>
      </c>
      <c r="O236" s="13">
        <v>158</v>
      </c>
      <c r="P236" s="13">
        <v>315</v>
      </c>
      <c r="Q236" s="14">
        <v>1</v>
      </c>
      <c r="R236" s="14">
        <v>3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1</v>
      </c>
      <c r="AD236" s="14">
        <v>1</v>
      </c>
      <c r="AE236" s="14">
        <v>2</v>
      </c>
      <c r="AF236" s="14">
        <v>4</v>
      </c>
      <c r="AG236" s="15">
        <v>18</v>
      </c>
    </row>
    <row r="237" spans="1:33" s="15" customFormat="1" ht="13.7" customHeight="1" x14ac:dyDescent="0.15">
      <c r="A237" s="10" t="s">
        <v>1125</v>
      </c>
      <c r="B237" s="10" t="s">
        <v>698</v>
      </c>
      <c r="C237" s="22" t="s">
        <v>834</v>
      </c>
      <c r="D237" s="12">
        <v>0</v>
      </c>
      <c r="E237" s="12" t="s">
        <v>1141</v>
      </c>
      <c r="F237" s="12" t="s">
        <v>1097</v>
      </c>
      <c r="G237" s="13">
        <v>14</v>
      </c>
      <c r="H237" s="13">
        <v>53</v>
      </c>
      <c r="I237" s="13">
        <v>52</v>
      </c>
      <c r="J237" s="13">
        <v>71</v>
      </c>
      <c r="K237" s="13">
        <v>61</v>
      </c>
      <c r="L237" s="13">
        <v>63</v>
      </c>
      <c r="M237" s="13">
        <v>59</v>
      </c>
      <c r="N237" s="13">
        <v>185</v>
      </c>
      <c r="O237" s="13">
        <v>174</v>
      </c>
      <c r="P237" s="13">
        <v>359</v>
      </c>
      <c r="Q237" s="14">
        <v>1</v>
      </c>
      <c r="R237" s="14">
        <v>4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1</v>
      </c>
      <c r="AD237" s="14">
        <v>8</v>
      </c>
      <c r="AE237" s="14">
        <v>2</v>
      </c>
      <c r="AF237" s="14">
        <v>12</v>
      </c>
      <c r="AG237" s="15">
        <v>19</v>
      </c>
    </row>
    <row r="238" spans="1:33" s="15" customFormat="1" ht="13.7" customHeight="1" x14ac:dyDescent="0.15">
      <c r="A238" s="10" t="s">
        <v>1125</v>
      </c>
      <c r="B238" s="10" t="s">
        <v>698</v>
      </c>
      <c r="C238" s="22" t="s">
        <v>841</v>
      </c>
      <c r="D238" s="12">
        <v>0</v>
      </c>
      <c r="E238" s="12" t="s">
        <v>1141</v>
      </c>
      <c r="F238" s="12" t="s">
        <v>1097</v>
      </c>
      <c r="G238" s="13">
        <v>22</v>
      </c>
      <c r="H238" s="13">
        <v>117</v>
      </c>
      <c r="I238" s="13">
        <v>125</v>
      </c>
      <c r="J238" s="13">
        <v>106</v>
      </c>
      <c r="K238" s="13">
        <v>99</v>
      </c>
      <c r="L238" s="13">
        <v>109</v>
      </c>
      <c r="M238" s="13">
        <v>101</v>
      </c>
      <c r="N238" s="13">
        <v>324</v>
      </c>
      <c r="O238" s="13">
        <v>333</v>
      </c>
      <c r="P238" s="13">
        <v>657</v>
      </c>
      <c r="Q238" s="14">
        <v>1</v>
      </c>
      <c r="R238" s="14">
        <v>5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1</v>
      </c>
      <c r="AD238" s="14">
        <v>5</v>
      </c>
      <c r="AE238" s="14">
        <v>2</v>
      </c>
      <c r="AF238" s="14">
        <v>10</v>
      </c>
      <c r="AG238" s="15">
        <v>20</v>
      </c>
    </row>
    <row r="239" spans="1:33" s="15" customFormat="1" ht="13.7" customHeight="1" x14ac:dyDescent="0.15">
      <c r="A239" s="10" t="s">
        <v>1125</v>
      </c>
      <c r="B239" s="10" t="s">
        <v>698</v>
      </c>
      <c r="C239" s="22" t="s">
        <v>855</v>
      </c>
      <c r="D239" s="12">
        <v>0</v>
      </c>
      <c r="E239" s="12" t="s">
        <v>1141</v>
      </c>
      <c r="F239" s="12" t="s">
        <v>1097</v>
      </c>
      <c r="G239" s="13">
        <v>14</v>
      </c>
      <c r="H239" s="13">
        <v>63</v>
      </c>
      <c r="I239" s="13">
        <v>60</v>
      </c>
      <c r="J239" s="13">
        <v>53</v>
      </c>
      <c r="K239" s="13">
        <v>55</v>
      </c>
      <c r="L239" s="13">
        <v>43</v>
      </c>
      <c r="M239" s="13">
        <v>57</v>
      </c>
      <c r="N239" s="13">
        <v>178</v>
      </c>
      <c r="O239" s="13">
        <v>153</v>
      </c>
      <c r="P239" s="13">
        <v>331</v>
      </c>
      <c r="Q239" s="14">
        <v>1</v>
      </c>
      <c r="R239" s="14">
        <v>2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1</v>
      </c>
      <c r="AD239" s="14">
        <v>2</v>
      </c>
      <c r="AE239" s="14">
        <v>2</v>
      </c>
      <c r="AF239" s="14">
        <v>4</v>
      </c>
      <c r="AG239" s="15">
        <v>21</v>
      </c>
    </row>
    <row r="240" spans="1:33" s="15" customFormat="1" ht="13.7" customHeight="1" x14ac:dyDescent="0.15">
      <c r="A240" s="10" t="s">
        <v>1125</v>
      </c>
      <c r="B240" s="10" t="s">
        <v>698</v>
      </c>
      <c r="C240" s="22" t="s">
        <v>857</v>
      </c>
      <c r="D240" s="12">
        <v>0</v>
      </c>
      <c r="E240" s="12" t="s">
        <v>1141</v>
      </c>
      <c r="F240" s="12" t="s">
        <v>1097</v>
      </c>
      <c r="G240" s="13">
        <v>15</v>
      </c>
      <c r="H240" s="13">
        <v>60</v>
      </c>
      <c r="I240" s="13">
        <v>62</v>
      </c>
      <c r="J240" s="13">
        <v>69</v>
      </c>
      <c r="K240" s="13">
        <v>78</v>
      </c>
      <c r="L240" s="13">
        <v>55</v>
      </c>
      <c r="M240" s="13">
        <v>60</v>
      </c>
      <c r="N240" s="13">
        <v>197</v>
      </c>
      <c r="O240" s="13">
        <v>187</v>
      </c>
      <c r="P240" s="13">
        <v>384</v>
      </c>
      <c r="Q240" s="14">
        <v>1</v>
      </c>
      <c r="R240" s="14">
        <v>1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2</v>
      </c>
      <c r="AD240" s="14">
        <v>14</v>
      </c>
      <c r="AE240" s="14">
        <v>3</v>
      </c>
      <c r="AF240" s="14">
        <v>15</v>
      </c>
      <c r="AG240" s="5">
        <v>22</v>
      </c>
    </row>
    <row r="241" spans="1:33" s="15" customFormat="1" ht="13.7" customHeight="1" x14ac:dyDescent="0.15">
      <c r="A241" s="10" t="s">
        <v>1125</v>
      </c>
      <c r="B241" s="10" t="s">
        <v>698</v>
      </c>
      <c r="C241" s="22" t="s">
        <v>231</v>
      </c>
      <c r="D241" s="12">
        <v>0</v>
      </c>
      <c r="E241" s="12" t="s">
        <v>1141</v>
      </c>
      <c r="F241" s="12" t="s">
        <v>1097</v>
      </c>
      <c r="G241" s="13">
        <v>18</v>
      </c>
      <c r="H241" s="13">
        <v>79</v>
      </c>
      <c r="I241" s="13">
        <v>90</v>
      </c>
      <c r="J241" s="13">
        <v>75</v>
      </c>
      <c r="K241" s="13">
        <v>93</v>
      </c>
      <c r="L241" s="13">
        <v>80</v>
      </c>
      <c r="M241" s="13">
        <v>88</v>
      </c>
      <c r="N241" s="13">
        <v>241</v>
      </c>
      <c r="O241" s="13">
        <v>264</v>
      </c>
      <c r="P241" s="13">
        <v>505</v>
      </c>
      <c r="Q241" s="14">
        <v>1</v>
      </c>
      <c r="R241" s="14">
        <v>1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1</v>
      </c>
      <c r="AD241" s="14">
        <v>5</v>
      </c>
      <c r="AE241" s="14">
        <v>2</v>
      </c>
      <c r="AF241" s="14">
        <v>6</v>
      </c>
      <c r="AG241" s="15">
        <v>23</v>
      </c>
    </row>
    <row r="242" spans="1:33" s="15" customFormat="1" ht="13.7" customHeight="1" x14ac:dyDescent="0.15">
      <c r="A242" s="10" t="s">
        <v>1125</v>
      </c>
      <c r="B242" s="10" t="s">
        <v>698</v>
      </c>
      <c r="C242" s="22" t="s">
        <v>232</v>
      </c>
      <c r="D242" s="12">
        <v>0</v>
      </c>
      <c r="E242" s="12" t="s">
        <v>1141</v>
      </c>
      <c r="F242" s="12" t="s">
        <v>1097</v>
      </c>
      <c r="G242" s="13">
        <v>20</v>
      </c>
      <c r="H242" s="13">
        <v>95</v>
      </c>
      <c r="I242" s="13">
        <v>87</v>
      </c>
      <c r="J242" s="13">
        <v>104</v>
      </c>
      <c r="K242" s="13">
        <v>95</v>
      </c>
      <c r="L242" s="13">
        <v>84</v>
      </c>
      <c r="M242" s="13">
        <v>104</v>
      </c>
      <c r="N242" s="13">
        <v>283</v>
      </c>
      <c r="O242" s="13">
        <v>286</v>
      </c>
      <c r="P242" s="13">
        <v>569</v>
      </c>
      <c r="Q242" s="14">
        <v>1</v>
      </c>
      <c r="R242" s="14">
        <v>7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2</v>
      </c>
      <c r="AD242" s="14">
        <v>14</v>
      </c>
      <c r="AE242" s="14">
        <v>3</v>
      </c>
      <c r="AF242" s="14">
        <v>21</v>
      </c>
      <c r="AG242" s="15">
        <v>24</v>
      </c>
    </row>
    <row r="243" spans="1:33" s="15" customFormat="1" ht="13.7" customHeight="1" x14ac:dyDescent="0.15">
      <c r="A243" s="10" t="s">
        <v>1125</v>
      </c>
      <c r="B243" s="10" t="s">
        <v>698</v>
      </c>
      <c r="C243" s="22" t="s">
        <v>248</v>
      </c>
      <c r="D243" s="12">
        <v>0</v>
      </c>
      <c r="E243" s="12" t="s">
        <v>1141</v>
      </c>
      <c r="F243" s="12" t="s">
        <v>1097</v>
      </c>
      <c r="G243" s="13">
        <v>14</v>
      </c>
      <c r="H243" s="13">
        <v>50</v>
      </c>
      <c r="I243" s="13">
        <v>55</v>
      </c>
      <c r="J243" s="13">
        <v>46</v>
      </c>
      <c r="K243" s="13">
        <v>65</v>
      </c>
      <c r="L243" s="13">
        <v>65</v>
      </c>
      <c r="M243" s="13">
        <v>71</v>
      </c>
      <c r="N243" s="13">
        <v>181</v>
      </c>
      <c r="O243" s="13">
        <v>171</v>
      </c>
      <c r="P243" s="13">
        <v>352</v>
      </c>
      <c r="Q243" s="14">
        <v>1</v>
      </c>
      <c r="R243" s="14">
        <v>6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1</v>
      </c>
      <c r="AD243" s="14">
        <v>3</v>
      </c>
      <c r="AE243" s="14">
        <v>2</v>
      </c>
      <c r="AF243" s="14">
        <v>9</v>
      </c>
      <c r="AG243" s="15">
        <v>25</v>
      </c>
    </row>
    <row r="244" spans="1:33" s="15" customFormat="1" ht="13.7" customHeight="1" x14ac:dyDescent="0.15">
      <c r="A244" s="10" t="s">
        <v>1125</v>
      </c>
      <c r="B244" s="10" t="s">
        <v>698</v>
      </c>
      <c r="C244" s="22" t="s">
        <v>249</v>
      </c>
      <c r="D244" s="12">
        <v>0</v>
      </c>
      <c r="E244" s="12" t="s">
        <v>1141</v>
      </c>
      <c r="F244" s="12" t="s">
        <v>1097</v>
      </c>
      <c r="G244" s="13">
        <v>16</v>
      </c>
      <c r="H244" s="13">
        <v>79</v>
      </c>
      <c r="I244" s="13">
        <v>43</v>
      </c>
      <c r="J244" s="13">
        <v>55</v>
      </c>
      <c r="K244" s="13">
        <v>58</v>
      </c>
      <c r="L244" s="13">
        <v>54</v>
      </c>
      <c r="M244" s="13">
        <v>66</v>
      </c>
      <c r="N244" s="13">
        <v>178</v>
      </c>
      <c r="O244" s="13">
        <v>177</v>
      </c>
      <c r="P244" s="13">
        <v>355</v>
      </c>
      <c r="Q244" s="14">
        <v>1</v>
      </c>
      <c r="R244" s="14">
        <v>7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2</v>
      </c>
      <c r="AD244" s="14">
        <v>12</v>
      </c>
      <c r="AE244" s="14">
        <v>3</v>
      </c>
      <c r="AF244" s="14">
        <v>19</v>
      </c>
      <c r="AG244" s="15">
        <v>26</v>
      </c>
    </row>
    <row r="245" spans="1:33" s="15" customFormat="1" ht="13.7" customHeight="1" x14ac:dyDescent="0.15">
      <c r="A245" s="10" t="s">
        <v>1125</v>
      </c>
      <c r="B245" s="10" t="s">
        <v>698</v>
      </c>
      <c r="C245" s="22" t="s">
        <v>722</v>
      </c>
      <c r="D245" s="12">
        <v>0</v>
      </c>
      <c r="E245" s="12" t="s">
        <v>1141</v>
      </c>
      <c r="F245" s="12" t="s">
        <v>1097</v>
      </c>
      <c r="G245" s="13">
        <v>21</v>
      </c>
      <c r="H245" s="13">
        <v>81</v>
      </c>
      <c r="I245" s="13">
        <v>77</v>
      </c>
      <c r="J245" s="13">
        <v>97</v>
      </c>
      <c r="K245" s="13">
        <v>102</v>
      </c>
      <c r="L245" s="13">
        <v>101</v>
      </c>
      <c r="M245" s="13">
        <v>98</v>
      </c>
      <c r="N245" s="13">
        <v>260</v>
      </c>
      <c r="O245" s="13">
        <v>296</v>
      </c>
      <c r="P245" s="13">
        <v>556</v>
      </c>
      <c r="Q245" s="14">
        <v>1</v>
      </c>
      <c r="R245" s="14">
        <v>2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2</v>
      </c>
      <c r="AD245" s="14">
        <v>10</v>
      </c>
      <c r="AE245" s="14">
        <v>3</v>
      </c>
      <c r="AF245" s="14">
        <v>12</v>
      </c>
      <c r="AG245" s="5">
        <v>27</v>
      </c>
    </row>
    <row r="246" spans="1:33" s="15" customFormat="1" ht="13.7" customHeight="1" x14ac:dyDescent="0.15">
      <c r="A246" s="10" t="s">
        <v>1125</v>
      </c>
      <c r="B246" s="10" t="s">
        <v>698</v>
      </c>
      <c r="C246" s="22" t="s">
        <v>724</v>
      </c>
      <c r="D246" s="12">
        <v>0</v>
      </c>
      <c r="E246" s="12" t="s">
        <v>1141</v>
      </c>
      <c r="F246" s="12" t="s">
        <v>1097</v>
      </c>
      <c r="G246" s="13">
        <v>20</v>
      </c>
      <c r="H246" s="13">
        <v>84</v>
      </c>
      <c r="I246" s="13">
        <v>95</v>
      </c>
      <c r="J246" s="13">
        <v>93</v>
      </c>
      <c r="K246" s="13">
        <v>99</v>
      </c>
      <c r="L246" s="13">
        <v>117</v>
      </c>
      <c r="M246" s="13">
        <v>106</v>
      </c>
      <c r="N246" s="13">
        <v>303</v>
      </c>
      <c r="O246" s="13">
        <v>291</v>
      </c>
      <c r="P246" s="13">
        <v>594</v>
      </c>
      <c r="Q246" s="14">
        <v>1</v>
      </c>
      <c r="R246" s="14">
        <v>7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1</v>
      </c>
      <c r="AD246" s="14">
        <v>6</v>
      </c>
      <c r="AE246" s="14">
        <v>2</v>
      </c>
      <c r="AF246" s="14">
        <v>13</v>
      </c>
      <c r="AG246" s="15">
        <v>28</v>
      </c>
    </row>
    <row r="247" spans="1:33" s="15" customFormat="1" ht="13.7" customHeight="1" x14ac:dyDescent="0.15">
      <c r="A247" s="10" t="s">
        <v>1125</v>
      </c>
      <c r="B247" s="10" t="s">
        <v>698</v>
      </c>
      <c r="C247" s="22" t="s">
        <v>886</v>
      </c>
      <c r="D247" s="12">
        <v>0</v>
      </c>
      <c r="E247" s="12" t="s">
        <v>1141</v>
      </c>
      <c r="F247" s="12" t="s">
        <v>1097</v>
      </c>
      <c r="G247" s="13">
        <v>18</v>
      </c>
      <c r="H247" s="13">
        <v>87</v>
      </c>
      <c r="I247" s="13">
        <v>74</v>
      </c>
      <c r="J247" s="13">
        <v>76</v>
      </c>
      <c r="K247" s="13">
        <v>67</v>
      </c>
      <c r="L247" s="13">
        <v>100</v>
      </c>
      <c r="M247" s="13">
        <v>78</v>
      </c>
      <c r="N247" s="13">
        <v>233</v>
      </c>
      <c r="O247" s="13">
        <v>249</v>
      </c>
      <c r="P247" s="13">
        <v>482</v>
      </c>
      <c r="Q247" s="14">
        <v>1</v>
      </c>
      <c r="R247" s="14">
        <v>2</v>
      </c>
      <c r="S247" s="14">
        <v>0</v>
      </c>
      <c r="T247" s="14">
        <v>0</v>
      </c>
      <c r="U247" s="14">
        <v>1</v>
      </c>
      <c r="V247" s="14">
        <v>3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1</v>
      </c>
      <c r="AD247" s="14">
        <v>8</v>
      </c>
      <c r="AE247" s="14">
        <v>3</v>
      </c>
      <c r="AF247" s="14">
        <v>13</v>
      </c>
      <c r="AG247" s="15">
        <v>29</v>
      </c>
    </row>
    <row r="248" spans="1:33" s="15" customFormat="1" ht="13.7" customHeight="1" x14ac:dyDescent="0.15">
      <c r="A248" s="10" t="s">
        <v>1125</v>
      </c>
      <c r="B248" s="10" t="s">
        <v>698</v>
      </c>
      <c r="C248" s="22" t="s">
        <v>845</v>
      </c>
      <c r="D248" s="12">
        <v>0</v>
      </c>
      <c r="E248" s="12" t="s">
        <v>1141</v>
      </c>
      <c r="F248" s="12" t="s">
        <v>1097</v>
      </c>
      <c r="G248" s="13">
        <v>13</v>
      </c>
      <c r="H248" s="13">
        <v>60</v>
      </c>
      <c r="I248" s="13">
        <v>34</v>
      </c>
      <c r="J248" s="13">
        <v>46</v>
      </c>
      <c r="K248" s="13">
        <v>55</v>
      </c>
      <c r="L248" s="13">
        <v>54</v>
      </c>
      <c r="M248" s="13">
        <v>51</v>
      </c>
      <c r="N248" s="13">
        <v>152</v>
      </c>
      <c r="O248" s="13">
        <v>148</v>
      </c>
      <c r="P248" s="13">
        <v>300</v>
      </c>
      <c r="Q248" s="14">
        <v>1</v>
      </c>
      <c r="R248" s="14">
        <v>6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1</v>
      </c>
      <c r="AD248" s="14">
        <v>3</v>
      </c>
      <c r="AE248" s="14">
        <v>2</v>
      </c>
      <c r="AF248" s="14">
        <v>9</v>
      </c>
      <c r="AG248" s="15">
        <v>30</v>
      </c>
    </row>
    <row r="249" spans="1:33" s="15" customFormat="1" ht="13.7" customHeight="1" x14ac:dyDescent="0.15">
      <c r="A249" s="10" t="s">
        <v>1125</v>
      </c>
      <c r="B249" s="10" t="s">
        <v>698</v>
      </c>
      <c r="C249" s="22" t="s">
        <v>254</v>
      </c>
      <c r="D249" s="12">
        <v>0</v>
      </c>
      <c r="E249" s="12" t="s">
        <v>1141</v>
      </c>
      <c r="F249" s="12" t="s">
        <v>1097</v>
      </c>
      <c r="G249" s="13">
        <v>12</v>
      </c>
      <c r="H249" s="13">
        <v>48</v>
      </c>
      <c r="I249" s="13">
        <v>36</v>
      </c>
      <c r="J249" s="13">
        <v>42</v>
      </c>
      <c r="K249" s="13">
        <v>43</v>
      </c>
      <c r="L249" s="13">
        <v>61</v>
      </c>
      <c r="M249" s="13">
        <v>38</v>
      </c>
      <c r="N249" s="13">
        <v>135</v>
      </c>
      <c r="O249" s="13">
        <v>133</v>
      </c>
      <c r="P249" s="13">
        <v>268</v>
      </c>
      <c r="Q249" s="14">
        <v>1</v>
      </c>
      <c r="R249" s="14">
        <v>4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1</v>
      </c>
      <c r="AF249" s="14">
        <v>4</v>
      </c>
      <c r="AG249" s="15">
        <v>31</v>
      </c>
    </row>
    <row r="250" spans="1:33" s="15" customFormat="1" ht="13.7" customHeight="1" x14ac:dyDescent="0.15">
      <c r="A250" s="10" t="s">
        <v>1125</v>
      </c>
      <c r="B250" s="10" t="s">
        <v>698</v>
      </c>
      <c r="C250" s="22" t="s">
        <v>268</v>
      </c>
      <c r="D250" s="12">
        <v>0</v>
      </c>
      <c r="E250" s="12" t="s">
        <v>1141</v>
      </c>
      <c r="F250" s="12" t="s">
        <v>1097</v>
      </c>
      <c r="G250" s="13">
        <v>25</v>
      </c>
      <c r="H250" s="13">
        <v>118</v>
      </c>
      <c r="I250" s="13">
        <v>123</v>
      </c>
      <c r="J250" s="13">
        <v>107</v>
      </c>
      <c r="K250" s="13">
        <v>133</v>
      </c>
      <c r="L250" s="13">
        <v>124</v>
      </c>
      <c r="M250" s="13">
        <v>133</v>
      </c>
      <c r="N250" s="13">
        <v>379</v>
      </c>
      <c r="O250" s="13">
        <v>359</v>
      </c>
      <c r="P250" s="13">
        <v>738</v>
      </c>
      <c r="Q250" s="14">
        <v>1</v>
      </c>
      <c r="R250" s="14">
        <v>5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1</v>
      </c>
      <c r="AD250" s="14">
        <v>3</v>
      </c>
      <c r="AE250" s="14">
        <v>2</v>
      </c>
      <c r="AF250" s="14">
        <v>8</v>
      </c>
      <c r="AG250" s="5">
        <v>32</v>
      </c>
    </row>
    <row r="251" spans="1:33" s="15" customFormat="1" ht="13.7" customHeight="1" x14ac:dyDescent="0.15">
      <c r="A251" s="10" t="s">
        <v>1125</v>
      </c>
      <c r="B251" s="10" t="s">
        <v>698</v>
      </c>
      <c r="C251" s="22" t="s">
        <v>24</v>
      </c>
      <c r="D251" s="12">
        <v>0</v>
      </c>
      <c r="E251" s="12" t="s">
        <v>1141</v>
      </c>
      <c r="F251" s="12" t="s">
        <v>1097</v>
      </c>
      <c r="G251" s="13">
        <v>14</v>
      </c>
      <c r="H251" s="13">
        <v>64</v>
      </c>
      <c r="I251" s="13">
        <v>62</v>
      </c>
      <c r="J251" s="13">
        <v>68</v>
      </c>
      <c r="K251" s="13">
        <v>74</v>
      </c>
      <c r="L251" s="13">
        <v>79</v>
      </c>
      <c r="M251" s="13">
        <v>73</v>
      </c>
      <c r="N251" s="13">
        <v>220</v>
      </c>
      <c r="O251" s="13">
        <v>200</v>
      </c>
      <c r="P251" s="13">
        <v>420</v>
      </c>
      <c r="Q251" s="14">
        <v>1</v>
      </c>
      <c r="R251" s="14">
        <v>2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1</v>
      </c>
      <c r="AD251" s="14">
        <v>7</v>
      </c>
      <c r="AE251" s="14">
        <v>2</v>
      </c>
      <c r="AF251" s="14">
        <v>9</v>
      </c>
      <c r="AG251" s="15">
        <v>33</v>
      </c>
    </row>
    <row r="252" spans="1:33" s="15" customFormat="1" ht="13.7" customHeight="1" x14ac:dyDescent="0.15">
      <c r="A252" s="10" t="s">
        <v>1125</v>
      </c>
      <c r="B252" s="10" t="s">
        <v>698</v>
      </c>
      <c r="C252" s="22" t="s">
        <v>35</v>
      </c>
      <c r="D252" s="12">
        <v>0</v>
      </c>
      <c r="E252" s="12" t="s">
        <v>1141</v>
      </c>
      <c r="F252" s="12" t="s">
        <v>1097</v>
      </c>
      <c r="G252" s="13">
        <v>14</v>
      </c>
      <c r="H252" s="13">
        <v>67</v>
      </c>
      <c r="I252" s="13">
        <v>64</v>
      </c>
      <c r="J252" s="13">
        <v>63</v>
      </c>
      <c r="K252" s="13">
        <v>79</v>
      </c>
      <c r="L252" s="13">
        <v>64</v>
      </c>
      <c r="M252" s="13">
        <v>76</v>
      </c>
      <c r="N252" s="13">
        <v>208</v>
      </c>
      <c r="O252" s="13">
        <v>205</v>
      </c>
      <c r="P252" s="13">
        <v>413</v>
      </c>
      <c r="Q252" s="14">
        <v>1</v>
      </c>
      <c r="R252" s="14">
        <v>2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1</v>
      </c>
      <c r="AD252" s="14">
        <v>8</v>
      </c>
      <c r="AE252" s="14">
        <v>2</v>
      </c>
      <c r="AF252" s="14">
        <v>10</v>
      </c>
      <c r="AG252" s="15">
        <v>34</v>
      </c>
    </row>
    <row r="253" spans="1:33" s="15" customFormat="1" ht="13.7" customHeight="1" x14ac:dyDescent="0.15">
      <c r="A253" s="10" t="s">
        <v>1125</v>
      </c>
      <c r="B253" s="10" t="s">
        <v>698</v>
      </c>
      <c r="C253" s="22" t="s">
        <v>47</v>
      </c>
      <c r="D253" s="12">
        <v>0</v>
      </c>
      <c r="E253" s="12" t="s">
        <v>1141</v>
      </c>
      <c r="F253" s="12" t="s">
        <v>1097</v>
      </c>
      <c r="G253" s="13">
        <v>12</v>
      </c>
      <c r="H253" s="13">
        <v>48</v>
      </c>
      <c r="I253" s="13">
        <v>52</v>
      </c>
      <c r="J253" s="13">
        <v>42</v>
      </c>
      <c r="K253" s="13">
        <v>41</v>
      </c>
      <c r="L253" s="13">
        <v>61</v>
      </c>
      <c r="M253" s="13">
        <v>47</v>
      </c>
      <c r="N253" s="13">
        <v>147</v>
      </c>
      <c r="O253" s="13">
        <v>144</v>
      </c>
      <c r="P253" s="13">
        <v>291</v>
      </c>
      <c r="Q253" s="14">
        <v>1</v>
      </c>
      <c r="R253" s="14">
        <v>1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1</v>
      </c>
      <c r="AD253" s="14">
        <v>6</v>
      </c>
      <c r="AE253" s="14">
        <v>2</v>
      </c>
      <c r="AF253" s="14">
        <v>7</v>
      </c>
      <c r="AG253" s="15">
        <v>35</v>
      </c>
    </row>
    <row r="254" spans="1:33" s="15" customFormat="1" ht="13.7" customHeight="1" x14ac:dyDescent="0.15">
      <c r="A254" s="10" t="s">
        <v>1125</v>
      </c>
      <c r="B254" s="10" t="s">
        <v>698</v>
      </c>
      <c r="C254" s="22" t="s">
        <v>1106</v>
      </c>
      <c r="D254" s="12">
        <v>0</v>
      </c>
      <c r="E254" s="12" t="s">
        <v>1141</v>
      </c>
      <c r="F254" s="12" t="s">
        <v>1097</v>
      </c>
      <c r="G254" s="13">
        <v>12</v>
      </c>
      <c r="H254" s="13">
        <v>38</v>
      </c>
      <c r="I254" s="13">
        <v>38</v>
      </c>
      <c r="J254" s="13">
        <v>41</v>
      </c>
      <c r="K254" s="13">
        <v>41</v>
      </c>
      <c r="L254" s="13">
        <v>46</v>
      </c>
      <c r="M254" s="13">
        <v>50</v>
      </c>
      <c r="N254" s="13">
        <v>109</v>
      </c>
      <c r="O254" s="13">
        <v>145</v>
      </c>
      <c r="P254" s="13">
        <v>254</v>
      </c>
      <c r="Q254" s="14">
        <v>1</v>
      </c>
      <c r="R254" s="14">
        <v>1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1</v>
      </c>
      <c r="AD254" s="14">
        <v>4</v>
      </c>
      <c r="AE254" s="14">
        <v>2</v>
      </c>
      <c r="AF254" s="14">
        <v>5</v>
      </c>
      <c r="AG254" s="5">
        <v>37</v>
      </c>
    </row>
    <row r="255" spans="1:33" s="15" customFormat="1" ht="13.7" customHeight="1" x14ac:dyDescent="0.15">
      <c r="A255" s="10" t="s">
        <v>1125</v>
      </c>
      <c r="B255" s="10" t="s">
        <v>698</v>
      </c>
      <c r="C255" s="22" t="s">
        <v>1107</v>
      </c>
      <c r="D255" s="12">
        <v>0</v>
      </c>
      <c r="E255" s="12" t="s">
        <v>1141</v>
      </c>
      <c r="F255" s="12" t="s">
        <v>1097</v>
      </c>
      <c r="G255" s="13">
        <v>14</v>
      </c>
      <c r="H255" s="13">
        <v>47</v>
      </c>
      <c r="I255" s="13">
        <v>59</v>
      </c>
      <c r="J255" s="13">
        <v>44</v>
      </c>
      <c r="K255" s="13">
        <v>52</v>
      </c>
      <c r="L255" s="13">
        <v>66</v>
      </c>
      <c r="M255" s="13">
        <v>56</v>
      </c>
      <c r="N255" s="13">
        <v>165</v>
      </c>
      <c r="O255" s="13">
        <v>159</v>
      </c>
      <c r="P255" s="13">
        <v>324</v>
      </c>
      <c r="Q255" s="14">
        <v>1</v>
      </c>
      <c r="R255" s="14">
        <v>7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2</v>
      </c>
      <c r="AD255" s="14">
        <v>14</v>
      </c>
      <c r="AE255" s="14">
        <v>3</v>
      </c>
      <c r="AF255" s="14">
        <v>21</v>
      </c>
      <c r="AG255" s="15">
        <v>39</v>
      </c>
    </row>
    <row r="256" spans="1:33" s="15" customFormat="1" ht="13.7" customHeight="1" x14ac:dyDescent="0.15">
      <c r="A256" s="10" t="s">
        <v>1125</v>
      </c>
      <c r="B256" s="10" t="s">
        <v>698</v>
      </c>
      <c r="C256" s="22" t="s">
        <v>1199</v>
      </c>
      <c r="D256" s="12">
        <v>0</v>
      </c>
      <c r="E256" s="12" t="s">
        <v>1141</v>
      </c>
      <c r="F256" s="12" t="s">
        <v>1097</v>
      </c>
      <c r="G256" s="13">
        <v>18</v>
      </c>
      <c r="H256" s="13">
        <v>64</v>
      </c>
      <c r="I256" s="13">
        <v>78</v>
      </c>
      <c r="J256" s="13">
        <v>76</v>
      </c>
      <c r="K256" s="13">
        <v>91</v>
      </c>
      <c r="L256" s="13">
        <v>99</v>
      </c>
      <c r="M256" s="13">
        <v>86</v>
      </c>
      <c r="N256" s="13">
        <v>257</v>
      </c>
      <c r="O256" s="13">
        <v>237</v>
      </c>
      <c r="P256" s="13">
        <v>494</v>
      </c>
      <c r="Q256" s="14">
        <v>1</v>
      </c>
      <c r="R256" s="14">
        <v>4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1</v>
      </c>
      <c r="AD256" s="14">
        <v>2</v>
      </c>
      <c r="AE256" s="14">
        <v>2</v>
      </c>
      <c r="AF256" s="14">
        <v>6</v>
      </c>
      <c r="AG256" s="15">
        <v>40</v>
      </c>
    </row>
    <row r="257" spans="1:33" s="15" customFormat="1" ht="13.7" customHeight="1" x14ac:dyDescent="0.15">
      <c r="A257" s="10" t="s">
        <v>1125</v>
      </c>
      <c r="B257" s="10" t="s">
        <v>698</v>
      </c>
      <c r="C257" s="22" t="s">
        <v>1200</v>
      </c>
      <c r="D257" s="12">
        <v>0</v>
      </c>
      <c r="E257" s="12" t="s">
        <v>1141</v>
      </c>
      <c r="F257" s="12" t="s">
        <v>1097</v>
      </c>
      <c r="G257" s="13">
        <v>16</v>
      </c>
      <c r="H257" s="13">
        <v>72</v>
      </c>
      <c r="I257" s="13">
        <v>61</v>
      </c>
      <c r="J257" s="13">
        <v>72</v>
      </c>
      <c r="K257" s="13">
        <v>74</v>
      </c>
      <c r="L257" s="13">
        <v>61</v>
      </c>
      <c r="M257" s="13">
        <v>83</v>
      </c>
      <c r="N257" s="13">
        <v>242</v>
      </c>
      <c r="O257" s="13">
        <v>181</v>
      </c>
      <c r="P257" s="13">
        <v>423</v>
      </c>
      <c r="Q257" s="14">
        <v>2</v>
      </c>
      <c r="R257" s="14">
        <v>9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1</v>
      </c>
      <c r="AD257" s="14">
        <v>5</v>
      </c>
      <c r="AE257" s="14">
        <v>3</v>
      </c>
      <c r="AF257" s="14">
        <v>14</v>
      </c>
      <c r="AG257" s="15">
        <v>41</v>
      </c>
    </row>
    <row r="258" spans="1:33" s="15" customFormat="1" ht="13.7" customHeight="1" x14ac:dyDescent="0.15">
      <c r="A258" s="10" t="s">
        <v>1125</v>
      </c>
      <c r="B258" s="10" t="s">
        <v>698</v>
      </c>
      <c r="C258" s="22" t="s">
        <v>518</v>
      </c>
      <c r="D258" s="12">
        <v>0</v>
      </c>
      <c r="E258" s="12" t="s">
        <v>1141</v>
      </c>
      <c r="F258" s="12" t="s">
        <v>1097</v>
      </c>
      <c r="G258" s="13">
        <v>23</v>
      </c>
      <c r="H258" s="13">
        <v>106</v>
      </c>
      <c r="I258" s="13">
        <v>99</v>
      </c>
      <c r="J258" s="13">
        <v>101</v>
      </c>
      <c r="K258" s="13">
        <v>115</v>
      </c>
      <c r="L258" s="13">
        <v>109</v>
      </c>
      <c r="M258" s="13">
        <v>119</v>
      </c>
      <c r="N258" s="13">
        <v>342</v>
      </c>
      <c r="O258" s="13">
        <v>307</v>
      </c>
      <c r="P258" s="13">
        <v>649</v>
      </c>
      <c r="Q258" s="14">
        <v>2</v>
      </c>
      <c r="R258" s="14">
        <v>10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3</v>
      </c>
      <c r="AD258" s="14">
        <v>18</v>
      </c>
      <c r="AE258" s="14">
        <v>5</v>
      </c>
      <c r="AF258" s="14">
        <v>28</v>
      </c>
      <c r="AG258" s="15">
        <v>38</v>
      </c>
    </row>
    <row r="259" spans="1:33" s="15" customFormat="1" ht="13.7" customHeight="1" x14ac:dyDescent="0.15">
      <c r="A259" s="10" t="s">
        <v>1125</v>
      </c>
      <c r="B259" s="10" t="s">
        <v>698</v>
      </c>
      <c r="C259" s="22" t="s">
        <v>520</v>
      </c>
      <c r="D259" s="12">
        <v>0</v>
      </c>
      <c r="E259" s="12" t="s">
        <v>1141</v>
      </c>
      <c r="F259" s="12" t="s">
        <v>1097</v>
      </c>
      <c r="G259" s="13">
        <v>14</v>
      </c>
      <c r="H259" s="13">
        <v>50</v>
      </c>
      <c r="I259" s="13">
        <v>44</v>
      </c>
      <c r="J259" s="13">
        <v>48</v>
      </c>
      <c r="K259" s="13">
        <v>46</v>
      </c>
      <c r="L259" s="13">
        <v>51</v>
      </c>
      <c r="M259" s="13">
        <v>42</v>
      </c>
      <c r="N259" s="13">
        <v>138</v>
      </c>
      <c r="O259" s="13">
        <v>143</v>
      </c>
      <c r="P259" s="13">
        <v>281</v>
      </c>
      <c r="Q259" s="14">
        <v>1</v>
      </c>
      <c r="R259" s="14">
        <v>3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1</v>
      </c>
      <c r="AD259" s="14">
        <v>3</v>
      </c>
      <c r="AE259" s="14">
        <v>2</v>
      </c>
      <c r="AF259" s="14">
        <v>6</v>
      </c>
      <c r="AG259" s="5">
        <v>42</v>
      </c>
    </row>
    <row r="260" spans="1:33" s="15" customFormat="1" ht="13.7" customHeight="1" x14ac:dyDescent="0.15">
      <c r="A260" s="10" t="s">
        <v>1125</v>
      </c>
      <c r="B260" s="10" t="s">
        <v>698</v>
      </c>
      <c r="C260" s="22" t="s">
        <v>521</v>
      </c>
      <c r="D260" s="12">
        <v>0</v>
      </c>
      <c r="E260" s="12" t="s">
        <v>1141</v>
      </c>
      <c r="F260" s="12" t="s">
        <v>1097</v>
      </c>
      <c r="G260" s="13">
        <v>14</v>
      </c>
      <c r="H260" s="13">
        <v>60</v>
      </c>
      <c r="I260" s="13">
        <v>58</v>
      </c>
      <c r="J260" s="13">
        <v>60</v>
      </c>
      <c r="K260" s="13">
        <v>48</v>
      </c>
      <c r="L260" s="13">
        <v>67</v>
      </c>
      <c r="M260" s="13">
        <v>56</v>
      </c>
      <c r="N260" s="13">
        <v>184</v>
      </c>
      <c r="O260" s="13">
        <v>165</v>
      </c>
      <c r="P260" s="13">
        <v>349</v>
      </c>
      <c r="Q260" s="14">
        <v>1</v>
      </c>
      <c r="R260" s="14">
        <v>3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1</v>
      </c>
      <c r="AD260" s="14">
        <v>1</v>
      </c>
      <c r="AE260" s="14">
        <v>2</v>
      </c>
      <c r="AF260" s="14">
        <v>4</v>
      </c>
      <c r="AG260" s="15">
        <v>43</v>
      </c>
    </row>
    <row r="261" spans="1:33" s="15" customFormat="1" ht="13.7" customHeight="1" x14ac:dyDescent="0.15">
      <c r="A261" s="10" t="s">
        <v>1125</v>
      </c>
      <c r="B261" s="10" t="s">
        <v>698</v>
      </c>
      <c r="C261" s="22" t="s">
        <v>522</v>
      </c>
      <c r="D261" s="12">
        <v>0</v>
      </c>
      <c r="E261" s="12" t="s">
        <v>1141</v>
      </c>
      <c r="F261" s="12" t="s">
        <v>1097</v>
      </c>
      <c r="G261" s="13">
        <v>20</v>
      </c>
      <c r="H261" s="13">
        <v>103</v>
      </c>
      <c r="I261" s="13">
        <v>98</v>
      </c>
      <c r="J261" s="13">
        <v>96</v>
      </c>
      <c r="K261" s="13">
        <v>112</v>
      </c>
      <c r="L261" s="13">
        <v>97</v>
      </c>
      <c r="M261" s="13">
        <v>75</v>
      </c>
      <c r="N261" s="13">
        <v>288</v>
      </c>
      <c r="O261" s="13">
        <v>293</v>
      </c>
      <c r="P261" s="13">
        <v>581</v>
      </c>
      <c r="Q261" s="14">
        <v>1</v>
      </c>
      <c r="R261" s="14">
        <v>7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2</v>
      </c>
      <c r="AD261" s="14">
        <v>11</v>
      </c>
      <c r="AE261" s="14">
        <v>3</v>
      </c>
      <c r="AF261" s="14">
        <v>18</v>
      </c>
      <c r="AG261" s="15">
        <v>44</v>
      </c>
    </row>
    <row r="262" spans="1:33" s="15" customFormat="1" ht="13.7" customHeight="1" x14ac:dyDescent="0.15">
      <c r="A262" s="10" t="s">
        <v>1125</v>
      </c>
      <c r="B262" s="10" t="s">
        <v>698</v>
      </c>
      <c r="C262" s="22" t="s">
        <v>835</v>
      </c>
      <c r="D262" s="12">
        <v>0</v>
      </c>
      <c r="E262" s="12" t="s">
        <v>1141</v>
      </c>
      <c r="F262" s="12" t="s">
        <v>1097</v>
      </c>
      <c r="G262" s="13">
        <v>24</v>
      </c>
      <c r="H262" s="13">
        <v>100</v>
      </c>
      <c r="I262" s="13">
        <v>105</v>
      </c>
      <c r="J262" s="13">
        <v>116</v>
      </c>
      <c r="K262" s="13">
        <v>137</v>
      </c>
      <c r="L262" s="13">
        <v>134</v>
      </c>
      <c r="M262" s="13">
        <v>130</v>
      </c>
      <c r="N262" s="13">
        <v>363</v>
      </c>
      <c r="O262" s="13">
        <v>359</v>
      </c>
      <c r="P262" s="13">
        <v>722</v>
      </c>
      <c r="Q262" s="14">
        <v>1</v>
      </c>
      <c r="R262" s="14">
        <v>8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2</v>
      </c>
      <c r="AD262" s="14">
        <v>13</v>
      </c>
      <c r="AE262" s="14">
        <v>3</v>
      </c>
      <c r="AF262" s="14">
        <v>21</v>
      </c>
      <c r="AG262" s="15">
        <v>45</v>
      </c>
    </row>
    <row r="263" spans="1:33" s="15" customFormat="1" ht="13.7" customHeight="1" x14ac:dyDescent="0.15">
      <c r="A263" s="10" t="s">
        <v>1125</v>
      </c>
      <c r="B263" s="10" t="s">
        <v>698</v>
      </c>
      <c r="C263" s="22" t="s">
        <v>853</v>
      </c>
      <c r="D263" s="12">
        <v>0</v>
      </c>
      <c r="E263" s="12" t="s">
        <v>1141</v>
      </c>
      <c r="F263" s="12" t="s">
        <v>1097</v>
      </c>
      <c r="G263" s="13">
        <v>18</v>
      </c>
      <c r="H263" s="13">
        <v>68</v>
      </c>
      <c r="I263" s="13">
        <v>88</v>
      </c>
      <c r="J263" s="13">
        <v>88</v>
      </c>
      <c r="K263" s="13">
        <v>61</v>
      </c>
      <c r="L263" s="13">
        <v>96</v>
      </c>
      <c r="M263" s="13">
        <v>80</v>
      </c>
      <c r="N263" s="13">
        <v>230</v>
      </c>
      <c r="O263" s="13">
        <v>251</v>
      </c>
      <c r="P263" s="13">
        <v>481</v>
      </c>
      <c r="Q263" s="14">
        <v>2</v>
      </c>
      <c r="R263" s="14">
        <v>9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1</v>
      </c>
      <c r="AD263" s="14">
        <v>1</v>
      </c>
      <c r="AE263" s="14">
        <v>3</v>
      </c>
      <c r="AF263" s="14">
        <v>10</v>
      </c>
      <c r="AG263" s="15">
        <v>46</v>
      </c>
    </row>
    <row r="264" spans="1:33" s="15" customFormat="1" ht="13.7" customHeight="1" x14ac:dyDescent="0.15">
      <c r="A264" s="10" t="s">
        <v>1125</v>
      </c>
      <c r="B264" s="10" t="s">
        <v>698</v>
      </c>
      <c r="C264" s="22" t="s">
        <v>854</v>
      </c>
      <c r="D264" s="12">
        <v>0</v>
      </c>
      <c r="E264" s="12" t="s">
        <v>1141</v>
      </c>
      <c r="F264" s="12" t="s">
        <v>1097</v>
      </c>
      <c r="G264" s="13">
        <v>14</v>
      </c>
      <c r="H264" s="13">
        <v>67</v>
      </c>
      <c r="I264" s="13">
        <v>53</v>
      </c>
      <c r="J264" s="13">
        <v>52</v>
      </c>
      <c r="K264" s="13">
        <v>48</v>
      </c>
      <c r="L264" s="13">
        <v>66</v>
      </c>
      <c r="M264" s="13">
        <v>45</v>
      </c>
      <c r="N264" s="13">
        <v>151</v>
      </c>
      <c r="O264" s="13">
        <v>180</v>
      </c>
      <c r="P264" s="13">
        <v>331</v>
      </c>
      <c r="Q264" s="14">
        <v>1</v>
      </c>
      <c r="R264" s="14">
        <v>1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1</v>
      </c>
      <c r="AD264" s="14">
        <v>8</v>
      </c>
      <c r="AE264" s="14">
        <v>2</v>
      </c>
      <c r="AF264" s="14">
        <v>9</v>
      </c>
      <c r="AG264" s="5">
        <v>47</v>
      </c>
    </row>
    <row r="265" spans="1:33" s="15" customFormat="1" ht="13.7" customHeight="1" x14ac:dyDescent="0.15">
      <c r="A265" s="10" t="s">
        <v>1125</v>
      </c>
      <c r="B265" s="10" t="s">
        <v>698</v>
      </c>
      <c r="C265" s="22" t="s">
        <v>868</v>
      </c>
      <c r="D265" s="12">
        <v>0</v>
      </c>
      <c r="E265" s="12" t="s">
        <v>1141</v>
      </c>
      <c r="F265" s="12" t="s">
        <v>1097</v>
      </c>
      <c r="G265" s="13">
        <v>14</v>
      </c>
      <c r="H265" s="13">
        <v>54</v>
      </c>
      <c r="I265" s="13">
        <v>51</v>
      </c>
      <c r="J265" s="13">
        <v>45</v>
      </c>
      <c r="K265" s="13">
        <v>52</v>
      </c>
      <c r="L265" s="13">
        <v>43</v>
      </c>
      <c r="M265" s="13">
        <v>51</v>
      </c>
      <c r="N265" s="13">
        <v>150</v>
      </c>
      <c r="O265" s="13">
        <v>146</v>
      </c>
      <c r="P265" s="13">
        <v>296</v>
      </c>
      <c r="Q265" s="14">
        <v>1</v>
      </c>
      <c r="R265" s="14">
        <v>2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1</v>
      </c>
      <c r="AD265" s="14">
        <v>3</v>
      </c>
      <c r="AE265" s="14">
        <v>2</v>
      </c>
      <c r="AF265" s="14">
        <v>5</v>
      </c>
      <c r="AG265" s="15">
        <v>48</v>
      </c>
    </row>
    <row r="266" spans="1:33" s="15" customFormat="1" ht="13.7" customHeight="1" x14ac:dyDescent="0.15">
      <c r="A266" s="10" t="s">
        <v>1125</v>
      </c>
      <c r="B266" s="10" t="s">
        <v>698</v>
      </c>
      <c r="C266" s="22" t="s">
        <v>257</v>
      </c>
      <c r="D266" s="12">
        <v>0</v>
      </c>
      <c r="E266" s="12" t="s">
        <v>1141</v>
      </c>
      <c r="F266" s="12" t="s">
        <v>1097</v>
      </c>
      <c r="G266" s="13">
        <v>14</v>
      </c>
      <c r="H266" s="13">
        <v>69</v>
      </c>
      <c r="I266" s="13">
        <v>49</v>
      </c>
      <c r="J266" s="13">
        <v>74</v>
      </c>
      <c r="K266" s="13">
        <v>57</v>
      </c>
      <c r="L266" s="13">
        <v>54</v>
      </c>
      <c r="M266" s="13">
        <v>64</v>
      </c>
      <c r="N266" s="13">
        <v>180</v>
      </c>
      <c r="O266" s="13">
        <v>187</v>
      </c>
      <c r="P266" s="13">
        <v>367</v>
      </c>
      <c r="Q266" s="14">
        <v>1</v>
      </c>
      <c r="R266" s="14">
        <v>2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1</v>
      </c>
      <c r="AD266" s="14">
        <v>5</v>
      </c>
      <c r="AE266" s="14">
        <v>2</v>
      </c>
      <c r="AF266" s="14">
        <v>7</v>
      </c>
      <c r="AG266" s="15">
        <v>49</v>
      </c>
    </row>
    <row r="267" spans="1:33" s="15" customFormat="1" ht="13.7" customHeight="1" x14ac:dyDescent="0.15">
      <c r="A267" s="10" t="s">
        <v>1125</v>
      </c>
      <c r="B267" s="10" t="s">
        <v>698</v>
      </c>
      <c r="C267" s="22" t="s">
        <v>568</v>
      </c>
      <c r="D267" s="12">
        <v>0</v>
      </c>
      <c r="E267" s="12" t="s">
        <v>1141</v>
      </c>
      <c r="F267" s="12" t="s">
        <v>1097</v>
      </c>
      <c r="G267" s="13">
        <v>21</v>
      </c>
      <c r="H267" s="13">
        <v>77</v>
      </c>
      <c r="I267" s="13">
        <v>85</v>
      </c>
      <c r="J267" s="13">
        <v>85</v>
      </c>
      <c r="K267" s="13">
        <v>89</v>
      </c>
      <c r="L267" s="13">
        <v>92</v>
      </c>
      <c r="M267" s="13">
        <v>92</v>
      </c>
      <c r="N267" s="13">
        <v>267</v>
      </c>
      <c r="O267" s="13">
        <v>253</v>
      </c>
      <c r="P267" s="13">
        <v>520</v>
      </c>
      <c r="Q267" s="14">
        <v>2</v>
      </c>
      <c r="R267" s="14">
        <v>9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1</v>
      </c>
      <c r="AD267" s="14">
        <v>3</v>
      </c>
      <c r="AE267" s="14">
        <v>3</v>
      </c>
      <c r="AF267" s="14">
        <v>12</v>
      </c>
      <c r="AG267" s="15">
        <v>50</v>
      </c>
    </row>
    <row r="268" spans="1:33" s="15" customFormat="1" ht="13.7" customHeight="1" x14ac:dyDescent="0.15">
      <c r="A268" s="10" t="s">
        <v>1125</v>
      </c>
      <c r="B268" s="10" t="s">
        <v>698</v>
      </c>
      <c r="C268" s="22" t="s">
        <v>269</v>
      </c>
      <c r="D268" s="12">
        <v>0</v>
      </c>
      <c r="E268" s="12" t="s">
        <v>1141</v>
      </c>
      <c r="F268" s="12" t="s">
        <v>1097</v>
      </c>
      <c r="G268" s="13">
        <v>19</v>
      </c>
      <c r="H268" s="13">
        <v>89</v>
      </c>
      <c r="I268" s="13">
        <v>80</v>
      </c>
      <c r="J268" s="13">
        <v>75</v>
      </c>
      <c r="K268" s="13">
        <v>71</v>
      </c>
      <c r="L268" s="13">
        <v>87</v>
      </c>
      <c r="M268" s="13">
        <v>71</v>
      </c>
      <c r="N268" s="13">
        <v>246</v>
      </c>
      <c r="O268" s="13">
        <v>227</v>
      </c>
      <c r="P268" s="13">
        <v>473</v>
      </c>
      <c r="Q268" s="14">
        <v>2</v>
      </c>
      <c r="R268" s="14">
        <v>9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2</v>
      </c>
      <c r="AD268" s="14">
        <v>12</v>
      </c>
      <c r="AE268" s="14">
        <v>4</v>
      </c>
      <c r="AF268" s="14">
        <v>21</v>
      </c>
      <c r="AG268" s="15">
        <v>51</v>
      </c>
    </row>
    <row r="269" spans="1:33" s="15" customFormat="1" ht="13.7" customHeight="1" x14ac:dyDescent="0.15">
      <c r="A269" s="10" t="s">
        <v>1125</v>
      </c>
      <c r="B269" s="10" t="s">
        <v>698</v>
      </c>
      <c r="C269" s="22" t="s">
        <v>26</v>
      </c>
      <c r="D269" s="12">
        <v>0</v>
      </c>
      <c r="E269" s="12" t="s">
        <v>1141</v>
      </c>
      <c r="F269" s="12" t="s">
        <v>1097</v>
      </c>
      <c r="G269" s="13">
        <v>14</v>
      </c>
      <c r="H269" s="13">
        <v>50</v>
      </c>
      <c r="I269" s="13">
        <v>44</v>
      </c>
      <c r="J269" s="13">
        <v>52</v>
      </c>
      <c r="K269" s="13">
        <v>45</v>
      </c>
      <c r="L269" s="13">
        <v>49</v>
      </c>
      <c r="M269" s="13">
        <v>55</v>
      </c>
      <c r="N269" s="13">
        <v>152</v>
      </c>
      <c r="O269" s="13">
        <v>143</v>
      </c>
      <c r="P269" s="13">
        <v>295</v>
      </c>
      <c r="Q269" s="14">
        <v>1</v>
      </c>
      <c r="R269" s="14">
        <v>3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1</v>
      </c>
      <c r="AD269" s="14">
        <v>7</v>
      </c>
      <c r="AE269" s="14">
        <v>2</v>
      </c>
      <c r="AF269" s="14">
        <v>10</v>
      </c>
      <c r="AG269" s="5">
        <v>52</v>
      </c>
    </row>
    <row r="270" spans="1:33" s="15" customFormat="1" ht="13.7" customHeight="1" x14ac:dyDescent="0.15">
      <c r="A270" s="10" t="s">
        <v>1125</v>
      </c>
      <c r="B270" s="10" t="s">
        <v>698</v>
      </c>
      <c r="C270" s="22" t="s">
        <v>30</v>
      </c>
      <c r="D270" s="12">
        <v>0</v>
      </c>
      <c r="E270" s="12" t="s">
        <v>1141</v>
      </c>
      <c r="F270" s="12" t="s">
        <v>1097</v>
      </c>
      <c r="G270" s="13">
        <v>18</v>
      </c>
      <c r="H270" s="13">
        <v>72</v>
      </c>
      <c r="I270" s="13">
        <v>72</v>
      </c>
      <c r="J270" s="13">
        <v>96</v>
      </c>
      <c r="K270" s="13">
        <v>77</v>
      </c>
      <c r="L270" s="13">
        <v>85</v>
      </c>
      <c r="M270" s="13">
        <v>58</v>
      </c>
      <c r="N270" s="13">
        <v>219</v>
      </c>
      <c r="O270" s="13">
        <v>241</v>
      </c>
      <c r="P270" s="13">
        <v>460</v>
      </c>
      <c r="Q270" s="14">
        <v>1</v>
      </c>
      <c r="R270" s="14">
        <v>1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1</v>
      </c>
      <c r="AD270" s="14">
        <v>8</v>
      </c>
      <c r="AE270" s="14">
        <v>2</v>
      </c>
      <c r="AF270" s="14">
        <v>9</v>
      </c>
      <c r="AG270" s="15">
        <v>53</v>
      </c>
    </row>
    <row r="271" spans="1:33" s="15" customFormat="1" ht="13.7" customHeight="1" x14ac:dyDescent="0.15">
      <c r="A271" s="10" t="s">
        <v>1125</v>
      </c>
      <c r="B271" s="10" t="s">
        <v>698</v>
      </c>
      <c r="C271" s="22" t="s">
        <v>33</v>
      </c>
      <c r="D271" s="12">
        <v>0</v>
      </c>
      <c r="E271" s="12" t="s">
        <v>1141</v>
      </c>
      <c r="F271" s="12" t="s">
        <v>1097</v>
      </c>
      <c r="G271" s="13">
        <v>19</v>
      </c>
      <c r="H271" s="13">
        <v>90</v>
      </c>
      <c r="I271" s="13">
        <v>87</v>
      </c>
      <c r="J271" s="13">
        <v>81</v>
      </c>
      <c r="K271" s="13">
        <v>98</v>
      </c>
      <c r="L271" s="13">
        <v>102</v>
      </c>
      <c r="M271" s="13">
        <v>80</v>
      </c>
      <c r="N271" s="13">
        <v>266</v>
      </c>
      <c r="O271" s="13">
        <v>272</v>
      </c>
      <c r="P271" s="13">
        <v>538</v>
      </c>
      <c r="Q271" s="14">
        <v>1</v>
      </c>
      <c r="R271" s="14">
        <v>5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1</v>
      </c>
      <c r="AD271" s="14">
        <v>3</v>
      </c>
      <c r="AE271" s="14">
        <v>2</v>
      </c>
      <c r="AF271" s="14">
        <v>8</v>
      </c>
      <c r="AG271" s="15">
        <v>54</v>
      </c>
    </row>
    <row r="272" spans="1:33" s="15" customFormat="1" ht="13.7" customHeight="1" x14ac:dyDescent="0.15">
      <c r="A272" s="10" t="s">
        <v>1125</v>
      </c>
      <c r="B272" s="10" t="s">
        <v>698</v>
      </c>
      <c r="C272" s="22" t="s">
        <v>37</v>
      </c>
      <c r="D272" s="12">
        <v>0</v>
      </c>
      <c r="E272" s="12" t="s">
        <v>1141</v>
      </c>
      <c r="F272" s="12" t="s">
        <v>1097</v>
      </c>
      <c r="G272" s="13">
        <v>12</v>
      </c>
      <c r="H272" s="13">
        <v>54</v>
      </c>
      <c r="I272" s="13">
        <v>45</v>
      </c>
      <c r="J272" s="13">
        <v>32</v>
      </c>
      <c r="K272" s="13">
        <v>44</v>
      </c>
      <c r="L272" s="13">
        <v>54</v>
      </c>
      <c r="M272" s="13">
        <v>37</v>
      </c>
      <c r="N272" s="13">
        <v>142</v>
      </c>
      <c r="O272" s="13">
        <v>124</v>
      </c>
      <c r="P272" s="13">
        <v>266</v>
      </c>
      <c r="Q272" s="14">
        <v>1</v>
      </c>
      <c r="R272" s="14">
        <v>3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1</v>
      </c>
      <c r="AD272" s="14">
        <v>5</v>
      </c>
      <c r="AE272" s="14">
        <v>2</v>
      </c>
      <c r="AF272" s="14">
        <v>8</v>
      </c>
      <c r="AG272" s="15">
        <v>55</v>
      </c>
    </row>
    <row r="273" spans="1:33" s="15" customFormat="1" ht="13.7" customHeight="1" x14ac:dyDescent="0.15">
      <c r="A273" s="10" t="s">
        <v>1125</v>
      </c>
      <c r="B273" s="10" t="s">
        <v>698</v>
      </c>
      <c r="C273" s="22" t="s">
        <v>49</v>
      </c>
      <c r="D273" s="12">
        <v>0</v>
      </c>
      <c r="E273" s="12" t="s">
        <v>1141</v>
      </c>
      <c r="F273" s="12" t="s">
        <v>1097</v>
      </c>
      <c r="G273" s="13">
        <v>25</v>
      </c>
      <c r="H273" s="13">
        <v>111</v>
      </c>
      <c r="I273" s="13">
        <v>139</v>
      </c>
      <c r="J273" s="13">
        <v>118</v>
      </c>
      <c r="K273" s="13">
        <v>130</v>
      </c>
      <c r="L273" s="13">
        <v>126</v>
      </c>
      <c r="M273" s="13">
        <v>106</v>
      </c>
      <c r="N273" s="13">
        <v>363</v>
      </c>
      <c r="O273" s="13">
        <v>367</v>
      </c>
      <c r="P273" s="13">
        <v>730</v>
      </c>
      <c r="Q273" s="14">
        <v>1</v>
      </c>
      <c r="R273" s="14">
        <v>7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2</v>
      </c>
      <c r="AD273" s="14">
        <v>9</v>
      </c>
      <c r="AE273" s="14">
        <v>3</v>
      </c>
      <c r="AF273" s="14">
        <v>16</v>
      </c>
      <c r="AG273" s="15">
        <v>56</v>
      </c>
    </row>
    <row r="274" spans="1:33" s="15" customFormat="1" ht="13.7" customHeight="1" x14ac:dyDescent="0.15">
      <c r="A274" s="10" t="s">
        <v>1125</v>
      </c>
      <c r="B274" s="10" t="s">
        <v>698</v>
      </c>
      <c r="C274" s="22" t="s">
        <v>751</v>
      </c>
      <c r="D274" s="12">
        <v>0</v>
      </c>
      <c r="E274" s="12" t="s">
        <v>1141</v>
      </c>
      <c r="F274" s="12" t="s">
        <v>1097</v>
      </c>
      <c r="G274" s="13">
        <v>16</v>
      </c>
      <c r="H274" s="13">
        <v>63</v>
      </c>
      <c r="I274" s="13">
        <v>53</v>
      </c>
      <c r="J274" s="13">
        <v>57</v>
      </c>
      <c r="K274" s="13">
        <v>68</v>
      </c>
      <c r="L274" s="13">
        <v>59</v>
      </c>
      <c r="M274" s="13">
        <v>80</v>
      </c>
      <c r="N274" s="13">
        <v>194</v>
      </c>
      <c r="O274" s="13">
        <v>186</v>
      </c>
      <c r="P274" s="13">
        <v>380</v>
      </c>
      <c r="Q274" s="14">
        <v>1</v>
      </c>
      <c r="R274" s="14">
        <v>6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3</v>
      </c>
      <c r="AD274" s="14">
        <v>19</v>
      </c>
      <c r="AE274" s="14">
        <v>4</v>
      </c>
      <c r="AF274" s="14">
        <v>25</v>
      </c>
      <c r="AG274" s="5">
        <v>57</v>
      </c>
    </row>
    <row r="275" spans="1:33" s="15" customFormat="1" ht="13.7" customHeight="1" x14ac:dyDescent="0.15">
      <c r="A275" s="10" t="s">
        <v>1125</v>
      </c>
      <c r="B275" s="10" t="s">
        <v>698</v>
      </c>
      <c r="C275" s="22" t="s">
        <v>500</v>
      </c>
      <c r="D275" s="12">
        <v>0</v>
      </c>
      <c r="E275" s="12" t="s">
        <v>1141</v>
      </c>
      <c r="F275" s="12" t="s">
        <v>1097</v>
      </c>
      <c r="G275" s="13">
        <v>6</v>
      </c>
      <c r="H275" s="13">
        <v>18</v>
      </c>
      <c r="I275" s="13">
        <v>16</v>
      </c>
      <c r="J275" s="13">
        <v>18</v>
      </c>
      <c r="K275" s="13">
        <v>19</v>
      </c>
      <c r="L275" s="13">
        <v>16</v>
      </c>
      <c r="M275" s="13">
        <v>18</v>
      </c>
      <c r="N275" s="13">
        <v>52</v>
      </c>
      <c r="O275" s="13">
        <v>53</v>
      </c>
      <c r="P275" s="13">
        <v>105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5">
        <v>58</v>
      </c>
    </row>
    <row r="276" spans="1:33" s="15" customFormat="1" ht="13.7" customHeight="1" x14ac:dyDescent="0.15">
      <c r="A276" s="10" t="s">
        <v>1125</v>
      </c>
      <c r="B276" s="10" t="s">
        <v>698</v>
      </c>
      <c r="C276" s="22" t="s">
        <v>501</v>
      </c>
      <c r="D276" s="12">
        <v>0</v>
      </c>
      <c r="E276" s="12" t="s">
        <v>1141</v>
      </c>
      <c r="F276" s="12" t="s">
        <v>1097</v>
      </c>
      <c r="G276" s="13">
        <v>15</v>
      </c>
      <c r="H276" s="13">
        <v>57</v>
      </c>
      <c r="I276" s="13">
        <v>73</v>
      </c>
      <c r="J276" s="13">
        <v>57</v>
      </c>
      <c r="K276" s="13">
        <v>70</v>
      </c>
      <c r="L276" s="13">
        <v>82</v>
      </c>
      <c r="M276" s="13">
        <v>57</v>
      </c>
      <c r="N276" s="13">
        <v>213</v>
      </c>
      <c r="O276" s="13">
        <v>183</v>
      </c>
      <c r="P276" s="13">
        <v>396</v>
      </c>
      <c r="Q276" s="14">
        <v>1</v>
      </c>
      <c r="R276" s="14">
        <v>5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1</v>
      </c>
      <c r="AD276" s="14">
        <v>6</v>
      </c>
      <c r="AE276" s="14">
        <v>2</v>
      </c>
      <c r="AF276" s="14">
        <v>11</v>
      </c>
      <c r="AG276" s="15">
        <v>59</v>
      </c>
    </row>
    <row r="277" spans="1:33" s="15" customFormat="1" ht="13.7" customHeight="1" x14ac:dyDescent="0.15">
      <c r="A277" s="10" t="s">
        <v>1125</v>
      </c>
      <c r="B277" s="10" t="s">
        <v>698</v>
      </c>
      <c r="C277" s="22" t="s">
        <v>416</v>
      </c>
      <c r="D277" s="12">
        <v>0</v>
      </c>
      <c r="E277" s="12" t="s">
        <v>1141</v>
      </c>
      <c r="F277" s="12" t="s">
        <v>1097</v>
      </c>
      <c r="G277" s="13">
        <v>15</v>
      </c>
      <c r="H277" s="13">
        <v>68</v>
      </c>
      <c r="I277" s="13">
        <v>77</v>
      </c>
      <c r="J277" s="13">
        <v>71</v>
      </c>
      <c r="K277" s="13">
        <v>54</v>
      </c>
      <c r="L277" s="13">
        <v>73</v>
      </c>
      <c r="M277" s="13">
        <v>67</v>
      </c>
      <c r="N277" s="13">
        <v>209</v>
      </c>
      <c r="O277" s="13">
        <v>201</v>
      </c>
      <c r="P277" s="13">
        <v>410</v>
      </c>
      <c r="Q277" s="14">
        <v>1</v>
      </c>
      <c r="R277" s="14">
        <v>3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1</v>
      </c>
      <c r="AD277" s="14">
        <v>3</v>
      </c>
      <c r="AE277" s="14">
        <v>2</v>
      </c>
      <c r="AF277" s="14">
        <v>6</v>
      </c>
      <c r="AG277" s="15">
        <v>60</v>
      </c>
    </row>
    <row r="278" spans="1:33" s="15" customFormat="1" ht="13.7" customHeight="1" x14ac:dyDescent="0.15">
      <c r="A278" s="10" t="s">
        <v>1125</v>
      </c>
      <c r="B278" s="10" t="s">
        <v>698</v>
      </c>
      <c r="C278" s="22" t="s">
        <v>840</v>
      </c>
      <c r="D278" s="12">
        <v>0</v>
      </c>
      <c r="E278" s="12" t="s">
        <v>1141</v>
      </c>
      <c r="F278" s="12" t="s">
        <v>1097</v>
      </c>
      <c r="G278" s="13">
        <v>20</v>
      </c>
      <c r="H278" s="13">
        <v>81</v>
      </c>
      <c r="I278" s="13">
        <v>90</v>
      </c>
      <c r="J278" s="13">
        <v>84</v>
      </c>
      <c r="K278" s="13">
        <v>82</v>
      </c>
      <c r="L278" s="13">
        <v>86</v>
      </c>
      <c r="M278" s="13">
        <v>94</v>
      </c>
      <c r="N278" s="13">
        <v>277</v>
      </c>
      <c r="O278" s="13">
        <v>240</v>
      </c>
      <c r="P278" s="13">
        <v>517</v>
      </c>
      <c r="Q278" s="14">
        <v>1</v>
      </c>
      <c r="R278" s="14">
        <v>7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2</v>
      </c>
      <c r="AD278" s="14">
        <v>9</v>
      </c>
      <c r="AE278" s="14">
        <v>3</v>
      </c>
      <c r="AF278" s="14">
        <v>16</v>
      </c>
      <c r="AG278" s="15">
        <v>61</v>
      </c>
    </row>
    <row r="279" spans="1:33" s="15" customFormat="1" ht="13.7" customHeight="1" x14ac:dyDescent="0.15">
      <c r="A279" s="10" t="s">
        <v>1125</v>
      </c>
      <c r="B279" s="10" t="s">
        <v>698</v>
      </c>
      <c r="C279" s="22" t="s">
        <v>861</v>
      </c>
      <c r="D279" s="12">
        <v>0</v>
      </c>
      <c r="E279" s="12" t="s">
        <v>1141</v>
      </c>
      <c r="F279" s="12" t="s">
        <v>1097</v>
      </c>
      <c r="G279" s="13">
        <v>19</v>
      </c>
      <c r="H279" s="13">
        <v>81</v>
      </c>
      <c r="I279" s="13">
        <v>82</v>
      </c>
      <c r="J279" s="13">
        <v>78</v>
      </c>
      <c r="K279" s="13">
        <v>86</v>
      </c>
      <c r="L279" s="13">
        <v>89</v>
      </c>
      <c r="M279" s="13">
        <v>88</v>
      </c>
      <c r="N279" s="13">
        <v>257</v>
      </c>
      <c r="O279" s="13">
        <v>247</v>
      </c>
      <c r="P279" s="13">
        <v>504</v>
      </c>
      <c r="Q279" s="14">
        <v>1</v>
      </c>
      <c r="R279" s="14">
        <v>6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1</v>
      </c>
      <c r="AD279" s="14">
        <v>8</v>
      </c>
      <c r="AE279" s="14">
        <v>2</v>
      </c>
      <c r="AF279" s="14">
        <v>14</v>
      </c>
      <c r="AG279" s="5">
        <v>62</v>
      </c>
    </row>
    <row r="280" spans="1:33" s="15" customFormat="1" ht="13.7" customHeight="1" x14ac:dyDescent="0.15">
      <c r="A280" s="10" t="s">
        <v>1125</v>
      </c>
      <c r="B280" s="10" t="s">
        <v>698</v>
      </c>
      <c r="C280" s="22" t="s">
        <v>229</v>
      </c>
      <c r="D280" s="12">
        <v>0</v>
      </c>
      <c r="E280" s="12" t="s">
        <v>1141</v>
      </c>
      <c r="F280" s="12" t="s">
        <v>1097</v>
      </c>
      <c r="G280" s="13">
        <v>13</v>
      </c>
      <c r="H280" s="13">
        <v>53</v>
      </c>
      <c r="I280" s="13">
        <v>41</v>
      </c>
      <c r="J280" s="13">
        <v>59</v>
      </c>
      <c r="K280" s="13">
        <v>49</v>
      </c>
      <c r="L280" s="13">
        <v>47</v>
      </c>
      <c r="M280" s="13">
        <v>56</v>
      </c>
      <c r="N280" s="13">
        <v>155</v>
      </c>
      <c r="O280" s="13">
        <v>150</v>
      </c>
      <c r="P280" s="13">
        <v>305</v>
      </c>
      <c r="Q280" s="14">
        <v>1</v>
      </c>
      <c r="R280" s="14">
        <v>1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1</v>
      </c>
      <c r="AF280" s="14">
        <v>1</v>
      </c>
      <c r="AG280" s="15">
        <v>63</v>
      </c>
    </row>
    <row r="281" spans="1:33" s="15" customFormat="1" ht="13.7" customHeight="1" x14ac:dyDescent="0.15">
      <c r="A281" s="10" t="s">
        <v>1125</v>
      </c>
      <c r="B281" s="10" t="s">
        <v>698</v>
      </c>
      <c r="C281" s="22" t="s">
        <v>247</v>
      </c>
      <c r="D281" s="12">
        <v>0</v>
      </c>
      <c r="E281" s="12" t="s">
        <v>1141</v>
      </c>
      <c r="F281" s="12" t="s">
        <v>1097</v>
      </c>
      <c r="G281" s="13">
        <v>22</v>
      </c>
      <c r="H281" s="13">
        <v>92</v>
      </c>
      <c r="I281" s="13">
        <v>91</v>
      </c>
      <c r="J281" s="13">
        <v>121</v>
      </c>
      <c r="K281" s="13">
        <v>139</v>
      </c>
      <c r="L281" s="13">
        <v>123</v>
      </c>
      <c r="M281" s="13">
        <v>135</v>
      </c>
      <c r="N281" s="13">
        <v>360</v>
      </c>
      <c r="O281" s="13">
        <v>341</v>
      </c>
      <c r="P281" s="13">
        <v>701</v>
      </c>
      <c r="Q281" s="14">
        <v>1</v>
      </c>
      <c r="R281" s="14">
        <v>8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1</v>
      </c>
      <c r="AD281" s="14">
        <v>5</v>
      </c>
      <c r="AE281" s="14">
        <v>2</v>
      </c>
      <c r="AF281" s="14">
        <v>13</v>
      </c>
      <c r="AG281" s="15">
        <v>64</v>
      </c>
    </row>
    <row r="282" spans="1:33" s="15" customFormat="1" ht="13.7" customHeight="1" x14ac:dyDescent="0.15">
      <c r="A282" s="10" t="s">
        <v>1125</v>
      </c>
      <c r="B282" s="10" t="s">
        <v>698</v>
      </c>
      <c r="C282" s="22" t="s">
        <v>256</v>
      </c>
      <c r="D282" s="12">
        <v>0</v>
      </c>
      <c r="E282" s="12" t="s">
        <v>1141</v>
      </c>
      <c r="F282" s="12" t="s">
        <v>1097</v>
      </c>
      <c r="G282" s="13">
        <v>14</v>
      </c>
      <c r="H282" s="13">
        <v>40</v>
      </c>
      <c r="I282" s="13">
        <v>57</v>
      </c>
      <c r="J282" s="13">
        <v>55</v>
      </c>
      <c r="K282" s="13">
        <v>56</v>
      </c>
      <c r="L282" s="13">
        <v>51</v>
      </c>
      <c r="M282" s="13">
        <v>46</v>
      </c>
      <c r="N282" s="13">
        <v>163</v>
      </c>
      <c r="O282" s="13">
        <v>142</v>
      </c>
      <c r="P282" s="13">
        <v>305</v>
      </c>
      <c r="Q282" s="14">
        <v>1</v>
      </c>
      <c r="R282" s="14">
        <v>7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1</v>
      </c>
      <c r="AD282" s="14">
        <v>5</v>
      </c>
      <c r="AE282" s="14">
        <v>2</v>
      </c>
      <c r="AF282" s="14">
        <v>12</v>
      </c>
      <c r="AG282" s="15">
        <v>65</v>
      </c>
    </row>
    <row r="283" spans="1:33" s="15" customFormat="1" ht="13.7" customHeight="1" x14ac:dyDescent="0.15">
      <c r="A283" s="10" t="s">
        <v>1125</v>
      </c>
      <c r="B283" s="10" t="s">
        <v>698</v>
      </c>
      <c r="C283" s="22" t="s">
        <v>25</v>
      </c>
      <c r="D283" s="12">
        <v>0</v>
      </c>
      <c r="E283" s="12" t="s">
        <v>1141</v>
      </c>
      <c r="F283" s="12" t="s">
        <v>1097</v>
      </c>
      <c r="G283" s="13">
        <v>17</v>
      </c>
      <c r="H283" s="13">
        <v>54</v>
      </c>
      <c r="I283" s="13">
        <v>84</v>
      </c>
      <c r="J283" s="13">
        <v>81</v>
      </c>
      <c r="K283" s="13">
        <v>78</v>
      </c>
      <c r="L283" s="13">
        <v>75</v>
      </c>
      <c r="M283" s="13">
        <v>88</v>
      </c>
      <c r="N283" s="13">
        <v>228</v>
      </c>
      <c r="O283" s="13">
        <v>232</v>
      </c>
      <c r="P283" s="13">
        <v>460</v>
      </c>
      <c r="Q283" s="14">
        <v>2</v>
      </c>
      <c r="R283" s="14">
        <v>10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1</v>
      </c>
      <c r="AD283" s="14">
        <v>8</v>
      </c>
      <c r="AE283" s="14">
        <v>3</v>
      </c>
      <c r="AF283" s="14">
        <v>18</v>
      </c>
      <c r="AG283" s="15">
        <v>66</v>
      </c>
    </row>
    <row r="284" spans="1:33" s="15" customFormat="1" ht="13.7" customHeight="1" x14ac:dyDescent="0.15">
      <c r="A284" s="10" t="s">
        <v>1125</v>
      </c>
      <c r="B284" s="10" t="s">
        <v>698</v>
      </c>
      <c r="C284" s="22" t="s">
        <v>29</v>
      </c>
      <c r="D284" s="12">
        <v>0</v>
      </c>
      <c r="E284" s="12" t="s">
        <v>1141</v>
      </c>
      <c r="F284" s="12" t="s">
        <v>1097</v>
      </c>
      <c r="G284" s="13">
        <v>20</v>
      </c>
      <c r="H284" s="13">
        <v>86</v>
      </c>
      <c r="I284" s="13">
        <v>97</v>
      </c>
      <c r="J284" s="13">
        <v>122</v>
      </c>
      <c r="K284" s="13">
        <v>73</v>
      </c>
      <c r="L284" s="13">
        <v>111</v>
      </c>
      <c r="M284" s="13">
        <v>118</v>
      </c>
      <c r="N284" s="13">
        <v>294</v>
      </c>
      <c r="O284" s="13">
        <v>313</v>
      </c>
      <c r="P284" s="13">
        <v>607</v>
      </c>
      <c r="Q284" s="14">
        <v>1</v>
      </c>
      <c r="R284" s="14">
        <v>4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2</v>
      </c>
      <c r="AD284" s="14">
        <v>12</v>
      </c>
      <c r="AE284" s="14">
        <v>3</v>
      </c>
      <c r="AF284" s="14">
        <v>16</v>
      </c>
      <c r="AG284" s="5">
        <v>67</v>
      </c>
    </row>
    <row r="285" spans="1:33" s="15" customFormat="1" ht="13.7" customHeight="1" x14ac:dyDescent="0.15">
      <c r="A285" s="10" t="s">
        <v>1125</v>
      </c>
      <c r="B285" s="10" t="s">
        <v>698</v>
      </c>
      <c r="C285" s="22" t="s">
        <v>32</v>
      </c>
      <c r="D285" s="12">
        <v>0</v>
      </c>
      <c r="E285" s="12" t="s">
        <v>1141</v>
      </c>
      <c r="F285" s="12" t="s">
        <v>1097</v>
      </c>
      <c r="G285" s="13">
        <v>19</v>
      </c>
      <c r="H285" s="13">
        <v>91</v>
      </c>
      <c r="I285" s="13">
        <v>97</v>
      </c>
      <c r="J285" s="13">
        <v>91</v>
      </c>
      <c r="K285" s="13">
        <v>97</v>
      </c>
      <c r="L285" s="13">
        <v>90</v>
      </c>
      <c r="M285" s="13">
        <v>114</v>
      </c>
      <c r="N285" s="13">
        <v>278</v>
      </c>
      <c r="O285" s="13">
        <v>302</v>
      </c>
      <c r="P285" s="13">
        <v>580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1</v>
      </c>
      <c r="AD285" s="14">
        <v>5</v>
      </c>
      <c r="AE285" s="14">
        <v>1</v>
      </c>
      <c r="AF285" s="14">
        <v>5</v>
      </c>
      <c r="AG285" s="15">
        <v>68</v>
      </c>
    </row>
    <row r="286" spans="1:33" s="15" customFormat="1" ht="13.7" customHeight="1" x14ac:dyDescent="0.15">
      <c r="A286" s="10" t="s">
        <v>1125</v>
      </c>
      <c r="B286" s="10" t="s">
        <v>698</v>
      </c>
      <c r="C286" s="22" t="s">
        <v>48</v>
      </c>
      <c r="D286" s="12">
        <v>0</v>
      </c>
      <c r="E286" s="12" t="s">
        <v>1141</v>
      </c>
      <c r="F286" s="12" t="s">
        <v>1097</v>
      </c>
      <c r="G286" s="13">
        <v>10</v>
      </c>
      <c r="H286" s="13">
        <v>37</v>
      </c>
      <c r="I286" s="13">
        <v>35</v>
      </c>
      <c r="J286" s="13">
        <v>34</v>
      </c>
      <c r="K286" s="13">
        <v>49</v>
      </c>
      <c r="L286" s="13">
        <v>38</v>
      </c>
      <c r="M286" s="13">
        <v>49</v>
      </c>
      <c r="N286" s="13">
        <v>124</v>
      </c>
      <c r="O286" s="13">
        <v>118</v>
      </c>
      <c r="P286" s="13">
        <v>242</v>
      </c>
      <c r="Q286" s="14">
        <v>1</v>
      </c>
      <c r="R286" s="14">
        <v>3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1</v>
      </c>
      <c r="AD286" s="14">
        <v>4</v>
      </c>
      <c r="AE286" s="14">
        <v>2</v>
      </c>
      <c r="AF286" s="14">
        <v>7</v>
      </c>
      <c r="AG286" s="15">
        <v>69</v>
      </c>
    </row>
    <row r="287" spans="1:33" s="15" customFormat="1" ht="13.7" customHeight="1" x14ac:dyDescent="0.15">
      <c r="A287" s="10" t="s">
        <v>1125</v>
      </c>
      <c r="B287" s="10" t="s">
        <v>698</v>
      </c>
      <c r="C287" s="22" t="s">
        <v>55</v>
      </c>
      <c r="D287" s="12">
        <v>0</v>
      </c>
      <c r="E287" s="12" t="s">
        <v>1141</v>
      </c>
      <c r="F287" s="12" t="s">
        <v>1097</v>
      </c>
      <c r="G287" s="13">
        <v>21</v>
      </c>
      <c r="H287" s="13">
        <v>110</v>
      </c>
      <c r="I287" s="13">
        <v>89</v>
      </c>
      <c r="J287" s="13">
        <v>115</v>
      </c>
      <c r="K287" s="13">
        <v>110</v>
      </c>
      <c r="L287" s="13">
        <v>121</v>
      </c>
      <c r="M287" s="13">
        <v>99</v>
      </c>
      <c r="N287" s="13">
        <v>321</v>
      </c>
      <c r="O287" s="13">
        <v>323</v>
      </c>
      <c r="P287" s="13">
        <v>644</v>
      </c>
      <c r="Q287" s="14">
        <v>1</v>
      </c>
      <c r="R287" s="14">
        <v>3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1</v>
      </c>
      <c r="AD287" s="14">
        <v>2</v>
      </c>
      <c r="AE287" s="14">
        <v>2</v>
      </c>
      <c r="AF287" s="14">
        <v>5</v>
      </c>
      <c r="AG287" s="15">
        <v>70</v>
      </c>
    </row>
    <row r="288" spans="1:33" s="15" customFormat="1" ht="13.7" customHeight="1" x14ac:dyDescent="0.15">
      <c r="A288" s="10" t="s">
        <v>1125</v>
      </c>
      <c r="B288" s="10" t="s">
        <v>698</v>
      </c>
      <c r="C288" s="22" t="s">
        <v>62</v>
      </c>
      <c r="D288" s="12">
        <v>0</v>
      </c>
      <c r="E288" s="12" t="s">
        <v>1141</v>
      </c>
      <c r="F288" s="12" t="s">
        <v>1097</v>
      </c>
      <c r="G288" s="13">
        <v>7</v>
      </c>
      <c r="H288" s="13">
        <v>27</v>
      </c>
      <c r="I288" s="13">
        <v>28</v>
      </c>
      <c r="J288" s="13">
        <v>39</v>
      </c>
      <c r="K288" s="13">
        <v>25</v>
      </c>
      <c r="L288" s="13">
        <v>29</v>
      </c>
      <c r="M288" s="13">
        <v>32</v>
      </c>
      <c r="N288" s="13">
        <v>96</v>
      </c>
      <c r="O288" s="13">
        <v>84</v>
      </c>
      <c r="P288" s="13">
        <v>180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1</v>
      </c>
      <c r="AD288" s="14">
        <v>2</v>
      </c>
      <c r="AE288" s="14">
        <v>1</v>
      </c>
      <c r="AF288" s="14">
        <v>2</v>
      </c>
      <c r="AG288" s="15">
        <v>71</v>
      </c>
    </row>
    <row r="289" spans="1:33" s="15" customFormat="1" ht="13.7" customHeight="1" x14ac:dyDescent="0.15">
      <c r="A289" s="16"/>
      <c r="B289" s="16" t="s">
        <v>1086</v>
      </c>
      <c r="C289" s="16">
        <f>COUNTA(C89:C288)</f>
        <v>200</v>
      </c>
      <c r="D289" s="17">
        <f>COUNTIF(D89:D288,"併")</f>
        <v>2</v>
      </c>
      <c r="E289" s="17">
        <v>0</v>
      </c>
      <c r="F289" s="17"/>
      <c r="G289" s="18">
        <f t="shared" ref="G289:AF289" si="26">SUM(G89:G288)</f>
        <v>3322</v>
      </c>
      <c r="H289" s="18">
        <f t="shared" si="26"/>
        <v>14555</v>
      </c>
      <c r="I289" s="18">
        <f t="shared" si="26"/>
        <v>14579</v>
      </c>
      <c r="J289" s="18">
        <f t="shared" si="26"/>
        <v>14771</v>
      </c>
      <c r="K289" s="18">
        <f t="shared" si="26"/>
        <v>15255</v>
      </c>
      <c r="L289" s="18">
        <f t="shared" si="26"/>
        <v>15152</v>
      </c>
      <c r="M289" s="18">
        <f t="shared" si="26"/>
        <v>15297</v>
      </c>
      <c r="N289" s="18">
        <f t="shared" si="26"/>
        <v>45686</v>
      </c>
      <c r="O289" s="18">
        <f t="shared" si="26"/>
        <v>43923</v>
      </c>
      <c r="P289" s="18">
        <f t="shared" si="26"/>
        <v>89609</v>
      </c>
      <c r="Q289" s="18">
        <f t="shared" si="26"/>
        <v>210</v>
      </c>
      <c r="R289" s="18">
        <f t="shared" si="26"/>
        <v>970</v>
      </c>
      <c r="S289" s="18">
        <f t="shared" si="26"/>
        <v>0</v>
      </c>
      <c r="T289" s="18">
        <f t="shared" si="26"/>
        <v>0</v>
      </c>
      <c r="U289" s="18">
        <f t="shared" si="26"/>
        <v>4</v>
      </c>
      <c r="V289" s="18">
        <f t="shared" si="26"/>
        <v>13</v>
      </c>
      <c r="W289" s="18">
        <f t="shared" si="26"/>
        <v>0</v>
      </c>
      <c r="X289" s="18">
        <f t="shared" si="26"/>
        <v>0</v>
      </c>
      <c r="Y289" s="18">
        <f t="shared" si="26"/>
        <v>2</v>
      </c>
      <c r="Z289" s="18">
        <f t="shared" si="26"/>
        <v>2</v>
      </c>
      <c r="AA289" s="18">
        <f t="shared" si="26"/>
        <v>0</v>
      </c>
      <c r="AB289" s="18">
        <f t="shared" si="26"/>
        <v>0</v>
      </c>
      <c r="AC289" s="18">
        <f t="shared" si="26"/>
        <v>256</v>
      </c>
      <c r="AD289" s="18">
        <f t="shared" si="26"/>
        <v>1352</v>
      </c>
      <c r="AE289" s="18">
        <f t="shared" si="26"/>
        <v>472</v>
      </c>
      <c r="AF289" s="18">
        <f t="shared" si="26"/>
        <v>2337</v>
      </c>
      <c r="AG289" s="15">
        <v>74</v>
      </c>
    </row>
    <row r="290" spans="1:33" s="15" customFormat="1" ht="13.7" customHeight="1" x14ac:dyDescent="0.15">
      <c r="A290" s="10" t="s">
        <v>1125</v>
      </c>
      <c r="B290" s="10" t="s">
        <v>964</v>
      </c>
      <c r="C290" s="11" t="s">
        <v>965</v>
      </c>
      <c r="D290" s="12">
        <v>0</v>
      </c>
      <c r="E290" s="12" t="s">
        <v>1141</v>
      </c>
      <c r="F290" s="12" t="s">
        <v>1097</v>
      </c>
      <c r="G290" s="13">
        <v>22</v>
      </c>
      <c r="H290" s="13">
        <v>88</v>
      </c>
      <c r="I290" s="13">
        <v>94</v>
      </c>
      <c r="J290" s="13">
        <v>101</v>
      </c>
      <c r="K290" s="13">
        <v>101</v>
      </c>
      <c r="L290" s="13">
        <v>89</v>
      </c>
      <c r="M290" s="13">
        <v>104</v>
      </c>
      <c r="N290" s="13">
        <v>299</v>
      </c>
      <c r="O290" s="13">
        <v>278</v>
      </c>
      <c r="P290" s="13">
        <v>577</v>
      </c>
      <c r="Q290" s="14">
        <v>2</v>
      </c>
      <c r="R290" s="14">
        <v>10</v>
      </c>
      <c r="S290" s="14">
        <v>0</v>
      </c>
      <c r="T290" s="14">
        <v>0</v>
      </c>
      <c r="U290" s="14">
        <v>1</v>
      </c>
      <c r="V290" s="14">
        <v>1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1</v>
      </c>
      <c r="AD290" s="14">
        <v>6</v>
      </c>
      <c r="AE290" s="14">
        <v>4</v>
      </c>
      <c r="AF290" s="14">
        <v>17</v>
      </c>
      <c r="AG290" s="15">
        <v>1</v>
      </c>
    </row>
    <row r="291" spans="1:33" s="15" customFormat="1" ht="13.7" customHeight="1" x14ac:dyDescent="0.15">
      <c r="A291" s="10" t="s">
        <v>1125</v>
      </c>
      <c r="B291" s="10" t="s">
        <v>964</v>
      </c>
      <c r="C291" s="11" t="s">
        <v>966</v>
      </c>
      <c r="D291" s="12">
        <v>0</v>
      </c>
      <c r="E291" s="12" t="s">
        <v>1141</v>
      </c>
      <c r="F291" s="12" t="s">
        <v>1097</v>
      </c>
      <c r="G291" s="13">
        <v>8</v>
      </c>
      <c r="H291" s="13">
        <v>14</v>
      </c>
      <c r="I291" s="13">
        <v>17</v>
      </c>
      <c r="J291" s="13">
        <v>13</v>
      </c>
      <c r="K291" s="13">
        <v>18</v>
      </c>
      <c r="L291" s="13">
        <v>23</v>
      </c>
      <c r="M291" s="13">
        <v>23</v>
      </c>
      <c r="N291" s="13">
        <v>52</v>
      </c>
      <c r="O291" s="13">
        <v>56</v>
      </c>
      <c r="P291" s="13">
        <v>108</v>
      </c>
      <c r="Q291" s="14">
        <v>1</v>
      </c>
      <c r="R291" s="14">
        <v>3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1</v>
      </c>
      <c r="AD291" s="14">
        <v>3</v>
      </c>
      <c r="AE291" s="14">
        <v>2</v>
      </c>
      <c r="AF291" s="14">
        <v>6</v>
      </c>
      <c r="AG291" s="5">
        <v>2</v>
      </c>
    </row>
    <row r="292" spans="1:33" s="27" customFormat="1" ht="13.7" customHeight="1" x14ac:dyDescent="0.15">
      <c r="A292" s="10" t="s">
        <v>1125</v>
      </c>
      <c r="B292" s="10" t="s">
        <v>964</v>
      </c>
      <c r="C292" s="11" t="s">
        <v>967</v>
      </c>
      <c r="D292" s="12">
        <v>0</v>
      </c>
      <c r="E292" s="12" t="s">
        <v>1141</v>
      </c>
      <c r="F292" s="12" t="s">
        <v>1097</v>
      </c>
      <c r="G292" s="13">
        <v>19</v>
      </c>
      <c r="H292" s="13">
        <v>69</v>
      </c>
      <c r="I292" s="13">
        <v>70</v>
      </c>
      <c r="J292" s="13">
        <v>82</v>
      </c>
      <c r="K292" s="13">
        <v>81</v>
      </c>
      <c r="L292" s="13">
        <v>67</v>
      </c>
      <c r="M292" s="13">
        <v>64</v>
      </c>
      <c r="N292" s="13">
        <v>225</v>
      </c>
      <c r="O292" s="13">
        <v>208</v>
      </c>
      <c r="P292" s="13">
        <v>433</v>
      </c>
      <c r="Q292" s="14">
        <v>2</v>
      </c>
      <c r="R292" s="14">
        <v>10</v>
      </c>
      <c r="S292" s="14">
        <v>1</v>
      </c>
      <c r="T292" s="14">
        <v>1</v>
      </c>
      <c r="U292" s="14">
        <v>1</v>
      </c>
      <c r="V292" s="14">
        <v>1</v>
      </c>
      <c r="W292" s="14">
        <v>1</v>
      </c>
      <c r="X292" s="14">
        <v>1</v>
      </c>
      <c r="Y292" s="14">
        <v>0</v>
      </c>
      <c r="Z292" s="14">
        <v>0</v>
      </c>
      <c r="AA292" s="14">
        <v>0</v>
      </c>
      <c r="AB292" s="14">
        <v>0</v>
      </c>
      <c r="AC292" s="14">
        <v>2</v>
      </c>
      <c r="AD292" s="14">
        <v>9</v>
      </c>
      <c r="AE292" s="14">
        <v>7</v>
      </c>
      <c r="AF292" s="14">
        <v>22</v>
      </c>
      <c r="AG292" s="15">
        <v>3</v>
      </c>
    </row>
    <row r="293" spans="1:33" s="15" customFormat="1" ht="13.7" customHeight="1" x14ac:dyDescent="0.15">
      <c r="A293" s="10" t="s">
        <v>1125</v>
      </c>
      <c r="B293" s="10" t="s">
        <v>964</v>
      </c>
      <c r="C293" s="11" t="s">
        <v>968</v>
      </c>
      <c r="D293" s="12">
        <v>0</v>
      </c>
      <c r="E293" s="12" t="s">
        <v>1141</v>
      </c>
      <c r="F293" s="12" t="s">
        <v>1097</v>
      </c>
      <c r="G293" s="13">
        <v>16</v>
      </c>
      <c r="H293" s="13">
        <v>59</v>
      </c>
      <c r="I293" s="13">
        <v>56</v>
      </c>
      <c r="J293" s="13">
        <v>56</v>
      </c>
      <c r="K293" s="13">
        <v>59</v>
      </c>
      <c r="L293" s="13">
        <v>51</v>
      </c>
      <c r="M293" s="13">
        <v>63</v>
      </c>
      <c r="N293" s="13">
        <v>154</v>
      </c>
      <c r="O293" s="13">
        <v>190</v>
      </c>
      <c r="P293" s="13">
        <v>344</v>
      </c>
      <c r="Q293" s="14">
        <v>1</v>
      </c>
      <c r="R293" s="14">
        <v>4</v>
      </c>
      <c r="S293" s="14">
        <v>1</v>
      </c>
      <c r="T293" s="14">
        <v>2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2</v>
      </c>
      <c r="AD293" s="14">
        <v>9</v>
      </c>
      <c r="AE293" s="14">
        <v>4</v>
      </c>
      <c r="AF293" s="14">
        <v>15</v>
      </c>
      <c r="AG293" s="15">
        <v>4</v>
      </c>
    </row>
    <row r="294" spans="1:33" ht="13.7" customHeight="1" x14ac:dyDescent="0.15">
      <c r="A294" s="10" t="s">
        <v>1125</v>
      </c>
      <c r="B294" s="10" t="s">
        <v>964</v>
      </c>
      <c r="C294" s="11" t="s">
        <v>969</v>
      </c>
      <c r="D294" s="12">
        <v>0</v>
      </c>
      <c r="E294" s="12" t="s">
        <v>1141</v>
      </c>
      <c r="F294" s="12" t="s">
        <v>1097</v>
      </c>
      <c r="G294" s="13">
        <v>23</v>
      </c>
      <c r="H294" s="13">
        <v>119</v>
      </c>
      <c r="I294" s="13">
        <v>96</v>
      </c>
      <c r="J294" s="13">
        <v>104</v>
      </c>
      <c r="K294" s="13">
        <v>104</v>
      </c>
      <c r="L294" s="13">
        <v>105</v>
      </c>
      <c r="M294" s="13">
        <v>106</v>
      </c>
      <c r="N294" s="13">
        <v>335</v>
      </c>
      <c r="O294" s="13">
        <v>299</v>
      </c>
      <c r="P294" s="13">
        <v>634</v>
      </c>
      <c r="Q294" s="14">
        <v>2</v>
      </c>
      <c r="R294" s="14">
        <v>9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2</v>
      </c>
      <c r="AD294" s="14">
        <v>9</v>
      </c>
      <c r="AE294" s="14">
        <v>4</v>
      </c>
      <c r="AF294" s="14">
        <v>18</v>
      </c>
      <c r="AG294" s="15">
        <v>5</v>
      </c>
    </row>
    <row r="295" spans="1:33" s="15" customFormat="1" ht="13.7" customHeight="1" x14ac:dyDescent="0.15">
      <c r="A295" s="10" t="s">
        <v>1125</v>
      </c>
      <c r="B295" s="10" t="s">
        <v>964</v>
      </c>
      <c r="C295" s="11" t="s">
        <v>970</v>
      </c>
      <c r="D295" s="12">
        <v>0</v>
      </c>
      <c r="E295" s="12" t="s">
        <v>1142</v>
      </c>
      <c r="F295" s="12" t="s">
        <v>1097</v>
      </c>
      <c r="G295" s="13">
        <v>6</v>
      </c>
      <c r="H295" s="13">
        <v>15</v>
      </c>
      <c r="I295" s="13">
        <v>16</v>
      </c>
      <c r="J295" s="13">
        <v>16</v>
      </c>
      <c r="K295" s="13">
        <v>14</v>
      </c>
      <c r="L295" s="13">
        <v>10</v>
      </c>
      <c r="M295" s="13">
        <v>10</v>
      </c>
      <c r="N295" s="13">
        <v>41</v>
      </c>
      <c r="O295" s="13">
        <v>40</v>
      </c>
      <c r="P295" s="13">
        <v>81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5">
        <v>6</v>
      </c>
    </row>
    <row r="296" spans="1:33" s="15" customFormat="1" ht="13.7" customHeight="1" x14ac:dyDescent="0.15">
      <c r="A296" s="10" t="s">
        <v>1125</v>
      </c>
      <c r="B296" s="10" t="s">
        <v>964</v>
      </c>
      <c r="C296" s="11" t="s">
        <v>971</v>
      </c>
      <c r="D296" s="12">
        <v>0</v>
      </c>
      <c r="E296" s="12" t="s">
        <v>1141</v>
      </c>
      <c r="F296" s="12" t="s">
        <v>1097</v>
      </c>
      <c r="G296" s="13">
        <v>17</v>
      </c>
      <c r="H296" s="13">
        <v>89</v>
      </c>
      <c r="I296" s="13">
        <v>82</v>
      </c>
      <c r="J296" s="13">
        <v>62</v>
      </c>
      <c r="K296" s="13">
        <v>75</v>
      </c>
      <c r="L296" s="13">
        <v>71</v>
      </c>
      <c r="M296" s="13">
        <v>60</v>
      </c>
      <c r="N296" s="13">
        <v>210</v>
      </c>
      <c r="O296" s="13">
        <v>229</v>
      </c>
      <c r="P296" s="13">
        <v>439</v>
      </c>
      <c r="Q296" s="14">
        <v>1</v>
      </c>
      <c r="R296" s="14">
        <v>2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2</v>
      </c>
      <c r="AD296" s="14">
        <v>11</v>
      </c>
      <c r="AE296" s="14">
        <v>3</v>
      </c>
      <c r="AF296" s="14">
        <v>13</v>
      </c>
      <c r="AG296" s="15">
        <v>8</v>
      </c>
    </row>
    <row r="297" spans="1:33" s="15" customFormat="1" ht="13.7" customHeight="1" x14ac:dyDescent="0.15">
      <c r="A297" s="10" t="s">
        <v>1125</v>
      </c>
      <c r="B297" s="10" t="s">
        <v>964</v>
      </c>
      <c r="C297" s="11" t="s">
        <v>972</v>
      </c>
      <c r="D297" s="12">
        <v>0</v>
      </c>
      <c r="E297" s="12" t="s">
        <v>1141</v>
      </c>
      <c r="F297" s="12" t="s">
        <v>1097</v>
      </c>
      <c r="G297" s="13">
        <v>14</v>
      </c>
      <c r="H297" s="13">
        <v>60</v>
      </c>
      <c r="I297" s="13">
        <v>47</v>
      </c>
      <c r="J297" s="13">
        <v>62</v>
      </c>
      <c r="K297" s="13">
        <v>56</v>
      </c>
      <c r="L297" s="13">
        <v>54</v>
      </c>
      <c r="M297" s="13">
        <v>71</v>
      </c>
      <c r="N297" s="13">
        <v>191</v>
      </c>
      <c r="O297" s="13">
        <v>159</v>
      </c>
      <c r="P297" s="13">
        <v>350</v>
      </c>
      <c r="Q297" s="14">
        <v>1</v>
      </c>
      <c r="R297" s="14">
        <v>2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1</v>
      </c>
      <c r="AD297" s="14">
        <v>7</v>
      </c>
      <c r="AE297" s="14">
        <v>2</v>
      </c>
      <c r="AF297" s="14">
        <v>9</v>
      </c>
      <c r="AG297" s="15">
        <v>9</v>
      </c>
    </row>
    <row r="298" spans="1:33" s="15" customFormat="1" ht="13.7" customHeight="1" x14ac:dyDescent="0.15">
      <c r="A298" s="10" t="s">
        <v>1125</v>
      </c>
      <c r="B298" s="10" t="s">
        <v>964</v>
      </c>
      <c r="C298" s="11" t="s">
        <v>973</v>
      </c>
      <c r="D298" s="12">
        <v>0</v>
      </c>
      <c r="E298" s="12" t="s">
        <v>1141</v>
      </c>
      <c r="F298" s="12" t="s">
        <v>1097</v>
      </c>
      <c r="G298" s="13">
        <v>15</v>
      </c>
      <c r="H298" s="13">
        <v>45</v>
      </c>
      <c r="I298" s="13">
        <v>50</v>
      </c>
      <c r="J298" s="13">
        <v>49</v>
      </c>
      <c r="K298" s="13">
        <v>41</v>
      </c>
      <c r="L298" s="13">
        <v>58</v>
      </c>
      <c r="M298" s="13">
        <v>55</v>
      </c>
      <c r="N298" s="13">
        <v>150</v>
      </c>
      <c r="O298" s="13">
        <v>148</v>
      </c>
      <c r="P298" s="13">
        <v>298</v>
      </c>
      <c r="Q298" s="14">
        <v>1</v>
      </c>
      <c r="R298" s="14">
        <v>5</v>
      </c>
      <c r="S298" s="14">
        <v>1</v>
      </c>
      <c r="T298" s="14">
        <v>1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1</v>
      </c>
      <c r="AD298" s="14">
        <v>2</v>
      </c>
      <c r="AE298" s="14">
        <v>3</v>
      </c>
      <c r="AF298" s="14">
        <v>8</v>
      </c>
      <c r="AG298" s="15">
        <v>10</v>
      </c>
    </row>
    <row r="299" spans="1:33" s="15" customFormat="1" ht="13.7" customHeight="1" x14ac:dyDescent="0.15">
      <c r="A299" s="10" t="s">
        <v>1125</v>
      </c>
      <c r="B299" s="10" t="s">
        <v>964</v>
      </c>
      <c r="C299" s="11" t="s">
        <v>700</v>
      </c>
      <c r="D299" s="12">
        <v>0</v>
      </c>
      <c r="E299" s="12" t="s">
        <v>1141</v>
      </c>
      <c r="F299" s="12" t="s">
        <v>1097</v>
      </c>
      <c r="G299" s="13">
        <v>18</v>
      </c>
      <c r="H299" s="13">
        <v>76</v>
      </c>
      <c r="I299" s="13">
        <v>57</v>
      </c>
      <c r="J299" s="13">
        <v>58</v>
      </c>
      <c r="K299" s="13">
        <v>81</v>
      </c>
      <c r="L299" s="13">
        <v>69</v>
      </c>
      <c r="M299" s="13">
        <v>74</v>
      </c>
      <c r="N299" s="13">
        <v>215</v>
      </c>
      <c r="O299" s="13">
        <v>200</v>
      </c>
      <c r="P299" s="13">
        <v>415</v>
      </c>
      <c r="Q299" s="14">
        <v>2</v>
      </c>
      <c r="R299" s="14">
        <v>15</v>
      </c>
      <c r="S299" s="14">
        <v>0</v>
      </c>
      <c r="T299" s="14">
        <v>0</v>
      </c>
      <c r="U299" s="14">
        <v>1</v>
      </c>
      <c r="V299" s="14">
        <v>1</v>
      </c>
      <c r="W299" s="14">
        <v>1</v>
      </c>
      <c r="X299" s="14">
        <v>1</v>
      </c>
      <c r="Y299" s="14">
        <v>0</v>
      </c>
      <c r="Z299" s="14">
        <v>0</v>
      </c>
      <c r="AA299" s="14">
        <v>0</v>
      </c>
      <c r="AB299" s="14">
        <v>0</v>
      </c>
      <c r="AC299" s="14">
        <v>1</v>
      </c>
      <c r="AD299" s="14">
        <v>4</v>
      </c>
      <c r="AE299" s="14">
        <v>5</v>
      </c>
      <c r="AF299" s="14">
        <v>21</v>
      </c>
      <c r="AG299" s="15">
        <v>11</v>
      </c>
    </row>
    <row r="300" spans="1:33" s="15" customFormat="1" ht="13.7" customHeight="1" x14ac:dyDescent="0.15">
      <c r="A300" s="10" t="s">
        <v>1125</v>
      </c>
      <c r="B300" s="10" t="s">
        <v>964</v>
      </c>
      <c r="C300" s="11" t="s">
        <v>974</v>
      </c>
      <c r="D300" s="12">
        <v>0</v>
      </c>
      <c r="E300" s="12" t="s">
        <v>1141</v>
      </c>
      <c r="F300" s="12" t="s">
        <v>1097</v>
      </c>
      <c r="G300" s="13">
        <v>11</v>
      </c>
      <c r="H300" s="13">
        <v>35</v>
      </c>
      <c r="I300" s="13">
        <v>48</v>
      </c>
      <c r="J300" s="13">
        <v>36</v>
      </c>
      <c r="K300" s="13">
        <v>40</v>
      </c>
      <c r="L300" s="13">
        <v>36</v>
      </c>
      <c r="M300" s="13">
        <v>42</v>
      </c>
      <c r="N300" s="13">
        <v>107</v>
      </c>
      <c r="O300" s="13">
        <v>130</v>
      </c>
      <c r="P300" s="13">
        <v>237</v>
      </c>
      <c r="Q300" s="14">
        <v>1</v>
      </c>
      <c r="R300" s="14">
        <v>4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1</v>
      </c>
      <c r="AD300" s="14">
        <v>3</v>
      </c>
      <c r="AE300" s="14">
        <v>2</v>
      </c>
      <c r="AF300" s="14">
        <v>7</v>
      </c>
      <c r="AG300" s="5">
        <v>12</v>
      </c>
    </row>
    <row r="301" spans="1:33" s="15" customFormat="1" ht="13.7" customHeight="1" x14ac:dyDescent="0.15">
      <c r="A301" s="10" t="s">
        <v>1125</v>
      </c>
      <c r="B301" s="10" t="s">
        <v>964</v>
      </c>
      <c r="C301" s="11" t="s">
        <v>251</v>
      </c>
      <c r="D301" s="12">
        <v>0</v>
      </c>
      <c r="E301" s="12" t="s">
        <v>1141</v>
      </c>
      <c r="F301" s="12" t="s">
        <v>1097</v>
      </c>
      <c r="G301" s="13">
        <v>16</v>
      </c>
      <c r="H301" s="13">
        <v>70</v>
      </c>
      <c r="I301" s="13">
        <v>65</v>
      </c>
      <c r="J301" s="13">
        <v>63</v>
      </c>
      <c r="K301" s="13">
        <v>68</v>
      </c>
      <c r="L301" s="13">
        <v>50</v>
      </c>
      <c r="M301" s="13">
        <v>60</v>
      </c>
      <c r="N301" s="13">
        <v>192</v>
      </c>
      <c r="O301" s="13">
        <v>184</v>
      </c>
      <c r="P301" s="13">
        <v>376</v>
      </c>
      <c r="Q301" s="14">
        <v>1</v>
      </c>
      <c r="R301" s="14">
        <v>3</v>
      </c>
      <c r="S301" s="14">
        <v>0</v>
      </c>
      <c r="T301" s="14">
        <v>0</v>
      </c>
      <c r="U301" s="14">
        <v>1</v>
      </c>
      <c r="V301" s="14">
        <v>1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2</v>
      </c>
      <c r="AD301" s="14">
        <v>10</v>
      </c>
      <c r="AE301" s="14">
        <v>4</v>
      </c>
      <c r="AF301" s="14">
        <v>14</v>
      </c>
      <c r="AG301" s="15">
        <v>13</v>
      </c>
    </row>
    <row r="302" spans="1:33" s="15" customFormat="1" ht="13.7" customHeight="1" x14ac:dyDescent="0.15">
      <c r="A302" s="10" t="s">
        <v>1125</v>
      </c>
      <c r="B302" s="10" t="s">
        <v>964</v>
      </c>
      <c r="C302" s="11" t="s">
        <v>704</v>
      </c>
      <c r="D302" s="12">
        <v>0</v>
      </c>
      <c r="E302" s="12" t="s">
        <v>1141</v>
      </c>
      <c r="F302" s="12" t="s">
        <v>1097</v>
      </c>
      <c r="G302" s="13">
        <v>5</v>
      </c>
      <c r="H302" s="13">
        <v>2</v>
      </c>
      <c r="I302" s="13">
        <v>3</v>
      </c>
      <c r="J302" s="13">
        <v>7</v>
      </c>
      <c r="K302" s="13">
        <v>3</v>
      </c>
      <c r="L302" s="13">
        <v>5</v>
      </c>
      <c r="M302" s="13">
        <v>6</v>
      </c>
      <c r="N302" s="13">
        <v>15</v>
      </c>
      <c r="O302" s="13">
        <v>11</v>
      </c>
      <c r="P302" s="13">
        <v>26</v>
      </c>
      <c r="Q302" s="14">
        <v>1</v>
      </c>
      <c r="R302" s="14">
        <v>1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1</v>
      </c>
      <c r="AD302" s="14">
        <v>1</v>
      </c>
      <c r="AE302" s="14">
        <v>2</v>
      </c>
      <c r="AF302" s="14">
        <v>2</v>
      </c>
      <c r="AG302" s="15">
        <v>14</v>
      </c>
    </row>
    <row r="303" spans="1:33" s="15" customFormat="1" ht="13.7" customHeight="1" x14ac:dyDescent="0.15">
      <c r="A303" s="10" t="s">
        <v>1125</v>
      </c>
      <c r="B303" s="10" t="s">
        <v>964</v>
      </c>
      <c r="C303" s="11" t="s">
        <v>270</v>
      </c>
      <c r="D303" s="12">
        <v>0</v>
      </c>
      <c r="E303" s="12" t="s">
        <v>1141</v>
      </c>
      <c r="F303" s="12" t="s">
        <v>1097</v>
      </c>
      <c r="G303" s="13">
        <v>11</v>
      </c>
      <c r="H303" s="13">
        <v>40</v>
      </c>
      <c r="I303" s="13">
        <v>21</v>
      </c>
      <c r="J303" s="13">
        <v>43</v>
      </c>
      <c r="K303" s="13">
        <v>35</v>
      </c>
      <c r="L303" s="13">
        <v>24</v>
      </c>
      <c r="M303" s="13">
        <v>29</v>
      </c>
      <c r="N303" s="13">
        <v>98</v>
      </c>
      <c r="O303" s="13">
        <v>94</v>
      </c>
      <c r="P303" s="13">
        <v>192</v>
      </c>
      <c r="Q303" s="14">
        <v>1</v>
      </c>
      <c r="R303" s="14">
        <v>2</v>
      </c>
      <c r="S303" s="14">
        <v>0</v>
      </c>
      <c r="T303" s="14">
        <v>0</v>
      </c>
      <c r="U303" s="14">
        <v>1</v>
      </c>
      <c r="V303" s="14">
        <v>1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1</v>
      </c>
      <c r="AD303" s="14">
        <v>5</v>
      </c>
      <c r="AE303" s="14">
        <v>3</v>
      </c>
      <c r="AF303" s="14">
        <v>8</v>
      </c>
      <c r="AG303" s="15">
        <v>15</v>
      </c>
    </row>
    <row r="304" spans="1:33" s="15" customFormat="1" ht="13.7" customHeight="1" x14ac:dyDescent="0.15">
      <c r="A304" s="10" t="s">
        <v>1125</v>
      </c>
      <c r="B304" s="10" t="s">
        <v>964</v>
      </c>
      <c r="C304" s="11" t="s">
        <v>63</v>
      </c>
      <c r="D304" s="12">
        <v>0</v>
      </c>
      <c r="E304" s="12" t="s">
        <v>1141</v>
      </c>
      <c r="F304" s="12" t="s">
        <v>1097</v>
      </c>
      <c r="G304" s="13">
        <v>8</v>
      </c>
      <c r="H304" s="13">
        <v>18</v>
      </c>
      <c r="I304" s="13">
        <v>27</v>
      </c>
      <c r="J304" s="13">
        <v>25</v>
      </c>
      <c r="K304" s="13">
        <v>25</v>
      </c>
      <c r="L304" s="13">
        <v>27</v>
      </c>
      <c r="M304" s="13">
        <v>23</v>
      </c>
      <c r="N304" s="13">
        <v>76</v>
      </c>
      <c r="O304" s="13">
        <v>69</v>
      </c>
      <c r="P304" s="13">
        <v>145</v>
      </c>
      <c r="Q304" s="14">
        <v>1</v>
      </c>
      <c r="R304" s="14">
        <v>2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1</v>
      </c>
      <c r="AD304" s="14">
        <v>5</v>
      </c>
      <c r="AE304" s="14">
        <v>2</v>
      </c>
      <c r="AF304" s="14">
        <v>7</v>
      </c>
      <c r="AG304" s="15">
        <v>16</v>
      </c>
    </row>
    <row r="305" spans="1:33" s="15" customFormat="1" ht="13.7" customHeight="1" x14ac:dyDescent="0.15">
      <c r="A305" s="10" t="s">
        <v>1125</v>
      </c>
      <c r="B305" s="10" t="s">
        <v>964</v>
      </c>
      <c r="C305" s="11" t="s">
        <v>69</v>
      </c>
      <c r="D305" s="12">
        <v>0</v>
      </c>
      <c r="E305" s="12" t="s">
        <v>1141</v>
      </c>
      <c r="F305" s="12" t="s">
        <v>1097</v>
      </c>
      <c r="G305" s="13">
        <v>22</v>
      </c>
      <c r="H305" s="13">
        <v>83</v>
      </c>
      <c r="I305" s="13">
        <v>101</v>
      </c>
      <c r="J305" s="13">
        <v>99</v>
      </c>
      <c r="K305" s="13">
        <v>118</v>
      </c>
      <c r="L305" s="13">
        <v>116</v>
      </c>
      <c r="M305" s="13">
        <v>124</v>
      </c>
      <c r="N305" s="13">
        <v>333</v>
      </c>
      <c r="O305" s="13">
        <v>308</v>
      </c>
      <c r="P305" s="13">
        <v>641</v>
      </c>
      <c r="Q305" s="14">
        <v>1</v>
      </c>
      <c r="R305" s="14">
        <v>5</v>
      </c>
      <c r="S305" s="14">
        <v>1</v>
      </c>
      <c r="T305" s="14">
        <v>2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1</v>
      </c>
      <c r="AD305" s="14">
        <v>8</v>
      </c>
      <c r="AE305" s="14">
        <v>3</v>
      </c>
      <c r="AF305" s="14">
        <v>15</v>
      </c>
      <c r="AG305" s="5">
        <v>17</v>
      </c>
    </row>
    <row r="306" spans="1:33" s="15" customFormat="1" ht="13.7" customHeight="1" x14ac:dyDescent="0.15">
      <c r="A306" s="10" t="s">
        <v>1125</v>
      </c>
      <c r="B306" s="10" t="s">
        <v>964</v>
      </c>
      <c r="C306" s="22" t="s">
        <v>1147</v>
      </c>
      <c r="D306" s="12">
        <v>0</v>
      </c>
      <c r="E306" s="12" t="s">
        <v>1141</v>
      </c>
      <c r="F306" s="12" t="s">
        <v>1097</v>
      </c>
      <c r="G306" s="13">
        <v>17</v>
      </c>
      <c r="H306" s="13">
        <v>77</v>
      </c>
      <c r="I306" s="13">
        <v>78</v>
      </c>
      <c r="J306" s="13">
        <v>73</v>
      </c>
      <c r="K306" s="13">
        <v>72</v>
      </c>
      <c r="L306" s="13">
        <v>77</v>
      </c>
      <c r="M306" s="13">
        <v>78</v>
      </c>
      <c r="N306" s="13">
        <v>221</v>
      </c>
      <c r="O306" s="13">
        <v>234</v>
      </c>
      <c r="P306" s="13">
        <v>455</v>
      </c>
      <c r="Q306" s="14">
        <v>1</v>
      </c>
      <c r="R306" s="14">
        <v>5</v>
      </c>
      <c r="S306" s="14">
        <v>0</v>
      </c>
      <c r="T306" s="14">
        <v>0</v>
      </c>
      <c r="U306" s="14">
        <v>1</v>
      </c>
      <c r="V306" s="14">
        <v>1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1</v>
      </c>
      <c r="AD306" s="14">
        <v>8</v>
      </c>
      <c r="AE306" s="14">
        <v>3</v>
      </c>
      <c r="AF306" s="14">
        <v>14</v>
      </c>
      <c r="AG306" s="15">
        <v>18</v>
      </c>
    </row>
    <row r="307" spans="1:33" s="15" customFormat="1" ht="13.7" customHeight="1" x14ac:dyDescent="0.15">
      <c r="A307" s="16"/>
      <c r="B307" s="16" t="s">
        <v>1086</v>
      </c>
      <c r="C307" s="16">
        <f>COUNTA(C290:C306)</f>
        <v>17</v>
      </c>
      <c r="D307" s="17">
        <f>COUNTIF(D290:D306,"併")</f>
        <v>0</v>
      </c>
      <c r="E307" s="17">
        <v>1</v>
      </c>
      <c r="F307" s="17"/>
      <c r="G307" s="18">
        <f t="shared" ref="G307" si="27">SUM(G290:G306)</f>
        <v>248</v>
      </c>
      <c r="H307" s="18">
        <f t="shared" ref="H307:AF307" si="28">SUM(H290:H306)</f>
        <v>959</v>
      </c>
      <c r="I307" s="18">
        <f t="shared" si="28"/>
        <v>928</v>
      </c>
      <c r="J307" s="18">
        <f t="shared" si="28"/>
        <v>949</v>
      </c>
      <c r="K307" s="18">
        <f t="shared" si="28"/>
        <v>991</v>
      </c>
      <c r="L307" s="18">
        <f t="shared" si="28"/>
        <v>932</v>
      </c>
      <c r="M307" s="18">
        <f t="shared" si="28"/>
        <v>992</v>
      </c>
      <c r="N307" s="18">
        <f t="shared" si="28"/>
        <v>2914</v>
      </c>
      <c r="O307" s="18">
        <f t="shared" si="28"/>
        <v>2837</v>
      </c>
      <c r="P307" s="18">
        <f t="shared" si="28"/>
        <v>5751</v>
      </c>
      <c r="Q307" s="18">
        <f t="shared" si="28"/>
        <v>20</v>
      </c>
      <c r="R307" s="18">
        <f t="shared" si="28"/>
        <v>82</v>
      </c>
      <c r="S307" s="18">
        <f t="shared" si="28"/>
        <v>4</v>
      </c>
      <c r="T307" s="18">
        <f t="shared" si="28"/>
        <v>6</v>
      </c>
      <c r="U307" s="18">
        <f t="shared" si="28"/>
        <v>6</v>
      </c>
      <c r="V307" s="18">
        <f t="shared" si="28"/>
        <v>6</v>
      </c>
      <c r="W307" s="18">
        <f t="shared" si="28"/>
        <v>2</v>
      </c>
      <c r="X307" s="18">
        <f t="shared" si="28"/>
        <v>2</v>
      </c>
      <c r="Y307" s="18">
        <f t="shared" si="28"/>
        <v>0</v>
      </c>
      <c r="Z307" s="18">
        <f t="shared" si="28"/>
        <v>0</v>
      </c>
      <c r="AA307" s="18">
        <f t="shared" si="28"/>
        <v>0</v>
      </c>
      <c r="AB307" s="18">
        <f t="shared" si="28"/>
        <v>0</v>
      </c>
      <c r="AC307" s="18">
        <f t="shared" si="28"/>
        <v>21</v>
      </c>
      <c r="AD307" s="18">
        <f t="shared" si="28"/>
        <v>100</v>
      </c>
      <c r="AE307" s="18">
        <f t="shared" si="28"/>
        <v>53</v>
      </c>
      <c r="AF307" s="18">
        <f t="shared" si="28"/>
        <v>196</v>
      </c>
      <c r="AG307" s="15">
        <v>19</v>
      </c>
    </row>
    <row r="308" spans="1:33" s="15" customFormat="1" ht="13.7" customHeight="1" x14ac:dyDescent="0.15">
      <c r="A308" s="10" t="s">
        <v>1125</v>
      </c>
      <c r="B308" s="10" t="s">
        <v>297</v>
      </c>
      <c r="C308" s="11" t="s">
        <v>298</v>
      </c>
      <c r="D308" s="12">
        <v>0</v>
      </c>
      <c r="E308" s="12" t="s">
        <v>1141</v>
      </c>
      <c r="F308" s="12" t="s">
        <v>1097</v>
      </c>
      <c r="G308" s="13">
        <v>10</v>
      </c>
      <c r="H308" s="13">
        <v>50</v>
      </c>
      <c r="I308" s="13">
        <v>50</v>
      </c>
      <c r="J308" s="13">
        <v>44</v>
      </c>
      <c r="K308" s="13">
        <v>39</v>
      </c>
      <c r="L308" s="13">
        <v>38</v>
      </c>
      <c r="M308" s="13">
        <v>36</v>
      </c>
      <c r="N308" s="13">
        <v>130</v>
      </c>
      <c r="O308" s="13">
        <v>127</v>
      </c>
      <c r="P308" s="13">
        <v>257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5">
        <v>20</v>
      </c>
    </row>
    <row r="309" spans="1:33" s="15" customFormat="1" ht="13.7" customHeight="1" x14ac:dyDescent="0.15">
      <c r="A309" s="10" t="s">
        <v>1125</v>
      </c>
      <c r="B309" s="10" t="s">
        <v>297</v>
      </c>
      <c r="C309" s="11" t="s">
        <v>299</v>
      </c>
      <c r="D309" s="12" t="s">
        <v>1146</v>
      </c>
      <c r="E309" s="12" t="s">
        <v>1141</v>
      </c>
      <c r="F309" s="12" t="s">
        <v>1097</v>
      </c>
      <c r="G309" s="13">
        <v>5</v>
      </c>
      <c r="H309" s="13">
        <v>3</v>
      </c>
      <c r="I309" s="13">
        <v>3</v>
      </c>
      <c r="J309" s="13">
        <v>9</v>
      </c>
      <c r="K309" s="13">
        <v>4</v>
      </c>
      <c r="L309" s="13">
        <v>4</v>
      </c>
      <c r="M309" s="13">
        <v>7</v>
      </c>
      <c r="N309" s="13">
        <v>18</v>
      </c>
      <c r="O309" s="13">
        <v>12</v>
      </c>
      <c r="P309" s="13">
        <v>30</v>
      </c>
      <c r="Q309" s="14">
        <v>3</v>
      </c>
      <c r="R309" s="14">
        <v>19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2</v>
      </c>
      <c r="AD309" s="14">
        <v>11</v>
      </c>
      <c r="AE309" s="14">
        <v>5</v>
      </c>
      <c r="AF309" s="14">
        <v>30</v>
      </c>
      <c r="AG309" s="15">
        <v>21</v>
      </c>
    </row>
    <row r="310" spans="1:33" s="15" customFormat="1" ht="13.7" customHeight="1" x14ac:dyDescent="0.15">
      <c r="A310" s="10" t="s">
        <v>1125</v>
      </c>
      <c r="B310" s="10" t="s">
        <v>297</v>
      </c>
      <c r="C310" s="11" t="s">
        <v>904</v>
      </c>
      <c r="D310" s="12">
        <v>0</v>
      </c>
      <c r="E310" s="12" t="s">
        <v>1141</v>
      </c>
      <c r="F310" s="12" t="s">
        <v>1097</v>
      </c>
      <c r="G310" s="13">
        <v>15</v>
      </c>
      <c r="H310" s="13">
        <v>49</v>
      </c>
      <c r="I310" s="13">
        <v>35</v>
      </c>
      <c r="J310" s="13">
        <v>46</v>
      </c>
      <c r="K310" s="13">
        <v>37</v>
      </c>
      <c r="L310" s="13">
        <v>48</v>
      </c>
      <c r="M310" s="13">
        <v>51</v>
      </c>
      <c r="N310" s="13">
        <v>142</v>
      </c>
      <c r="O310" s="13">
        <v>124</v>
      </c>
      <c r="P310" s="13">
        <v>266</v>
      </c>
      <c r="Q310" s="14">
        <v>2</v>
      </c>
      <c r="R310" s="14">
        <v>13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1</v>
      </c>
      <c r="Z310" s="14">
        <v>2</v>
      </c>
      <c r="AA310" s="14">
        <v>0</v>
      </c>
      <c r="AB310" s="14">
        <v>0</v>
      </c>
      <c r="AC310" s="14">
        <v>2</v>
      </c>
      <c r="AD310" s="14">
        <v>14</v>
      </c>
      <c r="AE310" s="14">
        <v>5</v>
      </c>
      <c r="AF310" s="14">
        <v>29</v>
      </c>
      <c r="AG310" s="5">
        <v>22</v>
      </c>
    </row>
    <row r="311" spans="1:33" s="15" customFormat="1" ht="13.7" customHeight="1" x14ac:dyDescent="0.15">
      <c r="A311" s="10" t="s">
        <v>1125</v>
      </c>
      <c r="B311" s="10" t="s">
        <v>297</v>
      </c>
      <c r="C311" s="11" t="s">
        <v>618</v>
      </c>
      <c r="D311" s="12">
        <v>0</v>
      </c>
      <c r="E311" s="12" t="s">
        <v>1141</v>
      </c>
      <c r="F311" s="12" t="s">
        <v>1097</v>
      </c>
      <c r="G311" s="13">
        <v>17</v>
      </c>
      <c r="H311" s="13">
        <v>94</v>
      </c>
      <c r="I311" s="13">
        <v>79</v>
      </c>
      <c r="J311" s="13">
        <v>78</v>
      </c>
      <c r="K311" s="13">
        <v>81</v>
      </c>
      <c r="L311" s="13">
        <v>106</v>
      </c>
      <c r="M311" s="13">
        <v>86</v>
      </c>
      <c r="N311" s="13">
        <v>289</v>
      </c>
      <c r="O311" s="13">
        <v>235</v>
      </c>
      <c r="P311" s="13">
        <v>524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5">
        <v>23</v>
      </c>
    </row>
    <row r="312" spans="1:33" s="15" customFormat="1" ht="13.7" customHeight="1" x14ac:dyDescent="0.15">
      <c r="A312" s="10" t="s">
        <v>1125</v>
      </c>
      <c r="B312" s="10" t="s">
        <v>297</v>
      </c>
      <c r="C312" s="11" t="s">
        <v>571</v>
      </c>
      <c r="D312" s="12">
        <v>0</v>
      </c>
      <c r="E312" s="12" t="s">
        <v>1141</v>
      </c>
      <c r="F312" s="12" t="s">
        <v>1097</v>
      </c>
      <c r="G312" s="13">
        <v>13</v>
      </c>
      <c r="H312" s="13">
        <v>59</v>
      </c>
      <c r="I312" s="13">
        <v>59</v>
      </c>
      <c r="J312" s="13">
        <v>85</v>
      </c>
      <c r="K312" s="13">
        <v>69</v>
      </c>
      <c r="L312" s="13">
        <v>72</v>
      </c>
      <c r="M312" s="13">
        <v>63</v>
      </c>
      <c r="N312" s="13">
        <v>200</v>
      </c>
      <c r="O312" s="13">
        <v>207</v>
      </c>
      <c r="P312" s="13">
        <v>407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5">
        <v>24</v>
      </c>
    </row>
    <row r="313" spans="1:33" s="15" customFormat="1" ht="13.7" customHeight="1" x14ac:dyDescent="0.15">
      <c r="A313" s="10" t="s">
        <v>1125</v>
      </c>
      <c r="B313" s="10" t="s">
        <v>297</v>
      </c>
      <c r="C313" s="11" t="s">
        <v>300</v>
      </c>
      <c r="D313" s="12">
        <v>0</v>
      </c>
      <c r="E313" s="12" t="s">
        <v>1141</v>
      </c>
      <c r="F313" s="12" t="s">
        <v>1097</v>
      </c>
      <c r="G313" s="13">
        <v>12</v>
      </c>
      <c r="H313" s="13">
        <v>58</v>
      </c>
      <c r="I313" s="13">
        <v>51</v>
      </c>
      <c r="J313" s="13">
        <v>45</v>
      </c>
      <c r="K313" s="13">
        <v>57</v>
      </c>
      <c r="L313" s="13">
        <v>51</v>
      </c>
      <c r="M313" s="13">
        <v>59</v>
      </c>
      <c r="N313" s="13">
        <v>162</v>
      </c>
      <c r="O313" s="13">
        <v>159</v>
      </c>
      <c r="P313" s="13">
        <v>321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5">
        <v>25</v>
      </c>
    </row>
    <row r="314" spans="1:33" ht="13.7" customHeight="1" x14ac:dyDescent="0.15">
      <c r="A314" s="10" t="s">
        <v>1125</v>
      </c>
      <c r="B314" s="10" t="s">
        <v>297</v>
      </c>
      <c r="C314" s="11" t="s">
        <v>301</v>
      </c>
      <c r="D314" s="12" t="s">
        <v>725</v>
      </c>
      <c r="E314" s="12">
        <v>1</v>
      </c>
      <c r="F314" s="12" t="s">
        <v>1097</v>
      </c>
      <c r="G314" s="13">
        <v>3</v>
      </c>
      <c r="H314" s="13">
        <v>3</v>
      </c>
      <c r="I314" s="13">
        <v>3</v>
      </c>
      <c r="J314" s="13">
        <v>1</v>
      </c>
      <c r="K314" s="13">
        <v>2</v>
      </c>
      <c r="L314" s="13">
        <v>4</v>
      </c>
      <c r="M314" s="13">
        <v>3</v>
      </c>
      <c r="N314" s="13">
        <v>11</v>
      </c>
      <c r="O314" s="13">
        <v>5</v>
      </c>
      <c r="P314" s="13">
        <v>16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5">
        <v>26</v>
      </c>
    </row>
    <row r="315" spans="1:33" s="15" customFormat="1" ht="13.7" customHeight="1" x14ac:dyDescent="0.15">
      <c r="A315" s="10" t="s">
        <v>1125</v>
      </c>
      <c r="B315" s="10" t="s">
        <v>297</v>
      </c>
      <c r="C315" s="11" t="s">
        <v>302</v>
      </c>
      <c r="D315" s="12">
        <v>0</v>
      </c>
      <c r="E315" s="12">
        <v>2</v>
      </c>
      <c r="F315" s="12" t="s">
        <v>1097</v>
      </c>
      <c r="G315" s="13">
        <v>2</v>
      </c>
      <c r="H315" s="20">
        <v>3</v>
      </c>
      <c r="I315" s="13">
        <v>0</v>
      </c>
      <c r="J315" s="13">
        <v>3</v>
      </c>
      <c r="K315" s="13">
        <v>2</v>
      </c>
      <c r="L315" s="20">
        <v>1</v>
      </c>
      <c r="M315" s="13">
        <v>0</v>
      </c>
      <c r="N315" s="13">
        <v>6</v>
      </c>
      <c r="O315" s="13">
        <v>3</v>
      </c>
      <c r="P315" s="13">
        <v>9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5">
        <v>27</v>
      </c>
    </row>
    <row r="316" spans="1:33" s="15" customFormat="1" ht="13.7" customHeight="1" x14ac:dyDescent="0.15">
      <c r="A316" s="10" t="s">
        <v>1125</v>
      </c>
      <c r="B316" s="10" t="s">
        <v>297</v>
      </c>
      <c r="C316" s="11" t="s">
        <v>927</v>
      </c>
      <c r="D316" s="12">
        <v>0</v>
      </c>
      <c r="E316" s="12" t="s">
        <v>1141</v>
      </c>
      <c r="F316" s="12" t="s">
        <v>1097</v>
      </c>
      <c r="G316" s="13">
        <v>16</v>
      </c>
      <c r="H316" s="13">
        <v>78</v>
      </c>
      <c r="I316" s="13">
        <v>79</v>
      </c>
      <c r="J316" s="13">
        <v>87</v>
      </c>
      <c r="K316" s="13">
        <v>75</v>
      </c>
      <c r="L316" s="13">
        <v>80</v>
      </c>
      <c r="M316" s="13">
        <v>85</v>
      </c>
      <c r="N316" s="13">
        <v>240</v>
      </c>
      <c r="O316" s="13">
        <v>244</v>
      </c>
      <c r="P316" s="13">
        <v>484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5">
        <v>28</v>
      </c>
    </row>
    <row r="317" spans="1:33" s="15" customFormat="1" ht="13.7" customHeight="1" x14ac:dyDescent="0.15">
      <c r="A317" s="10" t="s">
        <v>1125</v>
      </c>
      <c r="B317" s="10" t="s">
        <v>297</v>
      </c>
      <c r="C317" s="11" t="s">
        <v>722</v>
      </c>
      <c r="D317" s="12">
        <v>0</v>
      </c>
      <c r="E317" s="12" t="s">
        <v>1141</v>
      </c>
      <c r="F317" s="12" t="s">
        <v>1097</v>
      </c>
      <c r="G317" s="13">
        <v>14</v>
      </c>
      <c r="H317" s="13">
        <v>58</v>
      </c>
      <c r="I317" s="13">
        <v>70</v>
      </c>
      <c r="J317" s="13">
        <v>49</v>
      </c>
      <c r="K317" s="13">
        <v>75</v>
      </c>
      <c r="L317" s="13">
        <v>50</v>
      </c>
      <c r="M317" s="13">
        <v>70</v>
      </c>
      <c r="N317" s="13">
        <v>200</v>
      </c>
      <c r="O317" s="13">
        <v>172</v>
      </c>
      <c r="P317" s="13">
        <v>372</v>
      </c>
      <c r="Q317" s="14">
        <v>1</v>
      </c>
      <c r="R317" s="14">
        <v>2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1</v>
      </c>
      <c r="AD317" s="14">
        <v>4</v>
      </c>
      <c r="AE317" s="14">
        <v>2</v>
      </c>
      <c r="AF317" s="14">
        <v>6</v>
      </c>
      <c r="AG317" s="15">
        <v>29</v>
      </c>
    </row>
    <row r="318" spans="1:33" s="15" customFormat="1" ht="13.7" customHeight="1" x14ac:dyDescent="0.15">
      <c r="A318" s="10" t="s">
        <v>1125</v>
      </c>
      <c r="B318" s="10" t="s">
        <v>297</v>
      </c>
      <c r="C318" s="11" t="s">
        <v>590</v>
      </c>
      <c r="D318" s="12">
        <v>0</v>
      </c>
      <c r="E318" s="12" t="s">
        <v>1141</v>
      </c>
      <c r="F318" s="12" t="s">
        <v>1097</v>
      </c>
      <c r="G318" s="13">
        <v>14</v>
      </c>
      <c r="H318" s="13">
        <v>54</v>
      </c>
      <c r="I318" s="13">
        <v>44</v>
      </c>
      <c r="J318" s="13">
        <v>44</v>
      </c>
      <c r="K318" s="13">
        <v>36</v>
      </c>
      <c r="L318" s="13">
        <v>36</v>
      </c>
      <c r="M318" s="13">
        <v>48</v>
      </c>
      <c r="N318" s="13">
        <v>143</v>
      </c>
      <c r="O318" s="13">
        <v>119</v>
      </c>
      <c r="P318" s="13">
        <v>262</v>
      </c>
      <c r="Q318" s="14">
        <v>1</v>
      </c>
      <c r="R318" s="14">
        <v>8</v>
      </c>
      <c r="S318" s="14">
        <v>0</v>
      </c>
      <c r="T318" s="14">
        <v>0</v>
      </c>
      <c r="U318" s="14">
        <v>1</v>
      </c>
      <c r="V318" s="14">
        <v>1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2</v>
      </c>
      <c r="AD318" s="14">
        <v>11</v>
      </c>
      <c r="AE318" s="14">
        <v>4</v>
      </c>
      <c r="AF318" s="14">
        <v>20</v>
      </c>
      <c r="AG318" s="15">
        <v>30</v>
      </c>
    </row>
    <row r="319" spans="1:33" s="15" customFormat="1" ht="13.7" customHeight="1" x14ac:dyDescent="0.15">
      <c r="A319" s="10" t="s">
        <v>1125</v>
      </c>
      <c r="B319" s="10" t="s">
        <v>297</v>
      </c>
      <c r="C319" s="11" t="s">
        <v>559</v>
      </c>
      <c r="D319" s="12">
        <v>0</v>
      </c>
      <c r="E319" s="12">
        <v>1</v>
      </c>
      <c r="F319" s="12" t="s">
        <v>1097</v>
      </c>
      <c r="G319" s="13">
        <v>4</v>
      </c>
      <c r="H319" s="13">
        <v>2</v>
      </c>
      <c r="I319" s="13">
        <v>5</v>
      </c>
      <c r="J319" s="13">
        <v>6</v>
      </c>
      <c r="K319" s="13">
        <v>6</v>
      </c>
      <c r="L319" s="13">
        <v>3</v>
      </c>
      <c r="M319" s="13">
        <v>4</v>
      </c>
      <c r="N319" s="13">
        <v>15</v>
      </c>
      <c r="O319" s="13">
        <v>11</v>
      </c>
      <c r="P319" s="13">
        <v>26</v>
      </c>
      <c r="Q319" s="14">
        <v>0</v>
      </c>
      <c r="R319" s="14">
        <v>0</v>
      </c>
      <c r="S319" s="14">
        <v>0</v>
      </c>
      <c r="T319" s="14">
        <v>0</v>
      </c>
      <c r="U319" s="14">
        <v>1</v>
      </c>
      <c r="V319" s="14">
        <v>1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1</v>
      </c>
      <c r="AF319" s="14">
        <v>1</v>
      </c>
      <c r="AG319" s="15">
        <v>31</v>
      </c>
    </row>
    <row r="320" spans="1:33" s="15" customFormat="1" ht="13.7" customHeight="1" x14ac:dyDescent="0.15">
      <c r="A320" s="10" t="s">
        <v>1125</v>
      </c>
      <c r="B320" s="10" t="s">
        <v>297</v>
      </c>
      <c r="C320" s="11" t="s">
        <v>303</v>
      </c>
      <c r="D320" s="12">
        <v>0</v>
      </c>
      <c r="E320" s="12" t="s">
        <v>1141</v>
      </c>
      <c r="F320" s="12" t="s">
        <v>1097</v>
      </c>
      <c r="G320" s="13">
        <v>13</v>
      </c>
      <c r="H320" s="13">
        <v>51</v>
      </c>
      <c r="I320" s="13">
        <v>32</v>
      </c>
      <c r="J320" s="13">
        <v>33</v>
      </c>
      <c r="K320" s="13">
        <v>50</v>
      </c>
      <c r="L320" s="13">
        <v>33</v>
      </c>
      <c r="M320" s="13">
        <v>50</v>
      </c>
      <c r="N320" s="13">
        <v>132</v>
      </c>
      <c r="O320" s="13">
        <v>117</v>
      </c>
      <c r="P320" s="13">
        <v>249</v>
      </c>
      <c r="Q320" s="14">
        <v>2</v>
      </c>
      <c r="R320" s="14">
        <v>12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2</v>
      </c>
      <c r="AD320" s="14">
        <v>12</v>
      </c>
      <c r="AE320" s="14">
        <v>4</v>
      </c>
      <c r="AF320" s="14">
        <v>24</v>
      </c>
      <c r="AG320" s="5">
        <v>32</v>
      </c>
    </row>
    <row r="321" spans="1:33" s="15" customFormat="1" ht="13.7" customHeight="1" x14ac:dyDescent="0.15">
      <c r="A321" s="10" t="s">
        <v>1125</v>
      </c>
      <c r="B321" s="10" t="s">
        <v>297</v>
      </c>
      <c r="C321" s="11" t="s">
        <v>304</v>
      </c>
      <c r="D321" s="12">
        <v>0</v>
      </c>
      <c r="E321" s="12" t="s">
        <v>1141</v>
      </c>
      <c r="F321" s="12" t="s">
        <v>1097</v>
      </c>
      <c r="G321" s="13">
        <v>12</v>
      </c>
      <c r="H321" s="13">
        <v>59</v>
      </c>
      <c r="I321" s="13">
        <v>43</v>
      </c>
      <c r="J321" s="13">
        <v>60</v>
      </c>
      <c r="K321" s="13">
        <v>52</v>
      </c>
      <c r="L321" s="13">
        <v>60</v>
      </c>
      <c r="M321" s="13">
        <v>49</v>
      </c>
      <c r="N321" s="13">
        <v>169</v>
      </c>
      <c r="O321" s="13">
        <v>154</v>
      </c>
      <c r="P321" s="13">
        <v>323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5">
        <v>33</v>
      </c>
    </row>
    <row r="322" spans="1:33" s="15" customFormat="1" ht="13.7" customHeight="1" x14ac:dyDescent="0.15">
      <c r="A322" s="10" t="s">
        <v>1125</v>
      </c>
      <c r="B322" s="10" t="s">
        <v>297</v>
      </c>
      <c r="C322" s="11" t="s">
        <v>234</v>
      </c>
      <c r="D322" s="12">
        <v>0</v>
      </c>
      <c r="E322" s="12" t="s">
        <v>1141</v>
      </c>
      <c r="F322" s="12" t="s">
        <v>1097</v>
      </c>
      <c r="G322" s="13">
        <v>10</v>
      </c>
      <c r="H322" s="13">
        <v>28</v>
      </c>
      <c r="I322" s="13">
        <v>19</v>
      </c>
      <c r="J322" s="13">
        <v>23</v>
      </c>
      <c r="K322" s="13">
        <v>23</v>
      </c>
      <c r="L322" s="13">
        <v>26</v>
      </c>
      <c r="M322" s="13">
        <v>22</v>
      </c>
      <c r="N322" s="13">
        <v>81</v>
      </c>
      <c r="O322" s="13">
        <v>60</v>
      </c>
      <c r="P322" s="13">
        <v>141</v>
      </c>
      <c r="Q322" s="14">
        <v>1</v>
      </c>
      <c r="R322" s="14">
        <v>2</v>
      </c>
      <c r="S322" s="14">
        <v>1</v>
      </c>
      <c r="T322" s="14">
        <v>1</v>
      </c>
      <c r="U322" s="14">
        <v>1</v>
      </c>
      <c r="V322" s="14">
        <v>1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1</v>
      </c>
      <c r="AD322" s="14">
        <v>4</v>
      </c>
      <c r="AE322" s="14">
        <v>4</v>
      </c>
      <c r="AF322" s="14">
        <v>8</v>
      </c>
      <c r="AG322" s="15">
        <v>34</v>
      </c>
    </row>
    <row r="323" spans="1:33" s="15" customFormat="1" ht="13.7" customHeight="1" x14ac:dyDescent="0.15">
      <c r="A323" s="10" t="s">
        <v>1125</v>
      </c>
      <c r="B323" s="10" t="s">
        <v>297</v>
      </c>
      <c r="C323" s="11" t="s">
        <v>360</v>
      </c>
      <c r="D323" s="12">
        <v>0</v>
      </c>
      <c r="E323" s="12" t="s">
        <v>1141</v>
      </c>
      <c r="F323" s="12" t="s">
        <v>1097</v>
      </c>
      <c r="G323" s="13">
        <v>44</v>
      </c>
      <c r="H323" s="13">
        <v>225</v>
      </c>
      <c r="I323" s="13">
        <v>255</v>
      </c>
      <c r="J323" s="13">
        <v>263</v>
      </c>
      <c r="K323" s="13">
        <v>233</v>
      </c>
      <c r="L323" s="13">
        <v>246</v>
      </c>
      <c r="M323" s="13">
        <v>266</v>
      </c>
      <c r="N323" s="13">
        <v>768</v>
      </c>
      <c r="O323" s="13">
        <v>720</v>
      </c>
      <c r="P323" s="13">
        <v>1488</v>
      </c>
      <c r="Q323" s="14">
        <v>0</v>
      </c>
      <c r="R323" s="14">
        <v>0</v>
      </c>
      <c r="S323" s="14">
        <v>2</v>
      </c>
      <c r="T323" s="14">
        <v>9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2</v>
      </c>
      <c r="AF323" s="14">
        <v>9</v>
      </c>
      <c r="AG323" s="15">
        <v>35</v>
      </c>
    </row>
    <row r="324" spans="1:33" s="15" customFormat="1" ht="13.7" customHeight="1" x14ac:dyDescent="0.15">
      <c r="A324" s="10" t="s">
        <v>1125</v>
      </c>
      <c r="B324" s="10" t="s">
        <v>297</v>
      </c>
      <c r="C324" s="11" t="s">
        <v>64</v>
      </c>
      <c r="D324" s="12">
        <v>0</v>
      </c>
      <c r="E324" s="12" t="s">
        <v>1141</v>
      </c>
      <c r="F324" s="12" t="s">
        <v>1097</v>
      </c>
      <c r="G324" s="13">
        <v>9</v>
      </c>
      <c r="H324" s="13">
        <v>32</v>
      </c>
      <c r="I324" s="13">
        <v>37</v>
      </c>
      <c r="J324" s="13">
        <v>33</v>
      </c>
      <c r="K324" s="13">
        <v>44</v>
      </c>
      <c r="L324" s="13">
        <v>32</v>
      </c>
      <c r="M324" s="13">
        <v>50</v>
      </c>
      <c r="N324" s="13">
        <v>124</v>
      </c>
      <c r="O324" s="13">
        <v>104</v>
      </c>
      <c r="P324" s="13">
        <v>228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5">
        <v>36</v>
      </c>
    </row>
    <row r="325" spans="1:33" s="15" customFormat="1" ht="13.7" customHeight="1" x14ac:dyDescent="0.15">
      <c r="A325" s="16"/>
      <c r="B325" s="16" t="s">
        <v>1086</v>
      </c>
      <c r="C325" s="16">
        <f>COUNTA(C308:C324)</f>
        <v>17</v>
      </c>
      <c r="D325" s="17">
        <f>COUNTIF(D308:D324,"併")</f>
        <v>2</v>
      </c>
      <c r="E325" s="17">
        <v>3</v>
      </c>
      <c r="F325" s="17"/>
      <c r="G325" s="18">
        <f>SUM(G308:G324)</f>
        <v>213</v>
      </c>
      <c r="H325" s="18">
        <f t="shared" ref="H325:AF325" si="29">SUM(H308:H324)</f>
        <v>906</v>
      </c>
      <c r="I325" s="18">
        <f t="shared" si="29"/>
        <v>864</v>
      </c>
      <c r="J325" s="18">
        <f t="shared" si="29"/>
        <v>909</v>
      </c>
      <c r="K325" s="18">
        <f t="shared" si="29"/>
        <v>885</v>
      </c>
      <c r="L325" s="18">
        <f>SUM(L308:L324)</f>
        <v>890</v>
      </c>
      <c r="M325" s="18">
        <f t="shared" si="29"/>
        <v>949</v>
      </c>
      <c r="N325" s="18">
        <f t="shared" si="29"/>
        <v>2830</v>
      </c>
      <c r="O325" s="18">
        <f t="shared" si="29"/>
        <v>2573</v>
      </c>
      <c r="P325" s="18">
        <f t="shared" si="29"/>
        <v>5403</v>
      </c>
      <c r="Q325" s="18">
        <f t="shared" si="29"/>
        <v>10</v>
      </c>
      <c r="R325" s="18">
        <f t="shared" si="29"/>
        <v>56</v>
      </c>
      <c r="S325" s="18">
        <f t="shared" si="29"/>
        <v>3</v>
      </c>
      <c r="T325" s="18">
        <f t="shared" si="29"/>
        <v>10</v>
      </c>
      <c r="U325" s="18">
        <f t="shared" si="29"/>
        <v>3</v>
      </c>
      <c r="V325" s="18">
        <f t="shared" si="29"/>
        <v>3</v>
      </c>
      <c r="W325" s="18">
        <f t="shared" si="29"/>
        <v>0</v>
      </c>
      <c r="X325" s="18">
        <f t="shared" si="29"/>
        <v>0</v>
      </c>
      <c r="Y325" s="18">
        <f t="shared" si="29"/>
        <v>1</v>
      </c>
      <c r="Z325" s="18">
        <f t="shared" si="29"/>
        <v>2</v>
      </c>
      <c r="AA325" s="18">
        <f t="shared" si="29"/>
        <v>0</v>
      </c>
      <c r="AB325" s="18">
        <f t="shared" si="29"/>
        <v>0</v>
      </c>
      <c r="AC325" s="18">
        <f t="shared" si="29"/>
        <v>10</v>
      </c>
      <c r="AD325" s="18">
        <f t="shared" si="29"/>
        <v>56</v>
      </c>
      <c r="AE325" s="18">
        <f t="shared" si="29"/>
        <v>27</v>
      </c>
      <c r="AF325" s="18">
        <f t="shared" si="29"/>
        <v>127</v>
      </c>
      <c r="AG325" s="5">
        <v>37</v>
      </c>
    </row>
    <row r="326" spans="1:33" s="15" customFormat="1" ht="13.7" customHeight="1" x14ac:dyDescent="0.15">
      <c r="A326" s="10" t="s">
        <v>1125</v>
      </c>
      <c r="B326" s="10" t="s">
        <v>341</v>
      </c>
      <c r="C326" s="11" t="s">
        <v>342</v>
      </c>
      <c r="D326" s="12">
        <v>0</v>
      </c>
      <c r="E326" s="12" t="s">
        <v>1141</v>
      </c>
      <c r="F326" s="12" t="s">
        <v>1097</v>
      </c>
      <c r="G326" s="13">
        <v>24</v>
      </c>
      <c r="H326" s="13">
        <v>109</v>
      </c>
      <c r="I326" s="13">
        <v>103</v>
      </c>
      <c r="J326" s="13">
        <v>110</v>
      </c>
      <c r="K326" s="13">
        <v>128</v>
      </c>
      <c r="L326" s="13">
        <v>115</v>
      </c>
      <c r="M326" s="13">
        <v>125</v>
      </c>
      <c r="N326" s="13">
        <v>335</v>
      </c>
      <c r="O326" s="13">
        <v>355</v>
      </c>
      <c r="P326" s="13">
        <v>690</v>
      </c>
      <c r="Q326" s="14">
        <v>2</v>
      </c>
      <c r="R326" s="14">
        <v>10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2</v>
      </c>
      <c r="AD326" s="14">
        <v>10</v>
      </c>
      <c r="AE326" s="14">
        <v>4</v>
      </c>
      <c r="AF326" s="14">
        <v>20</v>
      </c>
      <c r="AG326" s="15">
        <v>38</v>
      </c>
    </row>
    <row r="327" spans="1:33" s="15" customFormat="1" ht="13.7" customHeight="1" x14ac:dyDescent="0.15">
      <c r="A327" s="10" t="s">
        <v>1125</v>
      </c>
      <c r="B327" s="10" t="s">
        <v>341</v>
      </c>
      <c r="C327" s="11" t="s">
        <v>343</v>
      </c>
      <c r="D327" s="12">
        <v>0</v>
      </c>
      <c r="E327" s="12" t="s">
        <v>1141</v>
      </c>
      <c r="F327" s="12" t="s">
        <v>1097</v>
      </c>
      <c r="G327" s="13">
        <v>16</v>
      </c>
      <c r="H327" s="13">
        <v>52</v>
      </c>
      <c r="I327" s="13">
        <v>53</v>
      </c>
      <c r="J327" s="13">
        <v>57</v>
      </c>
      <c r="K327" s="13">
        <v>57</v>
      </c>
      <c r="L327" s="13">
        <v>54</v>
      </c>
      <c r="M327" s="13">
        <v>74</v>
      </c>
      <c r="N327" s="13">
        <v>191</v>
      </c>
      <c r="O327" s="13">
        <v>156</v>
      </c>
      <c r="P327" s="13">
        <v>347</v>
      </c>
      <c r="Q327" s="14">
        <v>2</v>
      </c>
      <c r="R327" s="14">
        <v>10</v>
      </c>
      <c r="S327" s="14">
        <v>1</v>
      </c>
      <c r="T327" s="14">
        <v>2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1</v>
      </c>
      <c r="AD327" s="14">
        <v>7</v>
      </c>
      <c r="AE327" s="14">
        <v>4</v>
      </c>
      <c r="AF327" s="14">
        <v>19</v>
      </c>
      <c r="AG327" s="15">
        <v>39</v>
      </c>
    </row>
    <row r="328" spans="1:33" s="15" customFormat="1" ht="13.7" customHeight="1" x14ac:dyDescent="0.15">
      <c r="A328" s="10" t="s">
        <v>1125</v>
      </c>
      <c r="B328" s="10" t="s">
        <v>341</v>
      </c>
      <c r="C328" s="11" t="s">
        <v>902</v>
      </c>
      <c r="D328" s="12">
        <v>0</v>
      </c>
      <c r="E328" s="12" t="s">
        <v>1141</v>
      </c>
      <c r="F328" s="12" t="s">
        <v>1097</v>
      </c>
      <c r="G328" s="13">
        <v>16</v>
      </c>
      <c r="H328" s="13">
        <v>68</v>
      </c>
      <c r="I328" s="13">
        <v>64</v>
      </c>
      <c r="J328" s="13">
        <v>76</v>
      </c>
      <c r="K328" s="13">
        <v>72</v>
      </c>
      <c r="L328" s="13">
        <v>77</v>
      </c>
      <c r="M328" s="13">
        <v>74</v>
      </c>
      <c r="N328" s="13">
        <v>220</v>
      </c>
      <c r="O328" s="13">
        <v>211</v>
      </c>
      <c r="P328" s="13">
        <v>431</v>
      </c>
      <c r="Q328" s="14">
        <v>1</v>
      </c>
      <c r="R328" s="14">
        <v>3</v>
      </c>
      <c r="S328" s="14">
        <v>0</v>
      </c>
      <c r="T328" s="14">
        <v>0</v>
      </c>
      <c r="U328" s="14">
        <v>1</v>
      </c>
      <c r="V328" s="14">
        <v>1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2</v>
      </c>
      <c r="AD328" s="14">
        <v>9</v>
      </c>
      <c r="AE328" s="14">
        <v>4</v>
      </c>
      <c r="AF328" s="14">
        <v>13</v>
      </c>
      <c r="AG328" s="15">
        <v>40</v>
      </c>
    </row>
    <row r="329" spans="1:33" s="15" customFormat="1" ht="13.7" customHeight="1" x14ac:dyDescent="0.15">
      <c r="A329" s="10" t="s">
        <v>1125</v>
      </c>
      <c r="B329" s="10" t="s">
        <v>341</v>
      </c>
      <c r="C329" s="11" t="s">
        <v>507</v>
      </c>
      <c r="D329" s="12">
        <v>0</v>
      </c>
      <c r="E329" s="12" t="s">
        <v>1141</v>
      </c>
      <c r="F329" s="12" t="s">
        <v>1097</v>
      </c>
      <c r="G329" s="13">
        <v>29</v>
      </c>
      <c r="H329" s="13">
        <v>119</v>
      </c>
      <c r="I329" s="13">
        <v>127</v>
      </c>
      <c r="J329" s="13">
        <v>146</v>
      </c>
      <c r="K329" s="13">
        <v>150</v>
      </c>
      <c r="L329" s="13">
        <v>170</v>
      </c>
      <c r="M329" s="13">
        <v>152</v>
      </c>
      <c r="N329" s="13">
        <v>446</v>
      </c>
      <c r="O329" s="13">
        <v>418</v>
      </c>
      <c r="P329" s="13">
        <v>864</v>
      </c>
      <c r="Q329" s="14">
        <v>1</v>
      </c>
      <c r="R329" s="14">
        <v>5</v>
      </c>
      <c r="S329" s="14">
        <v>1</v>
      </c>
      <c r="T329" s="14">
        <v>2</v>
      </c>
      <c r="U329" s="14">
        <v>1</v>
      </c>
      <c r="V329" s="14">
        <v>1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1</v>
      </c>
      <c r="AD329" s="14">
        <v>6</v>
      </c>
      <c r="AE329" s="14">
        <v>4</v>
      </c>
      <c r="AF329" s="14">
        <v>14</v>
      </c>
      <c r="AG329" s="15">
        <v>41</v>
      </c>
    </row>
    <row r="330" spans="1:33" s="15" customFormat="1" ht="13.7" customHeight="1" x14ac:dyDescent="0.15">
      <c r="A330" s="10" t="s">
        <v>1125</v>
      </c>
      <c r="B330" s="10" t="s">
        <v>341</v>
      </c>
      <c r="C330" s="11" t="s">
        <v>983</v>
      </c>
      <c r="D330" s="12">
        <v>0</v>
      </c>
      <c r="E330" s="12" t="s">
        <v>1141</v>
      </c>
      <c r="F330" s="12" t="s">
        <v>1097</v>
      </c>
      <c r="G330" s="13">
        <v>6</v>
      </c>
      <c r="H330" s="13">
        <v>15</v>
      </c>
      <c r="I330" s="13">
        <v>18</v>
      </c>
      <c r="J330" s="13">
        <v>14</v>
      </c>
      <c r="K330" s="13">
        <v>16</v>
      </c>
      <c r="L330" s="13">
        <v>18</v>
      </c>
      <c r="M330" s="13">
        <v>20</v>
      </c>
      <c r="N330" s="13">
        <v>55</v>
      </c>
      <c r="O330" s="13">
        <v>46</v>
      </c>
      <c r="P330" s="13">
        <v>101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5">
        <v>42</v>
      </c>
    </row>
    <row r="331" spans="1:33" s="15" customFormat="1" ht="13.7" customHeight="1" x14ac:dyDescent="0.15">
      <c r="A331" s="10" t="s">
        <v>1125</v>
      </c>
      <c r="B331" s="10" t="s">
        <v>341</v>
      </c>
      <c r="C331" s="11" t="s">
        <v>939</v>
      </c>
      <c r="D331" s="12">
        <v>0</v>
      </c>
      <c r="E331" s="12" t="s">
        <v>1141</v>
      </c>
      <c r="F331" s="12" t="s">
        <v>1097</v>
      </c>
      <c r="G331" s="13">
        <v>23</v>
      </c>
      <c r="H331" s="13">
        <v>112</v>
      </c>
      <c r="I331" s="13">
        <v>93</v>
      </c>
      <c r="J331" s="13">
        <v>100</v>
      </c>
      <c r="K331" s="13">
        <v>89</v>
      </c>
      <c r="L331" s="13">
        <v>104</v>
      </c>
      <c r="M331" s="13">
        <v>98</v>
      </c>
      <c r="N331" s="13">
        <v>284</v>
      </c>
      <c r="O331" s="13">
        <v>312</v>
      </c>
      <c r="P331" s="13">
        <v>596</v>
      </c>
      <c r="Q331" s="14">
        <v>1</v>
      </c>
      <c r="R331" s="14">
        <v>7</v>
      </c>
      <c r="S331" s="14">
        <v>1</v>
      </c>
      <c r="T331" s="14">
        <v>2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2</v>
      </c>
      <c r="AD331" s="14">
        <v>12</v>
      </c>
      <c r="AE331" s="14">
        <v>4</v>
      </c>
      <c r="AF331" s="14">
        <v>21</v>
      </c>
      <c r="AG331" s="15">
        <v>43</v>
      </c>
    </row>
    <row r="332" spans="1:33" ht="13.7" customHeight="1" x14ac:dyDescent="0.15">
      <c r="A332" s="10" t="s">
        <v>1125</v>
      </c>
      <c r="B332" s="10" t="s">
        <v>341</v>
      </c>
      <c r="C332" s="11" t="s">
        <v>233</v>
      </c>
      <c r="D332" s="12">
        <v>0</v>
      </c>
      <c r="E332" s="12" t="s">
        <v>1141</v>
      </c>
      <c r="F332" s="12" t="s">
        <v>1097</v>
      </c>
      <c r="G332" s="13">
        <v>13</v>
      </c>
      <c r="H332" s="13">
        <v>47</v>
      </c>
      <c r="I332" s="13">
        <v>56</v>
      </c>
      <c r="J332" s="13">
        <v>48</v>
      </c>
      <c r="K332" s="13">
        <v>38</v>
      </c>
      <c r="L332" s="13">
        <v>49</v>
      </c>
      <c r="M332" s="13">
        <v>33</v>
      </c>
      <c r="N332" s="13">
        <v>148</v>
      </c>
      <c r="O332" s="13">
        <v>123</v>
      </c>
      <c r="P332" s="13">
        <v>271</v>
      </c>
      <c r="Q332" s="14">
        <v>1</v>
      </c>
      <c r="R332" s="14">
        <v>8</v>
      </c>
      <c r="S332" s="14">
        <v>1</v>
      </c>
      <c r="T332" s="14">
        <v>1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1</v>
      </c>
      <c r="AD332" s="14">
        <v>7</v>
      </c>
      <c r="AE332" s="14">
        <v>3</v>
      </c>
      <c r="AF332" s="14">
        <v>16</v>
      </c>
      <c r="AG332" s="15">
        <v>44</v>
      </c>
    </row>
    <row r="333" spans="1:33" s="15" customFormat="1" ht="13.7" customHeight="1" x14ac:dyDescent="0.15">
      <c r="A333" s="10" t="s">
        <v>1125</v>
      </c>
      <c r="B333" s="10" t="s">
        <v>341</v>
      </c>
      <c r="C333" s="11" t="s">
        <v>38</v>
      </c>
      <c r="D333" s="12">
        <v>0</v>
      </c>
      <c r="E333" s="12" t="s">
        <v>1141</v>
      </c>
      <c r="F333" s="12" t="s">
        <v>1097</v>
      </c>
      <c r="G333" s="13">
        <v>15</v>
      </c>
      <c r="H333" s="13">
        <v>101</v>
      </c>
      <c r="I333" s="13">
        <v>69</v>
      </c>
      <c r="J333" s="13">
        <v>68</v>
      </c>
      <c r="K333" s="13">
        <v>81</v>
      </c>
      <c r="L333" s="13">
        <v>70</v>
      </c>
      <c r="M333" s="13">
        <v>76</v>
      </c>
      <c r="N333" s="13">
        <v>241</v>
      </c>
      <c r="O333" s="13">
        <v>224</v>
      </c>
      <c r="P333" s="13">
        <v>465</v>
      </c>
      <c r="Q333" s="14">
        <v>1</v>
      </c>
      <c r="R333" s="14">
        <v>4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1</v>
      </c>
      <c r="AD333" s="14">
        <v>1</v>
      </c>
      <c r="AE333" s="14">
        <v>2</v>
      </c>
      <c r="AF333" s="14">
        <v>5</v>
      </c>
      <c r="AG333" s="15">
        <v>45</v>
      </c>
    </row>
    <row r="334" spans="1:33" s="15" customFormat="1" ht="13.5" customHeight="1" x14ac:dyDescent="0.15">
      <c r="A334" s="16"/>
      <c r="B334" s="16" t="s">
        <v>1086</v>
      </c>
      <c r="C334" s="16">
        <f>COUNTA(C326:C333)</f>
        <v>8</v>
      </c>
      <c r="D334" s="17">
        <f>COUNTIF(D326:D333,"併")</f>
        <v>0</v>
      </c>
      <c r="E334" s="17">
        <v>0</v>
      </c>
      <c r="F334" s="17"/>
      <c r="G334" s="18">
        <f>SUM(G326:G333)</f>
        <v>142</v>
      </c>
      <c r="H334" s="18">
        <f t="shared" ref="H334:AF334" si="30">SUM(H326:H333)</f>
        <v>623</v>
      </c>
      <c r="I334" s="18">
        <f t="shared" si="30"/>
        <v>583</v>
      </c>
      <c r="J334" s="18">
        <f t="shared" si="30"/>
        <v>619</v>
      </c>
      <c r="K334" s="18">
        <f t="shared" si="30"/>
        <v>631</v>
      </c>
      <c r="L334" s="18">
        <f>SUM(L326:L333)</f>
        <v>657</v>
      </c>
      <c r="M334" s="18">
        <f t="shared" si="30"/>
        <v>652</v>
      </c>
      <c r="N334" s="18">
        <f t="shared" si="30"/>
        <v>1920</v>
      </c>
      <c r="O334" s="18">
        <f t="shared" si="30"/>
        <v>1845</v>
      </c>
      <c r="P334" s="18">
        <f t="shared" si="30"/>
        <v>3765</v>
      </c>
      <c r="Q334" s="18">
        <f t="shared" si="30"/>
        <v>9</v>
      </c>
      <c r="R334" s="18">
        <f t="shared" si="30"/>
        <v>47</v>
      </c>
      <c r="S334" s="18">
        <f t="shared" si="30"/>
        <v>4</v>
      </c>
      <c r="T334" s="18">
        <f t="shared" si="30"/>
        <v>7</v>
      </c>
      <c r="U334" s="18">
        <f t="shared" si="30"/>
        <v>2</v>
      </c>
      <c r="V334" s="18">
        <f t="shared" si="30"/>
        <v>2</v>
      </c>
      <c r="W334" s="18">
        <f t="shared" si="30"/>
        <v>0</v>
      </c>
      <c r="X334" s="18">
        <f t="shared" si="30"/>
        <v>0</v>
      </c>
      <c r="Y334" s="18">
        <f t="shared" si="30"/>
        <v>0</v>
      </c>
      <c r="Z334" s="18">
        <f t="shared" si="30"/>
        <v>0</v>
      </c>
      <c r="AA334" s="18">
        <f t="shared" si="30"/>
        <v>0</v>
      </c>
      <c r="AB334" s="18">
        <f t="shared" si="30"/>
        <v>0</v>
      </c>
      <c r="AC334" s="18">
        <f t="shared" si="30"/>
        <v>10</v>
      </c>
      <c r="AD334" s="18">
        <f t="shared" si="30"/>
        <v>52</v>
      </c>
      <c r="AE334" s="18">
        <f t="shared" si="30"/>
        <v>25</v>
      </c>
      <c r="AF334" s="18">
        <f t="shared" si="30"/>
        <v>108</v>
      </c>
      <c r="AG334" s="15">
        <v>46</v>
      </c>
    </row>
    <row r="335" spans="1:33" s="15" customFormat="1" ht="13.7" customHeight="1" x14ac:dyDescent="0.15">
      <c r="A335" s="10" t="s">
        <v>1125</v>
      </c>
      <c r="B335" s="10" t="s">
        <v>326</v>
      </c>
      <c r="C335" s="11" t="s">
        <v>327</v>
      </c>
      <c r="D335" s="12">
        <v>0</v>
      </c>
      <c r="E335" s="12" t="s">
        <v>1141</v>
      </c>
      <c r="F335" s="12" t="s">
        <v>1097</v>
      </c>
      <c r="G335" s="13">
        <v>14</v>
      </c>
      <c r="H335" s="13">
        <v>58</v>
      </c>
      <c r="I335" s="13">
        <v>67</v>
      </c>
      <c r="J335" s="13">
        <v>65</v>
      </c>
      <c r="K335" s="13">
        <v>54</v>
      </c>
      <c r="L335" s="13">
        <v>58</v>
      </c>
      <c r="M335" s="13">
        <v>57</v>
      </c>
      <c r="N335" s="13">
        <v>168</v>
      </c>
      <c r="O335" s="13">
        <v>191</v>
      </c>
      <c r="P335" s="13">
        <v>359</v>
      </c>
      <c r="Q335" s="14">
        <v>1</v>
      </c>
      <c r="R335" s="14">
        <v>7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1</v>
      </c>
      <c r="AD335" s="14">
        <v>6</v>
      </c>
      <c r="AE335" s="14">
        <v>2</v>
      </c>
      <c r="AF335" s="14">
        <v>13</v>
      </c>
      <c r="AG335" s="5">
        <v>47</v>
      </c>
    </row>
    <row r="336" spans="1:33" s="15" customFormat="1" ht="13.7" customHeight="1" x14ac:dyDescent="0.15">
      <c r="A336" s="10" t="s">
        <v>1125</v>
      </c>
      <c r="B336" s="10" t="s">
        <v>326</v>
      </c>
      <c r="C336" s="11" t="s">
        <v>328</v>
      </c>
      <c r="D336" s="12">
        <v>0</v>
      </c>
      <c r="E336" s="12" t="s">
        <v>1141</v>
      </c>
      <c r="F336" s="12" t="s">
        <v>1097</v>
      </c>
      <c r="G336" s="13">
        <v>12</v>
      </c>
      <c r="H336" s="13">
        <v>23</v>
      </c>
      <c r="I336" s="13">
        <v>37</v>
      </c>
      <c r="J336" s="13">
        <v>36</v>
      </c>
      <c r="K336" s="13">
        <v>43</v>
      </c>
      <c r="L336" s="13">
        <v>44</v>
      </c>
      <c r="M336" s="13">
        <v>60</v>
      </c>
      <c r="N336" s="13">
        <v>122</v>
      </c>
      <c r="O336" s="13">
        <v>121</v>
      </c>
      <c r="P336" s="13">
        <v>243</v>
      </c>
      <c r="Q336" s="14">
        <v>1</v>
      </c>
      <c r="R336" s="14">
        <v>2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1</v>
      </c>
      <c r="AD336" s="14">
        <v>2</v>
      </c>
      <c r="AE336" s="14">
        <v>2</v>
      </c>
      <c r="AF336" s="14">
        <v>4</v>
      </c>
      <c r="AG336" s="15">
        <v>48</v>
      </c>
    </row>
    <row r="337" spans="1:33" s="15" customFormat="1" ht="13.7" customHeight="1" x14ac:dyDescent="0.15">
      <c r="A337" s="10" t="s">
        <v>1125</v>
      </c>
      <c r="B337" s="10" t="s">
        <v>326</v>
      </c>
      <c r="C337" s="11" t="s">
        <v>329</v>
      </c>
      <c r="D337" s="12">
        <v>0</v>
      </c>
      <c r="E337" s="12" t="s">
        <v>1141</v>
      </c>
      <c r="F337" s="12" t="s">
        <v>1097</v>
      </c>
      <c r="G337" s="13">
        <v>18</v>
      </c>
      <c r="H337" s="13">
        <v>67</v>
      </c>
      <c r="I337" s="13">
        <v>73</v>
      </c>
      <c r="J337" s="13">
        <v>73</v>
      </c>
      <c r="K337" s="13">
        <v>78</v>
      </c>
      <c r="L337" s="13">
        <v>91</v>
      </c>
      <c r="M337" s="13">
        <v>80</v>
      </c>
      <c r="N337" s="13">
        <v>227</v>
      </c>
      <c r="O337" s="13">
        <v>235</v>
      </c>
      <c r="P337" s="13">
        <v>462</v>
      </c>
      <c r="Q337" s="14">
        <v>1</v>
      </c>
      <c r="R337" s="14">
        <v>5</v>
      </c>
      <c r="S337" s="14">
        <v>1</v>
      </c>
      <c r="T337" s="14">
        <v>1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2</v>
      </c>
      <c r="AD337" s="14">
        <v>11</v>
      </c>
      <c r="AE337" s="14">
        <v>4</v>
      </c>
      <c r="AF337" s="14">
        <v>17</v>
      </c>
      <c r="AG337" s="15">
        <v>49</v>
      </c>
    </row>
    <row r="338" spans="1:33" s="15" customFormat="1" ht="13.7" customHeight="1" x14ac:dyDescent="0.15">
      <c r="A338" s="10" t="s">
        <v>1125</v>
      </c>
      <c r="B338" s="10" t="s">
        <v>326</v>
      </c>
      <c r="C338" s="11" t="s">
        <v>330</v>
      </c>
      <c r="D338" s="12">
        <v>0</v>
      </c>
      <c r="E338" s="12" t="s">
        <v>1141</v>
      </c>
      <c r="F338" s="12" t="s">
        <v>1097</v>
      </c>
      <c r="G338" s="13">
        <v>16</v>
      </c>
      <c r="H338" s="13">
        <v>59</v>
      </c>
      <c r="I338" s="13">
        <v>47</v>
      </c>
      <c r="J338" s="13">
        <v>64</v>
      </c>
      <c r="K338" s="13">
        <v>56</v>
      </c>
      <c r="L338" s="13">
        <v>67</v>
      </c>
      <c r="M338" s="13">
        <v>83</v>
      </c>
      <c r="N338" s="13">
        <v>192</v>
      </c>
      <c r="O338" s="13">
        <v>184</v>
      </c>
      <c r="P338" s="13">
        <v>376</v>
      </c>
      <c r="Q338" s="14">
        <v>1</v>
      </c>
      <c r="R338" s="14">
        <v>5</v>
      </c>
      <c r="S338" s="14">
        <v>1</v>
      </c>
      <c r="T338" s="14">
        <v>1</v>
      </c>
      <c r="U338" s="14">
        <v>1</v>
      </c>
      <c r="V338" s="14">
        <v>1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1</v>
      </c>
      <c r="AD338" s="14">
        <v>8</v>
      </c>
      <c r="AE338" s="14">
        <v>4</v>
      </c>
      <c r="AF338" s="14">
        <v>15</v>
      </c>
      <c r="AG338" s="15">
        <v>50</v>
      </c>
    </row>
    <row r="339" spans="1:33" s="15" customFormat="1" ht="13.7" customHeight="1" x14ac:dyDescent="0.15">
      <c r="A339" s="10" t="s">
        <v>1125</v>
      </c>
      <c r="B339" s="10" t="s">
        <v>326</v>
      </c>
      <c r="C339" s="11" t="s">
        <v>34</v>
      </c>
      <c r="D339" s="12">
        <v>0</v>
      </c>
      <c r="E339" s="12" t="s">
        <v>1141</v>
      </c>
      <c r="F339" s="12" t="s">
        <v>1097</v>
      </c>
      <c r="G339" s="13">
        <v>16</v>
      </c>
      <c r="H339" s="13">
        <v>56</v>
      </c>
      <c r="I339" s="13">
        <v>64</v>
      </c>
      <c r="J339" s="13">
        <v>68</v>
      </c>
      <c r="K339" s="13">
        <v>54</v>
      </c>
      <c r="L339" s="13">
        <v>82</v>
      </c>
      <c r="M339" s="13">
        <v>55</v>
      </c>
      <c r="N339" s="13">
        <v>202</v>
      </c>
      <c r="O339" s="13">
        <v>177</v>
      </c>
      <c r="P339" s="13">
        <v>379</v>
      </c>
      <c r="Q339" s="14">
        <v>1</v>
      </c>
      <c r="R339" s="14">
        <v>1</v>
      </c>
      <c r="S339" s="14">
        <v>1</v>
      </c>
      <c r="T339" s="14">
        <v>1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1</v>
      </c>
      <c r="AD339" s="14">
        <v>4</v>
      </c>
      <c r="AE339" s="14">
        <v>3</v>
      </c>
      <c r="AF339" s="14">
        <v>6</v>
      </c>
      <c r="AG339" s="15">
        <v>51</v>
      </c>
    </row>
    <row r="340" spans="1:33" s="15" customFormat="1" ht="13.7" customHeight="1" x14ac:dyDescent="0.15">
      <c r="A340" s="10" t="s">
        <v>1125</v>
      </c>
      <c r="B340" s="10" t="s">
        <v>326</v>
      </c>
      <c r="C340" s="11" t="s">
        <v>43</v>
      </c>
      <c r="D340" s="12">
        <v>0</v>
      </c>
      <c r="E340" s="12" t="s">
        <v>1141</v>
      </c>
      <c r="F340" s="12" t="s">
        <v>1097</v>
      </c>
      <c r="G340" s="13">
        <v>18</v>
      </c>
      <c r="H340" s="13">
        <v>67</v>
      </c>
      <c r="I340" s="13">
        <v>80</v>
      </c>
      <c r="J340" s="13">
        <v>86</v>
      </c>
      <c r="K340" s="13">
        <v>80</v>
      </c>
      <c r="L340" s="13">
        <v>86</v>
      </c>
      <c r="M340" s="13">
        <v>77</v>
      </c>
      <c r="N340" s="13">
        <v>255</v>
      </c>
      <c r="O340" s="13">
        <v>221</v>
      </c>
      <c r="P340" s="13">
        <v>476</v>
      </c>
      <c r="Q340" s="14">
        <v>1</v>
      </c>
      <c r="R340" s="14">
        <v>4</v>
      </c>
      <c r="S340" s="14">
        <v>0</v>
      </c>
      <c r="T340" s="14">
        <v>0</v>
      </c>
      <c r="U340" s="14">
        <v>0</v>
      </c>
      <c r="V340" s="14">
        <v>0</v>
      </c>
      <c r="W340" s="14">
        <v>1</v>
      </c>
      <c r="X340" s="14">
        <v>1</v>
      </c>
      <c r="Y340" s="14">
        <v>0</v>
      </c>
      <c r="Z340" s="14">
        <v>0</v>
      </c>
      <c r="AA340" s="14">
        <v>0</v>
      </c>
      <c r="AB340" s="14">
        <v>0</v>
      </c>
      <c r="AC340" s="14">
        <v>1</v>
      </c>
      <c r="AD340" s="14">
        <v>1</v>
      </c>
      <c r="AE340" s="14">
        <v>3</v>
      </c>
      <c r="AF340" s="14">
        <v>6</v>
      </c>
      <c r="AG340" s="5">
        <v>52</v>
      </c>
    </row>
    <row r="341" spans="1:33" ht="13.7" customHeight="1" x14ac:dyDescent="0.15">
      <c r="A341" s="10" t="s">
        <v>1125</v>
      </c>
      <c r="B341" s="10" t="s">
        <v>326</v>
      </c>
      <c r="C341" s="11" t="s">
        <v>1108</v>
      </c>
      <c r="D341" s="12" t="s">
        <v>725</v>
      </c>
      <c r="E341" s="12" t="s">
        <v>1141</v>
      </c>
      <c r="F341" s="12" t="s">
        <v>1099</v>
      </c>
      <c r="G341" s="13">
        <v>1</v>
      </c>
      <c r="H341" s="20">
        <v>0</v>
      </c>
      <c r="I341" s="20">
        <v>0</v>
      </c>
      <c r="J341" s="20">
        <v>0</v>
      </c>
      <c r="K341" s="20">
        <v>0</v>
      </c>
      <c r="L341" s="13">
        <v>0</v>
      </c>
      <c r="M341" s="13">
        <v>1</v>
      </c>
      <c r="N341" s="20">
        <v>0</v>
      </c>
      <c r="O341" s="13">
        <v>1</v>
      </c>
      <c r="P341" s="13">
        <v>1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5">
        <v>53</v>
      </c>
    </row>
    <row r="342" spans="1:33" s="15" customFormat="1" ht="13.7" customHeight="1" x14ac:dyDescent="0.15">
      <c r="A342" s="10" t="s">
        <v>1125</v>
      </c>
      <c r="B342" s="10" t="s">
        <v>326</v>
      </c>
      <c r="C342" s="11" t="s">
        <v>1109</v>
      </c>
      <c r="D342" s="12">
        <v>0</v>
      </c>
      <c r="E342" s="12" t="s">
        <v>1141</v>
      </c>
      <c r="F342" s="12" t="s">
        <v>1097</v>
      </c>
      <c r="G342" s="13">
        <v>15</v>
      </c>
      <c r="H342" s="13">
        <v>46</v>
      </c>
      <c r="I342" s="13">
        <v>51</v>
      </c>
      <c r="J342" s="13">
        <v>41</v>
      </c>
      <c r="K342" s="13">
        <v>58</v>
      </c>
      <c r="L342" s="13">
        <v>52</v>
      </c>
      <c r="M342" s="13">
        <v>47</v>
      </c>
      <c r="N342" s="13">
        <v>152</v>
      </c>
      <c r="O342" s="13">
        <v>143</v>
      </c>
      <c r="P342" s="13">
        <v>295</v>
      </c>
      <c r="Q342" s="14">
        <v>1</v>
      </c>
      <c r="R342" s="14">
        <v>1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1</v>
      </c>
      <c r="Z342" s="14">
        <v>1</v>
      </c>
      <c r="AA342" s="14">
        <v>0</v>
      </c>
      <c r="AB342" s="14">
        <v>0</v>
      </c>
      <c r="AC342" s="14">
        <v>1</v>
      </c>
      <c r="AD342" s="14">
        <v>8</v>
      </c>
      <c r="AE342" s="14">
        <v>3</v>
      </c>
      <c r="AF342" s="14">
        <v>10</v>
      </c>
      <c r="AG342" s="15">
        <v>54</v>
      </c>
    </row>
    <row r="343" spans="1:33" s="15" customFormat="1" ht="13.7" customHeight="1" x14ac:dyDescent="0.15">
      <c r="A343" s="10" t="s">
        <v>1125</v>
      </c>
      <c r="B343" s="10" t="s">
        <v>326</v>
      </c>
      <c r="C343" s="11" t="s">
        <v>1090</v>
      </c>
      <c r="D343" s="12">
        <v>0</v>
      </c>
      <c r="E343" s="12" t="s">
        <v>1141</v>
      </c>
      <c r="F343" s="12" t="s">
        <v>1097</v>
      </c>
      <c r="G343" s="13">
        <v>10</v>
      </c>
      <c r="H343" s="13">
        <v>26</v>
      </c>
      <c r="I343" s="13">
        <v>38</v>
      </c>
      <c r="J343" s="13">
        <v>36</v>
      </c>
      <c r="K343" s="13">
        <v>36</v>
      </c>
      <c r="L343" s="13">
        <v>40</v>
      </c>
      <c r="M343" s="13">
        <v>36</v>
      </c>
      <c r="N343" s="13">
        <v>107</v>
      </c>
      <c r="O343" s="13">
        <v>105</v>
      </c>
      <c r="P343" s="13">
        <v>212</v>
      </c>
      <c r="Q343" s="14">
        <v>1</v>
      </c>
      <c r="R343" s="14">
        <v>2</v>
      </c>
      <c r="S343" s="14">
        <v>0</v>
      </c>
      <c r="T343" s="14">
        <v>0</v>
      </c>
      <c r="U343" s="14">
        <v>1</v>
      </c>
      <c r="V343" s="14">
        <v>1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1</v>
      </c>
      <c r="AD343" s="14">
        <v>3</v>
      </c>
      <c r="AE343" s="14">
        <v>3</v>
      </c>
      <c r="AF343" s="14">
        <v>6</v>
      </c>
      <c r="AG343" s="15">
        <v>55</v>
      </c>
    </row>
    <row r="344" spans="1:33" s="26" customFormat="1" ht="13.7" customHeight="1" x14ac:dyDescent="0.15">
      <c r="A344" s="16"/>
      <c r="B344" s="16" t="s">
        <v>1086</v>
      </c>
      <c r="C344" s="16">
        <f>COUNTA(C335:C343)</f>
        <v>9</v>
      </c>
      <c r="D344" s="17">
        <f>COUNTIF(D335:D343,"併")</f>
        <v>1</v>
      </c>
      <c r="E344" s="17">
        <v>0</v>
      </c>
      <c r="F344" s="17"/>
      <c r="G344" s="18">
        <f>SUM(G335:G343)</f>
        <v>120</v>
      </c>
      <c r="H344" s="18">
        <f t="shared" ref="H344:AF344" si="31">SUM(H335:H343)</f>
        <v>402</v>
      </c>
      <c r="I344" s="18">
        <f t="shared" si="31"/>
        <v>457</v>
      </c>
      <c r="J344" s="18">
        <f t="shared" si="31"/>
        <v>469</v>
      </c>
      <c r="K344" s="18">
        <f t="shared" si="31"/>
        <v>459</v>
      </c>
      <c r="L344" s="18">
        <f>SUM(L335:L343)</f>
        <v>520</v>
      </c>
      <c r="M344" s="18">
        <f t="shared" si="31"/>
        <v>496</v>
      </c>
      <c r="N344" s="18">
        <f t="shared" si="31"/>
        <v>1425</v>
      </c>
      <c r="O344" s="18">
        <f t="shared" si="31"/>
        <v>1378</v>
      </c>
      <c r="P344" s="18">
        <f t="shared" si="31"/>
        <v>2803</v>
      </c>
      <c r="Q344" s="18">
        <f t="shared" si="31"/>
        <v>8</v>
      </c>
      <c r="R344" s="18">
        <f t="shared" si="31"/>
        <v>27</v>
      </c>
      <c r="S344" s="18">
        <f t="shared" si="31"/>
        <v>3</v>
      </c>
      <c r="T344" s="18">
        <f t="shared" si="31"/>
        <v>3</v>
      </c>
      <c r="U344" s="18">
        <f t="shared" si="31"/>
        <v>2</v>
      </c>
      <c r="V344" s="18">
        <f t="shared" si="31"/>
        <v>2</v>
      </c>
      <c r="W344" s="18">
        <f t="shared" si="31"/>
        <v>1</v>
      </c>
      <c r="X344" s="18">
        <f t="shared" si="31"/>
        <v>1</v>
      </c>
      <c r="Y344" s="18">
        <f t="shared" si="31"/>
        <v>1</v>
      </c>
      <c r="Z344" s="18">
        <f t="shared" si="31"/>
        <v>1</v>
      </c>
      <c r="AA344" s="18">
        <f t="shared" si="31"/>
        <v>0</v>
      </c>
      <c r="AB344" s="18">
        <f t="shared" si="31"/>
        <v>0</v>
      </c>
      <c r="AC344" s="18">
        <f t="shared" si="31"/>
        <v>9</v>
      </c>
      <c r="AD344" s="18">
        <f t="shared" si="31"/>
        <v>43</v>
      </c>
      <c r="AE344" s="18">
        <f t="shared" si="31"/>
        <v>24</v>
      </c>
      <c r="AF344" s="18">
        <f t="shared" si="31"/>
        <v>77</v>
      </c>
      <c r="AG344" s="15">
        <v>56</v>
      </c>
    </row>
    <row r="345" spans="1:33" s="26" customFormat="1" ht="13.7" customHeight="1" x14ac:dyDescent="0.15">
      <c r="A345" s="10" t="s">
        <v>1125</v>
      </c>
      <c r="B345" s="10" t="s">
        <v>331</v>
      </c>
      <c r="C345" s="11" t="s">
        <v>332</v>
      </c>
      <c r="D345" s="12">
        <v>0</v>
      </c>
      <c r="E345" s="12" t="s">
        <v>1141</v>
      </c>
      <c r="F345" s="12" t="s">
        <v>1097</v>
      </c>
      <c r="G345" s="13">
        <v>14</v>
      </c>
      <c r="H345" s="13">
        <v>40</v>
      </c>
      <c r="I345" s="13">
        <v>39</v>
      </c>
      <c r="J345" s="13">
        <v>49</v>
      </c>
      <c r="K345" s="13">
        <v>40</v>
      </c>
      <c r="L345" s="13">
        <v>49</v>
      </c>
      <c r="M345" s="13">
        <v>54</v>
      </c>
      <c r="N345" s="13">
        <v>129</v>
      </c>
      <c r="O345" s="13">
        <v>142</v>
      </c>
      <c r="P345" s="13">
        <v>271</v>
      </c>
      <c r="Q345" s="14">
        <v>1</v>
      </c>
      <c r="R345" s="14">
        <v>1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1</v>
      </c>
      <c r="AD345" s="14">
        <v>1</v>
      </c>
      <c r="AE345" s="14">
        <v>2</v>
      </c>
      <c r="AF345" s="14">
        <v>2</v>
      </c>
      <c r="AG345" s="5">
        <v>57</v>
      </c>
    </row>
    <row r="346" spans="1:33" s="26" customFormat="1" ht="13.7" customHeight="1" x14ac:dyDescent="0.15">
      <c r="A346" s="10" t="s">
        <v>1125</v>
      </c>
      <c r="B346" s="10" t="s">
        <v>331</v>
      </c>
      <c r="C346" s="11" t="s">
        <v>333</v>
      </c>
      <c r="D346" s="12">
        <v>0</v>
      </c>
      <c r="E346" s="12" t="s">
        <v>1141</v>
      </c>
      <c r="F346" s="12" t="s">
        <v>1097</v>
      </c>
      <c r="G346" s="13">
        <v>6</v>
      </c>
      <c r="H346" s="13">
        <v>13</v>
      </c>
      <c r="I346" s="13">
        <v>15</v>
      </c>
      <c r="J346" s="13">
        <v>16</v>
      </c>
      <c r="K346" s="13">
        <v>15</v>
      </c>
      <c r="L346" s="13">
        <v>16</v>
      </c>
      <c r="M346" s="13">
        <v>15</v>
      </c>
      <c r="N346" s="13">
        <v>45</v>
      </c>
      <c r="O346" s="13">
        <v>45</v>
      </c>
      <c r="P346" s="13">
        <v>90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5">
        <v>58</v>
      </c>
    </row>
    <row r="347" spans="1:33" s="26" customFormat="1" ht="13.7" customHeight="1" x14ac:dyDescent="0.15">
      <c r="A347" s="10" t="s">
        <v>1125</v>
      </c>
      <c r="B347" s="10" t="s">
        <v>331</v>
      </c>
      <c r="C347" s="11" t="s">
        <v>334</v>
      </c>
      <c r="D347" s="12">
        <v>0</v>
      </c>
      <c r="E347" s="12" t="s">
        <v>1141</v>
      </c>
      <c r="F347" s="12" t="s">
        <v>1097</v>
      </c>
      <c r="G347" s="13">
        <v>33</v>
      </c>
      <c r="H347" s="13">
        <v>145</v>
      </c>
      <c r="I347" s="13">
        <v>162</v>
      </c>
      <c r="J347" s="13">
        <v>128</v>
      </c>
      <c r="K347" s="13">
        <v>157</v>
      </c>
      <c r="L347" s="13">
        <v>143</v>
      </c>
      <c r="M347" s="13">
        <v>176</v>
      </c>
      <c r="N347" s="13">
        <v>465</v>
      </c>
      <c r="O347" s="13">
        <v>446</v>
      </c>
      <c r="P347" s="13">
        <v>911</v>
      </c>
      <c r="Q347" s="14">
        <v>2</v>
      </c>
      <c r="R347" s="14">
        <v>10</v>
      </c>
      <c r="S347" s="14">
        <v>1</v>
      </c>
      <c r="T347" s="14">
        <v>3</v>
      </c>
      <c r="U347" s="14">
        <v>1</v>
      </c>
      <c r="V347" s="14">
        <v>2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2</v>
      </c>
      <c r="AD347" s="14">
        <v>13</v>
      </c>
      <c r="AE347" s="14">
        <v>6</v>
      </c>
      <c r="AF347" s="14">
        <v>28</v>
      </c>
      <c r="AG347" s="15">
        <v>59</v>
      </c>
    </row>
    <row r="348" spans="1:33" s="15" customFormat="1" ht="13.7" customHeight="1" x14ac:dyDescent="0.15">
      <c r="A348" s="10" t="s">
        <v>1125</v>
      </c>
      <c r="B348" s="10" t="s">
        <v>331</v>
      </c>
      <c r="C348" s="11" t="s">
        <v>1109</v>
      </c>
      <c r="D348" s="12">
        <v>0</v>
      </c>
      <c r="E348" s="12" t="s">
        <v>1141</v>
      </c>
      <c r="F348" s="12" t="s">
        <v>1097</v>
      </c>
      <c r="G348" s="13">
        <v>14</v>
      </c>
      <c r="H348" s="13">
        <v>39</v>
      </c>
      <c r="I348" s="13">
        <v>40</v>
      </c>
      <c r="J348" s="13">
        <v>47</v>
      </c>
      <c r="K348" s="13">
        <v>39</v>
      </c>
      <c r="L348" s="13">
        <v>43</v>
      </c>
      <c r="M348" s="13">
        <v>58</v>
      </c>
      <c r="N348" s="13">
        <v>122</v>
      </c>
      <c r="O348" s="13">
        <v>144</v>
      </c>
      <c r="P348" s="13">
        <v>266</v>
      </c>
      <c r="Q348" s="14">
        <v>1</v>
      </c>
      <c r="R348" s="14">
        <v>5</v>
      </c>
      <c r="S348" s="14">
        <v>1</v>
      </c>
      <c r="T348" s="14">
        <v>1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1</v>
      </c>
      <c r="AD348" s="14">
        <v>6</v>
      </c>
      <c r="AE348" s="14">
        <v>3</v>
      </c>
      <c r="AF348" s="14">
        <v>12</v>
      </c>
      <c r="AG348" s="15">
        <v>60</v>
      </c>
    </row>
    <row r="349" spans="1:33" s="15" customFormat="1" ht="13.7" customHeight="1" x14ac:dyDescent="0.15">
      <c r="A349" s="10" t="s">
        <v>1125</v>
      </c>
      <c r="B349" s="10" t="s">
        <v>331</v>
      </c>
      <c r="C349" s="11" t="s">
        <v>340</v>
      </c>
      <c r="D349" s="12">
        <v>0</v>
      </c>
      <c r="E349" s="12">
        <v>3</v>
      </c>
      <c r="F349" s="12" t="s">
        <v>1097</v>
      </c>
      <c r="G349" s="13">
        <v>4</v>
      </c>
      <c r="H349" s="13">
        <v>4</v>
      </c>
      <c r="I349" s="13">
        <v>4</v>
      </c>
      <c r="J349" s="13">
        <v>5</v>
      </c>
      <c r="K349" s="13">
        <v>5</v>
      </c>
      <c r="L349" s="13">
        <v>4</v>
      </c>
      <c r="M349" s="13">
        <v>2</v>
      </c>
      <c r="N349" s="13">
        <v>11</v>
      </c>
      <c r="O349" s="13">
        <v>13</v>
      </c>
      <c r="P349" s="13">
        <v>24</v>
      </c>
      <c r="Q349" s="14">
        <v>1</v>
      </c>
      <c r="R349" s="14">
        <v>1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1</v>
      </c>
      <c r="AF349" s="14">
        <v>1</v>
      </c>
      <c r="AG349" s="15">
        <v>61</v>
      </c>
    </row>
    <row r="350" spans="1:33" s="15" customFormat="1" ht="13.7" customHeight="1" x14ac:dyDescent="0.15">
      <c r="A350" s="10" t="s">
        <v>1125</v>
      </c>
      <c r="B350" s="10" t="s">
        <v>331</v>
      </c>
      <c r="C350" s="22" t="s">
        <v>869</v>
      </c>
      <c r="D350" s="12">
        <v>0</v>
      </c>
      <c r="E350" s="12" t="s">
        <v>1210</v>
      </c>
      <c r="F350" s="12" t="s">
        <v>1097</v>
      </c>
      <c r="G350" s="13">
        <v>22</v>
      </c>
      <c r="H350" s="13">
        <v>97</v>
      </c>
      <c r="I350" s="13">
        <v>96</v>
      </c>
      <c r="J350" s="13">
        <v>85</v>
      </c>
      <c r="K350" s="13">
        <v>98</v>
      </c>
      <c r="L350" s="13">
        <v>92</v>
      </c>
      <c r="M350" s="13">
        <v>115</v>
      </c>
      <c r="N350" s="13">
        <v>277</v>
      </c>
      <c r="O350" s="13">
        <v>306</v>
      </c>
      <c r="P350" s="13">
        <v>583</v>
      </c>
      <c r="Q350" s="14">
        <v>1</v>
      </c>
      <c r="R350" s="14">
        <v>3</v>
      </c>
      <c r="S350" s="14">
        <v>1</v>
      </c>
      <c r="T350" s="14">
        <v>1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2</v>
      </c>
      <c r="AD350" s="14">
        <v>10</v>
      </c>
      <c r="AE350" s="14">
        <v>4</v>
      </c>
      <c r="AF350" s="14">
        <v>14</v>
      </c>
      <c r="AG350" s="5">
        <v>62</v>
      </c>
    </row>
    <row r="351" spans="1:33" s="15" customFormat="1" ht="13.7" customHeight="1" x14ac:dyDescent="0.15">
      <c r="A351" s="10" t="s">
        <v>1125</v>
      </c>
      <c r="B351" s="10" t="s">
        <v>331</v>
      </c>
      <c r="C351" s="11" t="s">
        <v>261</v>
      </c>
      <c r="D351" s="12">
        <v>0</v>
      </c>
      <c r="E351" s="12" t="s">
        <v>1210</v>
      </c>
      <c r="F351" s="12" t="s">
        <v>1097</v>
      </c>
      <c r="G351" s="13">
        <v>15</v>
      </c>
      <c r="H351" s="13">
        <v>45</v>
      </c>
      <c r="I351" s="13">
        <v>56</v>
      </c>
      <c r="J351" s="13">
        <v>65</v>
      </c>
      <c r="K351" s="13">
        <v>58</v>
      </c>
      <c r="L351" s="13">
        <v>65</v>
      </c>
      <c r="M351" s="13">
        <v>65</v>
      </c>
      <c r="N351" s="13">
        <v>184</v>
      </c>
      <c r="O351" s="13">
        <v>170</v>
      </c>
      <c r="P351" s="13">
        <v>354</v>
      </c>
      <c r="Q351" s="14">
        <v>1</v>
      </c>
      <c r="R351" s="14">
        <v>4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2</v>
      </c>
      <c r="AD351" s="14">
        <v>9</v>
      </c>
      <c r="AE351" s="14">
        <v>3</v>
      </c>
      <c r="AF351" s="14">
        <v>13</v>
      </c>
      <c r="AG351" s="15">
        <v>64</v>
      </c>
    </row>
    <row r="352" spans="1:33" s="15" customFormat="1" ht="13.7" customHeight="1" x14ac:dyDescent="0.15">
      <c r="A352" s="10" t="s">
        <v>1125</v>
      </c>
      <c r="B352" s="10" t="s">
        <v>331</v>
      </c>
      <c r="C352" s="11" t="s">
        <v>76</v>
      </c>
      <c r="D352" s="12">
        <v>0</v>
      </c>
      <c r="E352" s="12" t="s">
        <v>1210</v>
      </c>
      <c r="F352" s="12" t="s">
        <v>1097</v>
      </c>
      <c r="G352" s="13">
        <v>14</v>
      </c>
      <c r="H352" s="13">
        <v>42</v>
      </c>
      <c r="I352" s="13">
        <v>56</v>
      </c>
      <c r="J352" s="13">
        <v>60</v>
      </c>
      <c r="K352" s="13">
        <v>56</v>
      </c>
      <c r="L352" s="13">
        <v>63</v>
      </c>
      <c r="M352" s="13">
        <v>73</v>
      </c>
      <c r="N352" s="13">
        <v>178</v>
      </c>
      <c r="O352" s="13">
        <v>172</v>
      </c>
      <c r="P352" s="13">
        <v>350</v>
      </c>
      <c r="Q352" s="14">
        <v>1</v>
      </c>
      <c r="R352" s="14">
        <v>1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1</v>
      </c>
      <c r="AD352" s="14">
        <v>2</v>
      </c>
      <c r="AE352" s="14">
        <v>2</v>
      </c>
      <c r="AF352" s="14">
        <v>3</v>
      </c>
      <c r="AG352" s="15">
        <v>65</v>
      </c>
    </row>
    <row r="353" spans="1:33" s="15" customFormat="1" ht="13.7" customHeight="1" x14ac:dyDescent="0.15">
      <c r="A353" s="10" t="s">
        <v>1125</v>
      </c>
      <c r="B353" s="10" t="s">
        <v>331</v>
      </c>
      <c r="C353" s="11" t="s">
        <v>1201</v>
      </c>
      <c r="D353" s="12">
        <v>0</v>
      </c>
      <c r="E353" s="12" t="s">
        <v>1141</v>
      </c>
      <c r="F353" s="12" t="s">
        <v>1097</v>
      </c>
      <c r="G353" s="13">
        <v>8</v>
      </c>
      <c r="H353" s="13">
        <v>16</v>
      </c>
      <c r="I353" s="13">
        <v>10</v>
      </c>
      <c r="J353" s="13">
        <v>15</v>
      </c>
      <c r="K353" s="13">
        <v>23</v>
      </c>
      <c r="L353" s="13">
        <v>16</v>
      </c>
      <c r="M353" s="13">
        <v>14</v>
      </c>
      <c r="N353" s="13">
        <v>49</v>
      </c>
      <c r="O353" s="13">
        <v>45</v>
      </c>
      <c r="P353" s="13">
        <v>94</v>
      </c>
      <c r="Q353" s="14">
        <v>1</v>
      </c>
      <c r="R353" s="14">
        <v>3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1</v>
      </c>
      <c r="AD353" s="14">
        <v>3</v>
      </c>
      <c r="AE353" s="14">
        <v>2</v>
      </c>
      <c r="AF353" s="14">
        <v>6</v>
      </c>
      <c r="AG353" s="15">
        <v>66</v>
      </c>
    </row>
    <row r="354" spans="1:33" s="15" customFormat="1" ht="13.7" customHeight="1" x14ac:dyDescent="0.15">
      <c r="A354" s="16"/>
      <c r="B354" s="16" t="s">
        <v>1086</v>
      </c>
      <c r="C354" s="16">
        <f>COUNTA(C345:C353)</f>
        <v>9</v>
      </c>
      <c r="D354" s="17">
        <f>COUNTIF(D345:D353,"併")</f>
        <v>0</v>
      </c>
      <c r="E354" s="17">
        <v>1</v>
      </c>
      <c r="F354" s="17"/>
      <c r="G354" s="18">
        <f t="shared" ref="G354:AF354" si="32">SUM(G345:G353)</f>
        <v>130</v>
      </c>
      <c r="H354" s="18">
        <f t="shared" si="32"/>
        <v>441</v>
      </c>
      <c r="I354" s="18">
        <f t="shared" si="32"/>
        <v>478</v>
      </c>
      <c r="J354" s="18">
        <f t="shared" si="32"/>
        <v>470</v>
      </c>
      <c r="K354" s="18">
        <f t="shared" si="32"/>
        <v>491</v>
      </c>
      <c r="L354" s="18">
        <f t="shared" si="32"/>
        <v>491</v>
      </c>
      <c r="M354" s="18">
        <f t="shared" si="32"/>
        <v>572</v>
      </c>
      <c r="N354" s="18">
        <f t="shared" si="32"/>
        <v>1460</v>
      </c>
      <c r="O354" s="18">
        <f t="shared" si="32"/>
        <v>1483</v>
      </c>
      <c r="P354" s="18">
        <f t="shared" si="32"/>
        <v>2943</v>
      </c>
      <c r="Q354" s="18">
        <f t="shared" si="32"/>
        <v>9</v>
      </c>
      <c r="R354" s="18">
        <f t="shared" si="32"/>
        <v>28</v>
      </c>
      <c r="S354" s="18">
        <f t="shared" si="32"/>
        <v>3</v>
      </c>
      <c r="T354" s="18">
        <f t="shared" si="32"/>
        <v>5</v>
      </c>
      <c r="U354" s="18">
        <f t="shared" si="32"/>
        <v>1</v>
      </c>
      <c r="V354" s="18">
        <f t="shared" si="32"/>
        <v>2</v>
      </c>
      <c r="W354" s="18">
        <f t="shared" si="32"/>
        <v>0</v>
      </c>
      <c r="X354" s="18">
        <f t="shared" si="32"/>
        <v>0</v>
      </c>
      <c r="Y354" s="18">
        <f t="shared" si="32"/>
        <v>0</v>
      </c>
      <c r="Z354" s="18">
        <f t="shared" si="32"/>
        <v>0</v>
      </c>
      <c r="AA354" s="18">
        <f t="shared" si="32"/>
        <v>0</v>
      </c>
      <c r="AB354" s="18">
        <f t="shared" si="32"/>
        <v>0</v>
      </c>
      <c r="AC354" s="18">
        <f t="shared" si="32"/>
        <v>10</v>
      </c>
      <c r="AD354" s="18">
        <f t="shared" si="32"/>
        <v>44</v>
      </c>
      <c r="AE354" s="18">
        <f t="shared" si="32"/>
        <v>23</v>
      </c>
      <c r="AF354" s="18">
        <f t="shared" si="32"/>
        <v>79</v>
      </c>
      <c r="AG354" s="15">
        <v>70</v>
      </c>
    </row>
    <row r="355" spans="1:33" s="15" customFormat="1" ht="13.7" customHeight="1" x14ac:dyDescent="0.15">
      <c r="A355" s="10" t="s">
        <v>1125</v>
      </c>
      <c r="B355" s="10" t="s">
        <v>335</v>
      </c>
      <c r="C355" s="11" t="s">
        <v>336</v>
      </c>
      <c r="D355" s="12">
        <v>0</v>
      </c>
      <c r="E355" s="12" t="s">
        <v>1141</v>
      </c>
      <c r="F355" s="12" t="s">
        <v>1097</v>
      </c>
      <c r="G355" s="13">
        <v>15</v>
      </c>
      <c r="H355" s="13">
        <v>43</v>
      </c>
      <c r="I355" s="13">
        <v>48</v>
      </c>
      <c r="J355" s="13">
        <v>40</v>
      </c>
      <c r="K355" s="13">
        <v>45</v>
      </c>
      <c r="L355" s="13">
        <v>57</v>
      </c>
      <c r="M355" s="13">
        <v>64</v>
      </c>
      <c r="N355" s="13">
        <v>140</v>
      </c>
      <c r="O355" s="13">
        <v>157</v>
      </c>
      <c r="P355" s="13">
        <v>297</v>
      </c>
      <c r="Q355" s="14">
        <v>1</v>
      </c>
      <c r="R355" s="14">
        <v>4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1</v>
      </c>
      <c r="AB355" s="14">
        <v>1</v>
      </c>
      <c r="AC355" s="14">
        <v>1</v>
      </c>
      <c r="AD355" s="14">
        <v>4</v>
      </c>
      <c r="AE355" s="14">
        <v>3</v>
      </c>
      <c r="AF355" s="14">
        <v>9</v>
      </c>
      <c r="AG355" s="15">
        <v>71</v>
      </c>
    </row>
    <row r="356" spans="1:33" s="15" customFormat="1" ht="13.7" customHeight="1" x14ac:dyDescent="0.15">
      <c r="A356" s="10" t="s">
        <v>1125</v>
      </c>
      <c r="B356" s="10" t="s">
        <v>335</v>
      </c>
      <c r="C356" s="11" t="s">
        <v>337</v>
      </c>
      <c r="D356" s="12">
        <v>0</v>
      </c>
      <c r="E356" s="12" t="s">
        <v>1141</v>
      </c>
      <c r="F356" s="12" t="s">
        <v>1097</v>
      </c>
      <c r="G356" s="13">
        <v>11</v>
      </c>
      <c r="H356" s="13">
        <v>25</v>
      </c>
      <c r="I356" s="13">
        <v>25</v>
      </c>
      <c r="J356" s="13">
        <v>43</v>
      </c>
      <c r="K356" s="13">
        <v>36</v>
      </c>
      <c r="L356" s="13">
        <v>49</v>
      </c>
      <c r="M356" s="13">
        <v>51</v>
      </c>
      <c r="N356" s="13">
        <v>110</v>
      </c>
      <c r="O356" s="13">
        <v>119</v>
      </c>
      <c r="P356" s="13">
        <v>229</v>
      </c>
      <c r="Q356" s="14">
        <v>1</v>
      </c>
      <c r="R356" s="14">
        <v>1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1</v>
      </c>
      <c r="AD356" s="14">
        <v>2</v>
      </c>
      <c r="AE356" s="14">
        <v>2</v>
      </c>
      <c r="AF356" s="14">
        <v>3</v>
      </c>
      <c r="AG356" s="5">
        <v>72</v>
      </c>
    </row>
    <row r="357" spans="1:33" s="15" customFormat="1" ht="13.7" customHeight="1" x14ac:dyDescent="0.15">
      <c r="A357" s="16"/>
      <c r="B357" s="16" t="s">
        <v>1086</v>
      </c>
      <c r="C357" s="16">
        <f>COUNTA(C355:C356)</f>
        <v>2</v>
      </c>
      <c r="D357" s="17">
        <f>COUNTIF(D355:D356,"併")</f>
        <v>0</v>
      </c>
      <c r="E357" s="17">
        <v>0</v>
      </c>
      <c r="F357" s="17"/>
      <c r="G357" s="18">
        <f t="shared" ref="G357" si="33">SUM(G355:G356)</f>
        <v>26</v>
      </c>
      <c r="H357" s="18">
        <f t="shared" ref="H357:AF357" si="34">SUM(H355:H356)</f>
        <v>68</v>
      </c>
      <c r="I357" s="18">
        <f t="shared" si="34"/>
        <v>73</v>
      </c>
      <c r="J357" s="18">
        <f t="shared" si="34"/>
        <v>83</v>
      </c>
      <c r="K357" s="18">
        <f t="shared" si="34"/>
        <v>81</v>
      </c>
      <c r="L357" s="18">
        <f>SUM(L355:L356)</f>
        <v>106</v>
      </c>
      <c r="M357" s="18">
        <f t="shared" si="34"/>
        <v>115</v>
      </c>
      <c r="N357" s="18">
        <f t="shared" si="34"/>
        <v>250</v>
      </c>
      <c r="O357" s="18">
        <f t="shared" si="34"/>
        <v>276</v>
      </c>
      <c r="P357" s="18">
        <f t="shared" si="34"/>
        <v>526</v>
      </c>
      <c r="Q357" s="18">
        <f t="shared" si="34"/>
        <v>2</v>
      </c>
      <c r="R357" s="18">
        <f t="shared" si="34"/>
        <v>5</v>
      </c>
      <c r="S357" s="18">
        <f t="shared" si="34"/>
        <v>0</v>
      </c>
      <c r="T357" s="18">
        <f t="shared" si="34"/>
        <v>0</v>
      </c>
      <c r="U357" s="18">
        <f t="shared" si="34"/>
        <v>0</v>
      </c>
      <c r="V357" s="18">
        <f t="shared" si="34"/>
        <v>0</v>
      </c>
      <c r="W357" s="18">
        <f t="shared" si="34"/>
        <v>0</v>
      </c>
      <c r="X357" s="18">
        <f t="shared" si="34"/>
        <v>0</v>
      </c>
      <c r="Y357" s="18">
        <f t="shared" si="34"/>
        <v>0</v>
      </c>
      <c r="Z357" s="18">
        <f t="shared" si="34"/>
        <v>0</v>
      </c>
      <c r="AA357" s="18">
        <f t="shared" si="34"/>
        <v>1</v>
      </c>
      <c r="AB357" s="18">
        <f t="shared" si="34"/>
        <v>1</v>
      </c>
      <c r="AC357" s="18">
        <f t="shared" si="34"/>
        <v>2</v>
      </c>
      <c r="AD357" s="18">
        <f t="shared" si="34"/>
        <v>6</v>
      </c>
      <c r="AE357" s="18">
        <f t="shared" si="34"/>
        <v>5</v>
      </c>
      <c r="AF357" s="18">
        <f t="shared" si="34"/>
        <v>12</v>
      </c>
      <c r="AG357" s="15">
        <v>73</v>
      </c>
    </row>
    <row r="358" spans="1:33" s="15" customFormat="1" ht="13.7" customHeight="1" x14ac:dyDescent="0.15">
      <c r="A358" s="10" t="s">
        <v>1125</v>
      </c>
      <c r="B358" s="10" t="s">
        <v>338</v>
      </c>
      <c r="C358" s="11" t="s">
        <v>339</v>
      </c>
      <c r="D358" s="12">
        <v>0</v>
      </c>
      <c r="E358" s="12" t="s">
        <v>1141</v>
      </c>
      <c r="F358" s="12" t="s">
        <v>1097</v>
      </c>
      <c r="G358" s="13">
        <v>8</v>
      </c>
      <c r="H358" s="13">
        <v>26</v>
      </c>
      <c r="I358" s="13">
        <v>23</v>
      </c>
      <c r="J358" s="13">
        <v>20</v>
      </c>
      <c r="K358" s="13">
        <v>17</v>
      </c>
      <c r="L358" s="13">
        <v>18</v>
      </c>
      <c r="M358" s="13">
        <v>21</v>
      </c>
      <c r="N358" s="13">
        <v>62</v>
      </c>
      <c r="O358" s="13">
        <v>63</v>
      </c>
      <c r="P358" s="13">
        <v>125</v>
      </c>
      <c r="Q358" s="14">
        <v>1</v>
      </c>
      <c r="R358" s="14">
        <v>3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1</v>
      </c>
      <c r="AD358" s="14">
        <v>2</v>
      </c>
      <c r="AE358" s="14">
        <v>2</v>
      </c>
      <c r="AF358" s="14">
        <v>5</v>
      </c>
      <c r="AG358" s="15">
        <v>74</v>
      </c>
    </row>
    <row r="359" spans="1:33" s="15" customFormat="1" ht="13.7" customHeight="1" x14ac:dyDescent="0.15">
      <c r="A359" s="16"/>
      <c r="B359" s="16" t="s">
        <v>1086</v>
      </c>
      <c r="C359" s="16">
        <v>1</v>
      </c>
      <c r="D359" s="17">
        <f>COUNTIF(D358,"併")</f>
        <v>0</v>
      </c>
      <c r="E359" s="17">
        <v>0</v>
      </c>
      <c r="F359" s="17"/>
      <c r="G359" s="18">
        <f>G358</f>
        <v>8</v>
      </c>
      <c r="H359" s="18">
        <f t="shared" ref="H359:AF359" si="35">H358</f>
        <v>26</v>
      </c>
      <c r="I359" s="18">
        <f t="shared" si="35"/>
        <v>23</v>
      </c>
      <c r="J359" s="18">
        <f t="shared" si="35"/>
        <v>20</v>
      </c>
      <c r="K359" s="18">
        <f t="shared" si="35"/>
        <v>17</v>
      </c>
      <c r="L359" s="18">
        <f>L358</f>
        <v>18</v>
      </c>
      <c r="M359" s="18">
        <f t="shared" si="35"/>
        <v>21</v>
      </c>
      <c r="N359" s="18">
        <f t="shared" si="35"/>
        <v>62</v>
      </c>
      <c r="O359" s="18">
        <f t="shared" si="35"/>
        <v>63</v>
      </c>
      <c r="P359" s="18">
        <f t="shared" si="35"/>
        <v>125</v>
      </c>
      <c r="Q359" s="18">
        <f t="shared" si="35"/>
        <v>1</v>
      </c>
      <c r="R359" s="18">
        <f t="shared" si="35"/>
        <v>3</v>
      </c>
      <c r="S359" s="18">
        <f t="shared" si="35"/>
        <v>0</v>
      </c>
      <c r="T359" s="18">
        <f t="shared" si="35"/>
        <v>0</v>
      </c>
      <c r="U359" s="18">
        <f t="shared" si="35"/>
        <v>0</v>
      </c>
      <c r="V359" s="18">
        <f t="shared" si="35"/>
        <v>0</v>
      </c>
      <c r="W359" s="18">
        <f t="shared" si="35"/>
        <v>0</v>
      </c>
      <c r="X359" s="18">
        <f t="shared" si="35"/>
        <v>0</v>
      </c>
      <c r="Y359" s="18">
        <f t="shared" si="35"/>
        <v>0</v>
      </c>
      <c r="Z359" s="18">
        <f t="shared" si="35"/>
        <v>0</v>
      </c>
      <c r="AA359" s="18">
        <f t="shared" si="35"/>
        <v>0</v>
      </c>
      <c r="AB359" s="18">
        <f t="shared" si="35"/>
        <v>0</v>
      </c>
      <c r="AC359" s="18">
        <f t="shared" si="35"/>
        <v>1</v>
      </c>
      <c r="AD359" s="18">
        <f t="shared" si="35"/>
        <v>2</v>
      </c>
      <c r="AE359" s="18">
        <f t="shared" si="35"/>
        <v>2</v>
      </c>
      <c r="AF359" s="18">
        <f t="shared" si="35"/>
        <v>5</v>
      </c>
      <c r="AG359" s="15">
        <v>1</v>
      </c>
    </row>
    <row r="360" spans="1:33" ht="13.7" customHeight="1" x14ac:dyDescent="0.15">
      <c r="A360" s="23"/>
      <c r="B360" s="23" t="s">
        <v>1087</v>
      </c>
      <c r="C360" s="23">
        <f>C289+C307+C325+C334+C344+C354+C357+C359</f>
        <v>263</v>
      </c>
      <c r="D360" s="24">
        <f>D289+D307+D325+D334+D344+D354+D357+D359</f>
        <v>5</v>
      </c>
      <c r="E360" s="24">
        <f>E289+E307+E325+E334+E344+E354+E357+E359</f>
        <v>5</v>
      </c>
      <c r="F360" s="24"/>
      <c r="G360" s="25">
        <f t="shared" ref="G360:AF360" si="36">G289+G307+G325+G334+G344+G354+G357+G359</f>
        <v>4209</v>
      </c>
      <c r="H360" s="25">
        <f t="shared" si="36"/>
        <v>17980</v>
      </c>
      <c r="I360" s="25">
        <f t="shared" si="36"/>
        <v>17985</v>
      </c>
      <c r="J360" s="25">
        <f t="shared" si="36"/>
        <v>18290</v>
      </c>
      <c r="K360" s="25">
        <f t="shared" si="36"/>
        <v>18810</v>
      </c>
      <c r="L360" s="25">
        <f t="shared" si="36"/>
        <v>18766</v>
      </c>
      <c r="M360" s="25">
        <f t="shared" si="36"/>
        <v>19094</v>
      </c>
      <c r="N360" s="25">
        <f t="shared" si="36"/>
        <v>56547</v>
      </c>
      <c r="O360" s="25">
        <f t="shared" si="36"/>
        <v>54378</v>
      </c>
      <c r="P360" s="25">
        <f t="shared" si="36"/>
        <v>110925</v>
      </c>
      <c r="Q360" s="25">
        <f t="shared" si="36"/>
        <v>269</v>
      </c>
      <c r="R360" s="25">
        <f t="shared" si="36"/>
        <v>1218</v>
      </c>
      <c r="S360" s="25">
        <f t="shared" si="36"/>
        <v>17</v>
      </c>
      <c r="T360" s="25">
        <f t="shared" si="36"/>
        <v>31</v>
      </c>
      <c r="U360" s="25">
        <f t="shared" si="36"/>
        <v>18</v>
      </c>
      <c r="V360" s="25">
        <f t="shared" si="36"/>
        <v>28</v>
      </c>
      <c r="W360" s="25">
        <f t="shared" si="36"/>
        <v>3</v>
      </c>
      <c r="X360" s="25">
        <f t="shared" si="36"/>
        <v>3</v>
      </c>
      <c r="Y360" s="25">
        <f t="shared" si="36"/>
        <v>4</v>
      </c>
      <c r="Z360" s="25">
        <f t="shared" si="36"/>
        <v>5</v>
      </c>
      <c r="AA360" s="25">
        <f t="shared" si="36"/>
        <v>1</v>
      </c>
      <c r="AB360" s="25">
        <f t="shared" si="36"/>
        <v>1</v>
      </c>
      <c r="AC360" s="25">
        <f t="shared" si="36"/>
        <v>319</v>
      </c>
      <c r="AD360" s="25">
        <f t="shared" si="36"/>
        <v>1655</v>
      </c>
      <c r="AE360" s="25">
        <f t="shared" si="36"/>
        <v>631</v>
      </c>
      <c r="AF360" s="25">
        <f t="shared" si="36"/>
        <v>2941</v>
      </c>
      <c r="AG360" s="5">
        <v>2</v>
      </c>
    </row>
    <row r="361" spans="1:33" s="15" customFormat="1" ht="13.7" customHeight="1" x14ac:dyDescent="0.15">
      <c r="A361" s="10" t="s">
        <v>1126</v>
      </c>
      <c r="B361" s="10" t="s">
        <v>566</v>
      </c>
      <c r="C361" s="11" t="s">
        <v>567</v>
      </c>
      <c r="D361" s="12">
        <v>0</v>
      </c>
      <c r="E361" s="12" t="s">
        <v>1141</v>
      </c>
      <c r="F361" s="12" t="s">
        <v>1097</v>
      </c>
      <c r="G361" s="13">
        <v>13</v>
      </c>
      <c r="H361" s="13">
        <v>37</v>
      </c>
      <c r="I361" s="13">
        <v>41</v>
      </c>
      <c r="J361" s="13">
        <v>47</v>
      </c>
      <c r="K361" s="13">
        <v>37</v>
      </c>
      <c r="L361" s="13">
        <v>36</v>
      </c>
      <c r="M361" s="13">
        <v>36</v>
      </c>
      <c r="N361" s="13">
        <v>117</v>
      </c>
      <c r="O361" s="13">
        <v>117</v>
      </c>
      <c r="P361" s="13">
        <v>234</v>
      </c>
      <c r="Q361" s="14">
        <v>1</v>
      </c>
      <c r="R361" s="14">
        <v>5</v>
      </c>
      <c r="S361" s="14">
        <v>1</v>
      </c>
      <c r="T361" s="14">
        <v>1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1</v>
      </c>
      <c r="AB361" s="14">
        <v>1</v>
      </c>
      <c r="AC361" s="14">
        <v>1</v>
      </c>
      <c r="AD361" s="14">
        <v>1</v>
      </c>
      <c r="AE361" s="14">
        <v>4</v>
      </c>
      <c r="AF361" s="14">
        <v>8</v>
      </c>
      <c r="AG361" s="15">
        <v>3</v>
      </c>
    </row>
    <row r="362" spans="1:33" s="15" customFormat="1" ht="13.7" customHeight="1" x14ac:dyDescent="0.15">
      <c r="A362" s="10" t="s">
        <v>1126</v>
      </c>
      <c r="B362" s="10" t="s">
        <v>566</v>
      </c>
      <c r="C362" s="11" t="s">
        <v>568</v>
      </c>
      <c r="D362" s="12">
        <v>0</v>
      </c>
      <c r="E362" s="12" t="s">
        <v>1141</v>
      </c>
      <c r="F362" s="12" t="s">
        <v>1097</v>
      </c>
      <c r="G362" s="13">
        <v>16</v>
      </c>
      <c r="H362" s="13">
        <v>51</v>
      </c>
      <c r="I362" s="13">
        <v>50</v>
      </c>
      <c r="J362" s="13">
        <v>67</v>
      </c>
      <c r="K362" s="13">
        <v>62</v>
      </c>
      <c r="L362" s="13">
        <v>77</v>
      </c>
      <c r="M362" s="13">
        <v>86</v>
      </c>
      <c r="N362" s="13">
        <v>202</v>
      </c>
      <c r="O362" s="13">
        <v>191</v>
      </c>
      <c r="P362" s="13">
        <v>393</v>
      </c>
      <c r="Q362" s="14">
        <v>1</v>
      </c>
      <c r="R362" s="14">
        <v>4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1</v>
      </c>
      <c r="AB362" s="14">
        <v>1</v>
      </c>
      <c r="AC362" s="14">
        <v>1</v>
      </c>
      <c r="AD362" s="14">
        <v>2</v>
      </c>
      <c r="AE362" s="14">
        <v>3</v>
      </c>
      <c r="AF362" s="14">
        <v>7</v>
      </c>
      <c r="AG362" s="15">
        <v>4</v>
      </c>
    </row>
    <row r="363" spans="1:33" ht="13.7" customHeight="1" x14ac:dyDescent="0.15">
      <c r="A363" s="10" t="s">
        <v>1126</v>
      </c>
      <c r="B363" s="10" t="s">
        <v>566</v>
      </c>
      <c r="C363" s="11" t="s">
        <v>569</v>
      </c>
      <c r="D363" s="12">
        <v>0</v>
      </c>
      <c r="E363" s="12" t="s">
        <v>1141</v>
      </c>
      <c r="F363" s="12" t="s">
        <v>1097</v>
      </c>
      <c r="G363" s="13">
        <v>14</v>
      </c>
      <c r="H363" s="13">
        <v>42</v>
      </c>
      <c r="I363" s="13">
        <v>36</v>
      </c>
      <c r="J363" s="13">
        <v>42</v>
      </c>
      <c r="K363" s="13">
        <v>46</v>
      </c>
      <c r="L363" s="13">
        <v>50</v>
      </c>
      <c r="M363" s="13">
        <v>53</v>
      </c>
      <c r="N363" s="13">
        <v>121</v>
      </c>
      <c r="O363" s="13">
        <v>148</v>
      </c>
      <c r="P363" s="13">
        <v>269</v>
      </c>
      <c r="Q363" s="14">
        <v>1</v>
      </c>
      <c r="R363" s="14">
        <v>2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1</v>
      </c>
      <c r="AB363" s="14">
        <v>2</v>
      </c>
      <c r="AC363" s="14">
        <v>1</v>
      </c>
      <c r="AD363" s="14">
        <v>5</v>
      </c>
      <c r="AE363" s="14">
        <v>3</v>
      </c>
      <c r="AF363" s="14">
        <v>9</v>
      </c>
      <c r="AG363" s="15">
        <v>5</v>
      </c>
    </row>
    <row r="364" spans="1:33" ht="13.7" customHeight="1" x14ac:dyDescent="0.15">
      <c r="A364" s="10" t="s">
        <v>1126</v>
      </c>
      <c r="B364" s="10" t="s">
        <v>566</v>
      </c>
      <c r="C364" s="11" t="s">
        <v>570</v>
      </c>
      <c r="D364" s="12">
        <v>0</v>
      </c>
      <c r="E364" s="12" t="s">
        <v>1141</v>
      </c>
      <c r="F364" s="12" t="s">
        <v>1097</v>
      </c>
      <c r="G364" s="13">
        <v>16</v>
      </c>
      <c r="H364" s="13">
        <v>43</v>
      </c>
      <c r="I364" s="13">
        <v>36</v>
      </c>
      <c r="J364" s="13">
        <v>53</v>
      </c>
      <c r="K364" s="13">
        <v>46</v>
      </c>
      <c r="L364" s="13">
        <v>55</v>
      </c>
      <c r="M364" s="13">
        <v>45</v>
      </c>
      <c r="N364" s="13">
        <v>132</v>
      </c>
      <c r="O364" s="13">
        <v>146</v>
      </c>
      <c r="P364" s="13">
        <v>278</v>
      </c>
      <c r="Q364" s="14">
        <v>1</v>
      </c>
      <c r="R364" s="14">
        <v>5</v>
      </c>
      <c r="S364" s="14">
        <v>0</v>
      </c>
      <c r="T364" s="14">
        <v>0</v>
      </c>
      <c r="U364" s="14">
        <v>0</v>
      </c>
      <c r="V364" s="14">
        <v>0</v>
      </c>
      <c r="W364" s="14">
        <v>1</v>
      </c>
      <c r="X364" s="14">
        <v>1</v>
      </c>
      <c r="Y364" s="14">
        <v>0</v>
      </c>
      <c r="Z364" s="14">
        <v>0</v>
      </c>
      <c r="AA364" s="14">
        <v>1</v>
      </c>
      <c r="AB364" s="14">
        <v>2</v>
      </c>
      <c r="AC364" s="14">
        <v>1</v>
      </c>
      <c r="AD364" s="14">
        <v>3</v>
      </c>
      <c r="AE364" s="14">
        <v>4</v>
      </c>
      <c r="AF364" s="14">
        <v>11</v>
      </c>
      <c r="AG364" s="15">
        <v>6</v>
      </c>
    </row>
    <row r="365" spans="1:33" s="15" customFormat="1" ht="13.7" customHeight="1" x14ac:dyDescent="0.15">
      <c r="A365" s="10" t="s">
        <v>1126</v>
      </c>
      <c r="B365" s="10" t="s">
        <v>566</v>
      </c>
      <c r="C365" s="11" t="s">
        <v>572</v>
      </c>
      <c r="D365" s="12">
        <v>0</v>
      </c>
      <c r="E365" s="12" t="s">
        <v>1141</v>
      </c>
      <c r="F365" s="12" t="s">
        <v>1097</v>
      </c>
      <c r="G365" s="13">
        <v>12</v>
      </c>
      <c r="H365" s="13">
        <v>27</v>
      </c>
      <c r="I365" s="13">
        <v>37</v>
      </c>
      <c r="J365" s="13">
        <v>40</v>
      </c>
      <c r="K365" s="13">
        <v>33</v>
      </c>
      <c r="L365" s="13">
        <v>43</v>
      </c>
      <c r="M365" s="13">
        <v>39</v>
      </c>
      <c r="N365" s="13">
        <v>114</v>
      </c>
      <c r="O365" s="13">
        <v>105</v>
      </c>
      <c r="P365" s="13">
        <v>219</v>
      </c>
      <c r="Q365" s="14">
        <v>2</v>
      </c>
      <c r="R365" s="14">
        <v>10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1</v>
      </c>
      <c r="AB365" s="14">
        <v>2</v>
      </c>
      <c r="AC365" s="14">
        <v>1</v>
      </c>
      <c r="AD365" s="14">
        <v>2</v>
      </c>
      <c r="AE365" s="14">
        <v>4</v>
      </c>
      <c r="AF365" s="14">
        <v>14</v>
      </c>
      <c r="AG365" s="15">
        <v>8</v>
      </c>
    </row>
    <row r="366" spans="1:33" s="15" customFormat="1" ht="13.7" customHeight="1" x14ac:dyDescent="0.15">
      <c r="A366" s="10" t="s">
        <v>1126</v>
      </c>
      <c r="B366" s="10" t="s">
        <v>566</v>
      </c>
      <c r="C366" s="11" t="s">
        <v>573</v>
      </c>
      <c r="D366" s="12">
        <v>0</v>
      </c>
      <c r="E366" s="12" t="s">
        <v>1141</v>
      </c>
      <c r="F366" s="12" t="s">
        <v>1097</v>
      </c>
      <c r="G366" s="13">
        <v>14</v>
      </c>
      <c r="H366" s="13">
        <v>48</v>
      </c>
      <c r="I366" s="13">
        <v>38</v>
      </c>
      <c r="J366" s="13">
        <v>32</v>
      </c>
      <c r="K366" s="13">
        <v>43</v>
      </c>
      <c r="L366" s="13">
        <v>45</v>
      </c>
      <c r="M366" s="13">
        <v>33</v>
      </c>
      <c r="N366" s="13">
        <v>120</v>
      </c>
      <c r="O366" s="13">
        <v>119</v>
      </c>
      <c r="P366" s="13">
        <v>239</v>
      </c>
      <c r="Q366" s="14">
        <v>1</v>
      </c>
      <c r="R366" s="14">
        <v>2</v>
      </c>
      <c r="S366" s="14">
        <v>1</v>
      </c>
      <c r="T366" s="14">
        <v>2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1</v>
      </c>
      <c r="AB366" s="14">
        <v>2</v>
      </c>
      <c r="AC366" s="14">
        <v>1</v>
      </c>
      <c r="AD366" s="14">
        <v>2</v>
      </c>
      <c r="AE366" s="14">
        <v>4</v>
      </c>
      <c r="AF366" s="14">
        <v>8</v>
      </c>
      <c r="AG366" s="15">
        <v>9</v>
      </c>
    </row>
    <row r="367" spans="1:33" s="15" customFormat="1" ht="13.7" customHeight="1" x14ac:dyDescent="0.15">
      <c r="A367" s="10" t="s">
        <v>1126</v>
      </c>
      <c r="B367" s="10" t="s">
        <v>566</v>
      </c>
      <c r="C367" s="11" t="s">
        <v>574</v>
      </c>
      <c r="D367" s="12">
        <v>0</v>
      </c>
      <c r="E367" s="12" t="s">
        <v>1141</v>
      </c>
      <c r="F367" s="12" t="s">
        <v>1097</v>
      </c>
      <c r="G367" s="13">
        <v>13</v>
      </c>
      <c r="H367" s="13">
        <v>49</v>
      </c>
      <c r="I367" s="13">
        <v>35</v>
      </c>
      <c r="J367" s="13">
        <v>50</v>
      </c>
      <c r="K367" s="13">
        <v>44</v>
      </c>
      <c r="L367" s="13">
        <v>41</v>
      </c>
      <c r="M367" s="13">
        <v>43</v>
      </c>
      <c r="N367" s="13">
        <v>135</v>
      </c>
      <c r="O367" s="13">
        <v>127</v>
      </c>
      <c r="P367" s="13">
        <v>262</v>
      </c>
      <c r="Q367" s="14">
        <v>1</v>
      </c>
      <c r="R367" s="14">
        <v>4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1</v>
      </c>
      <c r="AB367" s="14">
        <v>1</v>
      </c>
      <c r="AC367" s="14">
        <v>1</v>
      </c>
      <c r="AD367" s="14">
        <v>3</v>
      </c>
      <c r="AE367" s="14">
        <v>3</v>
      </c>
      <c r="AF367" s="14">
        <v>8</v>
      </c>
      <c r="AG367" s="5">
        <v>12</v>
      </c>
    </row>
    <row r="368" spans="1:33" s="15" customFormat="1" ht="13.7" customHeight="1" x14ac:dyDescent="0.15">
      <c r="A368" s="10" t="s">
        <v>1126</v>
      </c>
      <c r="B368" s="10" t="s">
        <v>566</v>
      </c>
      <c r="C368" s="11" t="s">
        <v>575</v>
      </c>
      <c r="D368" s="12">
        <v>0</v>
      </c>
      <c r="E368" s="12" t="s">
        <v>1141</v>
      </c>
      <c r="F368" s="12" t="s">
        <v>1097</v>
      </c>
      <c r="G368" s="13">
        <v>4</v>
      </c>
      <c r="H368" s="13">
        <v>4</v>
      </c>
      <c r="I368" s="13">
        <v>2</v>
      </c>
      <c r="J368" s="13">
        <v>4</v>
      </c>
      <c r="K368" s="13">
        <v>3</v>
      </c>
      <c r="L368" s="13">
        <v>2</v>
      </c>
      <c r="M368" s="13">
        <v>1</v>
      </c>
      <c r="N368" s="13">
        <v>10</v>
      </c>
      <c r="O368" s="13">
        <v>6</v>
      </c>
      <c r="P368" s="13">
        <v>16</v>
      </c>
      <c r="Q368" s="14">
        <v>1</v>
      </c>
      <c r="R368" s="14">
        <v>1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1</v>
      </c>
      <c r="AF368" s="14">
        <v>1</v>
      </c>
      <c r="AG368" s="15">
        <v>14</v>
      </c>
    </row>
    <row r="369" spans="1:33" s="15" customFormat="1" ht="13.7" customHeight="1" x14ac:dyDescent="0.15">
      <c r="A369" s="10" t="s">
        <v>1126</v>
      </c>
      <c r="B369" s="10" t="s">
        <v>566</v>
      </c>
      <c r="C369" s="11" t="s">
        <v>576</v>
      </c>
      <c r="D369" s="12">
        <v>0</v>
      </c>
      <c r="E369" s="12" t="s">
        <v>1141</v>
      </c>
      <c r="F369" s="12" t="s">
        <v>1097</v>
      </c>
      <c r="G369" s="13">
        <v>15</v>
      </c>
      <c r="H369" s="13">
        <v>60</v>
      </c>
      <c r="I369" s="13">
        <v>55</v>
      </c>
      <c r="J369" s="13">
        <v>36</v>
      </c>
      <c r="K369" s="13">
        <v>63</v>
      </c>
      <c r="L369" s="13">
        <v>53</v>
      </c>
      <c r="M369" s="13">
        <v>82</v>
      </c>
      <c r="N369" s="13">
        <v>193</v>
      </c>
      <c r="O369" s="13">
        <v>156</v>
      </c>
      <c r="P369" s="13">
        <v>349</v>
      </c>
      <c r="Q369" s="14">
        <v>2</v>
      </c>
      <c r="R369" s="14">
        <v>11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1</v>
      </c>
      <c r="AB369" s="14">
        <v>2</v>
      </c>
      <c r="AC369" s="14">
        <v>1</v>
      </c>
      <c r="AD369" s="14">
        <v>3</v>
      </c>
      <c r="AE369" s="14">
        <v>4</v>
      </c>
      <c r="AF369" s="14">
        <v>16</v>
      </c>
      <c r="AG369" s="15">
        <v>15</v>
      </c>
    </row>
    <row r="370" spans="1:33" s="15" customFormat="1" ht="13.7" customHeight="1" x14ac:dyDescent="0.15">
      <c r="A370" s="10" t="s">
        <v>1126</v>
      </c>
      <c r="B370" s="10" t="s">
        <v>566</v>
      </c>
      <c r="C370" s="11" t="s">
        <v>577</v>
      </c>
      <c r="D370" s="12">
        <v>0</v>
      </c>
      <c r="E370" s="12" t="s">
        <v>1141</v>
      </c>
      <c r="F370" s="12" t="s">
        <v>1097</v>
      </c>
      <c r="G370" s="13">
        <v>20</v>
      </c>
      <c r="H370" s="13">
        <v>92</v>
      </c>
      <c r="I370" s="13">
        <v>99</v>
      </c>
      <c r="J370" s="13">
        <v>89</v>
      </c>
      <c r="K370" s="13">
        <v>85</v>
      </c>
      <c r="L370" s="13">
        <v>93</v>
      </c>
      <c r="M370" s="13">
        <v>82</v>
      </c>
      <c r="N370" s="13">
        <v>262</v>
      </c>
      <c r="O370" s="13">
        <v>278</v>
      </c>
      <c r="P370" s="13">
        <v>540</v>
      </c>
      <c r="Q370" s="14">
        <v>1</v>
      </c>
      <c r="R370" s="14">
        <v>7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1</v>
      </c>
      <c r="AB370" s="14">
        <v>2</v>
      </c>
      <c r="AC370" s="14">
        <v>1</v>
      </c>
      <c r="AD370" s="14">
        <v>7</v>
      </c>
      <c r="AE370" s="14">
        <v>3</v>
      </c>
      <c r="AF370" s="14">
        <v>16</v>
      </c>
      <c r="AG370" s="15">
        <v>16</v>
      </c>
    </row>
    <row r="371" spans="1:33" s="15" customFormat="1" ht="13.7" customHeight="1" x14ac:dyDescent="0.15">
      <c r="A371" s="10" t="s">
        <v>1126</v>
      </c>
      <c r="B371" s="10" t="s">
        <v>566</v>
      </c>
      <c r="C371" s="11" t="s">
        <v>578</v>
      </c>
      <c r="D371" s="12">
        <v>0</v>
      </c>
      <c r="E371" s="12" t="s">
        <v>1141</v>
      </c>
      <c r="F371" s="12" t="s">
        <v>1097</v>
      </c>
      <c r="G371" s="13">
        <v>9</v>
      </c>
      <c r="H371" s="13">
        <v>11</v>
      </c>
      <c r="I371" s="13">
        <v>11</v>
      </c>
      <c r="J371" s="13">
        <v>13</v>
      </c>
      <c r="K371" s="13">
        <v>17</v>
      </c>
      <c r="L371" s="13">
        <v>14</v>
      </c>
      <c r="M371" s="13">
        <v>14</v>
      </c>
      <c r="N371" s="13">
        <v>42</v>
      </c>
      <c r="O371" s="13">
        <v>38</v>
      </c>
      <c r="P371" s="13">
        <v>80</v>
      </c>
      <c r="Q371" s="14">
        <v>1</v>
      </c>
      <c r="R371" s="14">
        <v>1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1</v>
      </c>
      <c r="AB371" s="14">
        <v>1</v>
      </c>
      <c r="AC371" s="14">
        <v>1</v>
      </c>
      <c r="AD371" s="14">
        <v>1</v>
      </c>
      <c r="AE371" s="14">
        <v>3</v>
      </c>
      <c r="AF371" s="14">
        <v>3</v>
      </c>
      <c r="AG371" s="5">
        <v>17</v>
      </c>
    </row>
    <row r="372" spans="1:33" s="15" customFormat="1" ht="13.7" customHeight="1" x14ac:dyDescent="0.15">
      <c r="A372" s="10" t="s">
        <v>1126</v>
      </c>
      <c r="B372" s="10" t="s">
        <v>566</v>
      </c>
      <c r="C372" s="11" t="s">
        <v>579</v>
      </c>
      <c r="D372" s="12">
        <v>0</v>
      </c>
      <c r="E372" s="12" t="s">
        <v>1141</v>
      </c>
      <c r="F372" s="12" t="s">
        <v>1097</v>
      </c>
      <c r="G372" s="13">
        <v>5</v>
      </c>
      <c r="H372" s="13">
        <v>7</v>
      </c>
      <c r="I372" s="13">
        <v>12</v>
      </c>
      <c r="J372" s="13">
        <v>2</v>
      </c>
      <c r="K372" s="13">
        <v>5</v>
      </c>
      <c r="L372" s="13">
        <v>5</v>
      </c>
      <c r="M372" s="13">
        <v>5</v>
      </c>
      <c r="N372" s="13">
        <v>21</v>
      </c>
      <c r="O372" s="13">
        <v>15</v>
      </c>
      <c r="P372" s="13">
        <v>36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1</v>
      </c>
      <c r="AD372" s="14">
        <v>2</v>
      </c>
      <c r="AE372" s="14">
        <v>1</v>
      </c>
      <c r="AF372" s="14">
        <v>2</v>
      </c>
      <c r="AG372" s="15">
        <v>18</v>
      </c>
    </row>
    <row r="373" spans="1:33" s="15" customFormat="1" ht="13.7" customHeight="1" x14ac:dyDescent="0.15">
      <c r="A373" s="10" t="s">
        <v>1126</v>
      </c>
      <c r="B373" s="10" t="s">
        <v>566</v>
      </c>
      <c r="C373" s="11" t="s">
        <v>580</v>
      </c>
      <c r="D373" s="12">
        <v>0</v>
      </c>
      <c r="E373" s="12" t="s">
        <v>1141</v>
      </c>
      <c r="F373" s="12" t="s">
        <v>1097</v>
      </c>
      <c r="G373" s="13">
        <v>9</v>
      </c>
      <c r="H373" s="20">
        <v>24</v>
      </c>
      <c r="I373" s="13">
        <v>31</v>
      </c>
      <c r="J373" s="20">
        <v>33</v>
      </c>
      <c r="K373" s="13">
        <v>36</v>
      </c>
      <c r="L373" s="20">
        <v>34</v>
      </c>
      <c r="M373" s="13">
        <v>33</v>
      </c>
      <c r="N373" s="13">
        <v>101</v>
      </c>
      <c r="O373" s="13">
        <v>90</v>
      </c>
      <c r="P373" s="13">
        <v>191</v>
      </c>
      <c r="Q373" s="14">
        <v>1</v>
      </c>
      <c r="R373" s="14">
        <v>3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1</v>
      </c>
      <c r="AB373" s="14">
        <v>2</v>
      </c>
      <c r="AC373" s="14">
        <v>1</v>
      </c>
      <c r="AD373" s="14">
        <v>4</v>
      </c>
      <c r="AE373" s="14">
        <v>3</v>
      </c>
      <c r="AF373" s="14">
        <v>9</v>
      </c>
      <c r="AG373" s="15">
        <v>19</v>
      </c>
    </row>
    <row r="374" spans="1:33" s="15" customFormat="1" ht="13.7" customHeight="1" x14ac:dyDescent="0.15">
      <c r="A374" s="10" t="s">
        <v>1126</v>
      </c>
      <c r="B374" s="10" t="s">
        <v>566</v>
      </c>
      <c r="C374" s="11" t="s">
        <v>581</v>
      </c>
      <c r="D374" s="12">
        <v>0</v>
      </c>
      <c r="E374" s="12" t="s">
        <v>1141</v>
      </c>
      <c r="F374" s="12" t="s">
        <v>1097</v>
      </c>
      <c r="G374" s="13">
        <v>9</v>
      </c>
      <c r="H374" s="13">
        <v>14</v>
      </c>
      <c r="I374" s="13">
        <v>12</v>
      </c>
      <c r="J374" s="13">
        <v>12</v>
      </c>
      <c r="K374" s="13">
        <v>21</v>
      </c>
      <c r="L374" s="13">
        <v>15</v>
      </c>
      <c r="M374" s="13">
        <v>12</v>
      </c>
      <c r="N374" s="13">
        <v>45</v>
      </c>
      <c r="O374" s="13">
        <v>41</v>
      </c>
      <c r="P374" s="13">
        <v>86</v>
      </c>
      <c r="Q374" s="14">
        <v>1</v>
      </c>
      <c r="R374" s="14">
        <v>1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1</v>
      </c>
      <c r="AB374" s="14">
        <v>1</v>
      </c>
      <c r="AC374" s="14">
        <v>1</v>
      </c>
      <c r="AD374" s="14">
        <v>3</v>
      </c>
      <c r="AE374" s="14">
        <v>3</v>
      </c>
      <c r="AF374" s="14">
        <v>5</v>
      </c>
      <c r="AG374" s="15">
        <v>20</v>
      </c>
    </row>
    <row r="375" spans="1:33" s="15" customFormat="1" ht="13.7" customHeight="1" x14ac:dyDescent="0.15">
      <c r="A375" s="10" t="s">
        <v>1126</v>
      </c>
      <c r="B375" s="10" t="s">
        <v>566</v>
      </c>
      <c r="C375" s="11" t="s">
        <v>250</v>
      </c>
      <c r="D375" s="12">
        <v>0</v>
      </c>
      <c r="E375" s="12" t="s">
        <v>1141</v>
      </c>
      <c r="F375" s="12" t="s">
        <v>1097</v>
      </c>
      <c r="G375" s="13">
        <v>14</v>
      </c>
      <c r="H375" s="13">
        <v>33</v>
      </c>
      <c r="I375" s="13">
        <v>38</v>
      </c>
      <c r="J375" s="13">
        <v>53</v>
      </c>
      <c r="K375" s="13">
        <v>47</v>
      </c>
      <c r="L375" s="13">
        <v>46</v>
      </c>
      <c r="M375" s="13">
        <v>44</v>
      </c>
      <c r="N375" s="13">
        <v>121</v>
      </c>
      <c r="O375" s="13">
        <v>140</v>
      </c>
      <c r="P375" s="13">
        <v>261</v>
      </c>
      <c r="Q375" s="14">
        <v>1</v>
      </c>
      <c r="R375" s="14">
        <v>1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1</v>
      </c>
      <c r="AB375" s="14">
        <v>1</v>
      </c>
      <c r="AC375" s="14">
        <v>1</v>
      </c>
      <c r="AD375" s="14">
        <v>1</v>
      </c>
      <c r="AE375" s="14">
        <v>3</v>
      </c>
      <c r="AF375" s="14">
        <v>3</v>
      </c>
      <c r="AG375" s="15">
        <v>21</v>
      </c>
    </row>
    <row r="376" spans="1:33" s="15" customFormat="1" ht="13.7" customHeight="1" x14ac:dyDescent="0.15">
      <c r="A376" s="10" t="s">
        <v>1126</v>
      </c>
      <c r="B376" s="10" t="s">
        <v>566</v>
      </c>
      <c r="C376" s="11" t="s">
        <v>1202</v>
      </c>
      <c r="D376" s="12">
        <v>0</v>
      </c>
      <c r="E376" s="12" t="s">
        <v>1141</v>
      </c>
      <c r="F376" s="12" t="s">
        <v>1097</v>
      </c>
      <c r="G376" s="13">
        <v>9</v>
      </c>
      <c r="H376" s="13">
        <v>37</v>
      </c>
      <c r="I376" s="13">
        <v>28</v>
      </c>
      <c r="J376" s="13">
        <v>38</v>
      </c>
      <c r="K376" s="13">
        <v>36</v>
      </c>
      <c r="L376" s="13">
        <v>36</v>
      </c>
      <c r="M376" s="13">
        <v>39</v>
      </c>
      <c r="N376" s="13">
        <v>109</v>
      </c>
      <c r="O376" s="13">
        <v>105</v>
      </c>
      <c r="P376" s="13">
        <v>214</v>
      </c>
      <c r="Q376" s="14">
        <v>1</v>
      </c>
      <c r="R376" s="14">
        <v>7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1</v>
      </c>
      <c r="AB376" s="14">
        <v>1</v>
      </c>
      <c r="AC376" s="14">
        <v>1</v>
      </c>
      <c r="AD376" s="14">
        <v>3</v>
      </c>
      <c r="AE376" s="14">
        <v>3</v>
      </c>
      <c r="AF376" s="14">
        <v>11</v>
      </c>
      <c r="AG376" s="5">
        <v>22</v>
      </c>
    </row>
    <row r="377" spans="1:33" s="15" customFormat="1" ht="13.7" customHeight="1" x14ac:dyDescent="0.15">
      <c r="A377" s="10" t="s">
        <v>1126</v>
      </c>
      <c r="B377" s="10" t="s">
        <v>566</v>
      </c>
      <c r="C377" s="22" t="s">
        <v>512</v>
      </c>
      <c r="D377" s="12">
        <v>0</v>
      </c>
      <c r="E377" s="12" t="s">
        <v>1141</v>
      </c>
      <c r="F377" s="12" t="s">
        <v>1097</v>
      </c>
      <c r="G377" s="13">
        <v>18</v>
      </c>
      <c r="H377" s="13">
        <v>59</v>
      </c>
      <c r="I377" s="13">
        <v>71</v>
      </c>
      <c r="J377" s="13">
        <v>84</v>
      </c>
      <c r="K377" s="13">
        <v>65</v>
      </c>
      <c r="L377" s="13">
        <v>72</v>
      </c>
      <c r="M377" s="13">
        <v>83</v>
      </c>
      <c r="N377" s="13">
        <v>245</v>
      </c>
      <c r="O377" s="13">
        <v>189</v>
      </c>
      <c r="P377" s="13">
        <v>434</v>
      </c>
      <c r="Q377" s="14">
        <v>2</v>
      </c>
      <c r="R377" s="14">
        <v>9</v>
      </c>
      <c r="S377" s="14">
        <v>1</v>
      </c>
      <c r="T377" s="14">
        <v>1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1</v>
      </c>
      <c r="AB377" s="14">
        <v>1</v>
      </c>
      <c r="AC377" s="14">
        <v>1</v>
      </c>
      <c r="AD377" s="14">
        <v>1</v>
      </c>
      <c r="AE377" s="14">
        <v>5</v>
      </c>
      <c r="AF377" s="14">
        <v>12</v>
      </c>
      <c r="AG377" s="15">
        <v>23</v>
      </c>
    </row>
    <row r="378" spans="1:33" s="15" customFormat="1" ht="13.7" customHeight="1" x14ac:dyDescent="0.15">
      <c r="A378" s="16"/>
      <c r="B378" s="16" t="s">
        <v>1086</v>
      </c>
      <c r="C378" s="16">
        <f>COUNTA(C361:C377)</f>
        <v>17</v>
      </c>
      <c r="D378" s="17">
        <f>COUNTIF(D361:D377,"併")</f>
        <v>0</v>
      </c>
      <c r="E378" s="17">
        <v>0</v>
      </c>
      <c r="F378" s="17"/>
      <c r="G378" s="18">
        <f t="shared" ref="G378:AF378" si="37">SUM(G361:G377)</f>
        <v>210</v>
      </c>
      <c r="H378" s="18">
        <f t="shared" si="37"/>
        <v>638</v>
      </c>
      <c r="I378" s="18">
        <f t="shared" si="37"/>
        <v>632</v>
      </c>
      <c r="J378" s="18">
        <f t="shared" si="37"/>
        <v>695</v>
      </c>
      <c r="K378" s="18">
        <f t="shared" si="37"/>
        <v>689</v>
      </c>
      <c r="L378" s="18">
        <f t="shared" si="37"/>
        <v>717</v>
      </c>
      <c r="M378" s="18">
        <f t="shared" si="37"/>
        <v>730</v>
      </c>
      <c r="N378" s="18">
        <f t="shared" si="37"/>
        <v>2090</v>
      </c>
      <c r="O378" s="18">
        <f t="shared" si="37"/>
        <v>2011</v>
      </c>
      <c r="P378" s="18">
        <f t="shared" si="37"/>
        <v>4101</v>
      </c>
      <c r="Q378" s="18">
        <f t="shared" si="37"/>
        <v>19</v>
      </c>
      <c r="R378" s="18">
        <f t="shared" si="37"/>
        <v>73</v>
      </c>
      <c r="S378" s="18">
        <f t="shared" si="37"/>
        <v>3</v>
      </c>
      <c r="T378" s="18">
        <f t="shared" si="37"/>
        <v>4</v>
      </c>
      <c r="U378" s="18">
        <f t="shared" si="37"/>
        <v>0</v>
      </c>
      <c r="V378" s="18">
        <f t="shared" si="37"/>
        <v>0</v>
      </c>
      <c r="W378" s="18">
        <f t="shared" si="37"/>
        <v>1</v>
      </c>
      <c r="X378" s="18">
        <f t="shared" si="37"/>
        <v>1</v>
      </c>
      <c r="Y378" s="18">
        <f t="shared" si="37"/>
        <v>0</v>
      </c>
      <c r="Z378" s="18">
        <f t="shared" si="37"/>
        <v>0</v>
      </c>
      <c r="AA378" s="18">
        <f t="shared" si="37"/>
        <v>15</v>
      </c>
      <c r="AB378" s="18">
        <f t="shared" si="37"/>
        <v>22</v>
      </c>
      <c r="AC378" s="18">
        <f t="shared" si="37"/>
        <v>16</v>
      </c>
      <c r="AD378" s="18">
        <f t="shared" si="37"/>
        <v>43</v>
      </c>
      <c r="AE378" s="18">
        <f t="shared" si="37"/>
        <v>54</v>
      </c>
      <c r="AF378" s="18">
        <f t="shared" si="37"/>
        <v>143</v>
      </c>
      <c r="AG378" s="15">
        <v>24</v>
      </c>
    </row>
    <row r="379" spans="1:33" s="15" customFormat="1" ht="13.7" customHeight="1" x14ac:dyDescent="0.15">
      <c r="A379" s="10" t="s">
        <v>1126</v>
      </c>
      <c r="B379" s="10" t="s">
        <v>44</v>
      </c>
      <c r="C379" s="11" t="s">
        <v>45</v>
      </c>
      <c r="D379" s="12">
        <v>0</v>
      </c>
      <c r="E379" s="12">
        <v>3</v>
      </c>
      <c r="F379" s="12" t="s">
        <v>1097</v>
      </c>
      <c r="G379" s="13">
        <v>8</v>
      </c>
      <c r="H379" s="13">
        <v>4</v>
      </c>
      <c r="I379" s="13">
        <v>12</v>
      </c>
      <c r="J379" s="13">
        <v>7</v>
      </c>
      <c r="K379" s="13">
        <v>10</v>
      </c>
      <c r="L379" s="13">
        <v>3</v>
      </c>
      <c r="M379" s="13">
        <v>7</v>
      </c>
      <c r="N379" s="13">
        <v>23</v>
      </c>
      <c r="O379" s="13">
        <v>20</v>
      </c>
      <c r="P379" s="13">
        <v>43</v>
      </c>
      <c r="Q379" s="14">
        <v>1</v>
      </c>
      <c r="R379" s="14">
        <v>2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1</v>
      </c>
      <c r="AD379" s="14">
        <v>2</v>
      </c>
      <c r="AE379" s="14">
        <v>2</v>
      </c>
      <c r="AF379" s="14">
        <v>4</v>
      </c>
      <c r="AG379" s="15">
        <v>25</v>
      </c>
    </row>
    <row r="380" spans="1:33" s="15" customFormat="1" ht="13.7" customHeight="1" x14ac:dyDescent="0.15">
      <c r="A380" s="16"/>
      <c r="B380" s="16" t="s">
        <v>1086</v>
      </c>
      <c r="C380" s="16">
        <v>1</v>
      </c>
      <c r="D380" s="17">
        <f>COUNTIF(D379,"併")</f>
        <v>0</v>
      </c>
      <c r="E380" s="17">
        <v>1</v>
      </c>
      <c r="F380" s="17"/>
      <c r="G380" s="18">
        <f>G379</f>
        <v>8</v>
      </c>
      <c r="H380" s="18">
        <f t="shared" ref="H380:AE380" si="38">H379</f>
        <v>4</v>
      </c>
      <c r="I380" s="18">
        <f t="shared" si="38"/>
        <v>12</v>
      </c>
      <c r="J380" s="18">
        <f t="shared" si="38"/>
        <v>7</v>
      </c>
      <c r="K380" s="18">
        <f t="shared" si="38"/>
        <v>10</v>
      </c>
      <c r="L380" s="18">
        <f t="shared" si="38"/>
        <v>3</v>
      </c>
      <c r="M380" s="18">
        <f t="shared" si="38"/>
        <v>7</v>
      </c>
      <c r="N380" s="18">
        <f t="shared" si="38"/>
        <v>23</v>
      </c>
      <c r="O380" s="18">
        <f t="shared" si="38"/>
        <v>20</v>
      </c>
      <c r="P380" s="18">
        <f t="shared" si="38"/>
        <v>43</v>
      </c>
      <c r="Q380" s="18">
        <f t="shared" si="38"/>
        <v>1</v>
      </c>
      <c r="R380" s="18">
        <f t="shared" si="38"/>
        <v>2</v>
      </c>
      <c r="S380" s="18">
        <f t="shared" si="38"/>
        <v>0</v>
      </c>
      <c r="T380" s="18">
        <f t="shared" si="38"/>
        <v>0</v>
      </c>
      <c r="U380" s="18">
        <f t="shared" si="38"/>
        <v>0</v>
      </c>
      <c r="V380" s="18">
        <f t="shared" si="38"/>
        <v>0</v>
      </c>
      <c r="W380" s="18">
        <f t="shared" si="38"/>
        <v>0</v>
      </c>
      <c r="X380" s="18">
        <f t="shared" si="38"/>
        <v>0</v>
      </c>
      <c r="Y380" s="18">
        <f t="shared" si="38"/>
        <v>0</v>
      </c>
      <c r="Z380" s="18">
        <f t="shared" si="38"/>
        <v>0</v>
      </c>
      <c r="AA380" s="18">
        <f t="shared" si="38"/>
        <v>0</v>
      </c>
      <c r="AB380" s="18">
        <f t="shared" si="38"/>
        <v>0</v>
      </c>
      <c r="AC380" s="18">
        <f t="shared" si="38"/>
        <v>1</v>
      </c>
      <c r="AD380" s="18">
        <f t="shared" si="38"/>
        <v>2</v>
      </c>
      <c r="AE380" s="18">
        <f t="shared" si="38"/>
        <v>2</v>
      </c>
      <c r="AF380" s="18">
        <f>AF379</f>
        <v>4</v>
      </c>
      <c r="AG380" s="15">
        <v>26</v>
      </c>
    </row>
    <row r="381" spans="1:33" s="15" customFormat="1" ht="13.7" customHeight="1" x14ac:dyDescent="0.15">
      <c r="A381" s="10" t="s">
        <v>1126</v>
      </c>
      <c r="B381" s="10" t="s">
        <v>1070</v>
      </c>
      <c r="C381" s="11" t="s">
        <v>1071</v>
      </c>
      <c r="D381" s="12">
        <v>0</v>
      </c>
      <c r="E381" s="12">
        <v>1</v>
      </c>
      <c r="F381" s="12" t="s">
        <v>1097</v>
      </c>
      <c r="G381" s="13">
        <v>8</v>
      </c>
      <c r="H381" s="13">
        <v>13</v>
      </c>
      <c r="I381" s="13">
        <v>21</v>
      </c>
      <c r="J381" s="13">
        <v>16</v>
      </c>
      <c r="K381" s="13">
        <v>11</v>
      </c>
      <c r="L381" s="13">
        <v>14</v>
      </c>
      <c r="M381" s="13">
        <v>14</v>
      </c>
      <c r="N381" s="13">
        <v>46</v>
      </c>
      <c r="O381" s="13">
        <v>43</v>
      </c>
      <c r="P381" s="13">
        <v>89</v>
      </c>
      <c r="Q381" s="14">
        <v>1</v>
      </c>
      <c r="R381" s="14">
        <v>2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1</v>
      </c>
      <c r="AD381" s="14">
        <v>1</v>
      </c>
      <c r="AE381" s="14">
        <v>2</v>
      </c>
      <c r="AF381" s="14">
        <v>3</v>
      </c>
      <c r="AG381" s="5">
        <v>27</v>
      </c>
    </row>
    <row r="382" spans="1:33" s="15" customFormat="1" ht="13.7" customHeight="1" x14ac:dyDescent="0.15">
      <c r="A382" s="10" t="s">
        <v>1126</v>
      </c>
      <c r="B382" s="10" t="s">
        <v>1070</v>
      </c>
      <c r="C382" s="11" t="s">
        <v>39</v>
      </c>
      <c r="D382" s="12">
        <v>0</v>
      </c>
      <c r="E382" s="12">
        <v>2</v>
      </c>
      <c r="F382" s="12" t="s">
        <v>1097</v>
      </c>
      <c r="G382" s="13">
        <v>6</v>
      </c>
      <c r="H382" s="13">
        <v>4</v>
      </c>
      <c r="I382" s="13">
        <v>6</v>
      </c>
      <c r="J382" s="13">
        <v>5</v>
      </c>
      <c r="K382" s="13">
        <v>7</v>
      </c>
      <c r="L382" s="13">
        <v>4</v>
      </c>
      <c r="M382" s="13">
        <v>6</v>
      </c>
      <c r="N382" s="13">
        <v>20</v>
      </c>
      <c r="O382" s="13">
        <v>12</v>
      </c>
      <c r="P382" s="13">
        <v>32</v>
      </c>
      <c r="Q382" s="14">
        <v>1</v>
      </c>
      <c r="R382" s="14">
        <v>2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1</v>
      </c>
      <c r="AD382" s="14">
        <v>1</v>
      </c>
      <c r="AE382" s="14">
        <v>2</v>
      </c>
      <c r="AF382" s="14">
        <v>3</v>
      </c>
      <c r="AG382" s="15">
        <v>28</v>
      </c>
    </row>
    <row r="383" spans="1:33" s="15" customFormat="1" ht="13.7" customHeight="1" x14ac:dyDescent="0.15">
      <c r="A383" s="16"/>
      <c r="B383" s="16" t="s">
        <v>1086</v>
      </c>
      <c r="C383" s="16">
        <f>COUNTA(C381:C382)</f>
        <v>2</v>
      </c>
      <c r="D383" s="17">
        <f>COUNTIF(D381:D382,"併")</f>
        <v>0</v>
      </c>
      <c r="E383" s="17">
        <v>2</v>
      </c>
      <c r="F383" s="17"/>
      <c r="G383" s="18">
        <f>SUM(G381:G382)</f>
        <v>14</v>
      </c>
      <c r="H383" s="18">
        <f t="shared" ref="H383:AE383" si="39">SUM(H381:H382)</f>
        <v>17</v>
      </c>
      <c r="I383" s="18">
        <f t="shared" si="39"/>
        <v>27</v>
      </c>
      <c r="J383" s="18">
        <f t="shared" si="39"/>
        <v>21</v>
      </c>
      <c r="K383" s="18">
        <f t="shared" si="39"/>
        <v>18</v>
      </c>
      <c r="L383" s="18">
        <f t="shared" si="39"/>
        <v>18</v>
      </c>
      <c r="M383" s="18">
        <f t="shared" si="39"/>
        <v>20</v>
      </c>
      <c r="N383" s="18">
        <f t="shared" si="39"/>
        <v>66</v>
      </c>
      <c r="O383" s="18">
        <f t="shared" si="39"/>
        <v>55</v>
      </c>
      <c r="P383" s="18">
        <f t="shared" si="39"/>
        <v>121</v>
      </c>
      <c r="Q383" s="18">
        <f t="shared" si="39"/>
        <v>2</v>
      </c>
      <c r="R383" s="18">
        <f t="shared" si="39"/>
        <v>4</v>
      </c>
      <c r="S383" s="18">
        <f t="shared" si="39"/>
        <v>0</v>
      </c>
      <c r="T383" s="18">
        <f t="shared" si="39"/>
        <v>0</v>
      </c>
      <c r="U383" s="18">
        <f t="shared" si="39"/>
        <v>0</v>
      </c>
      <c r="V383" s="18">
        <f t="shared" si="39"/>
        <v>0</v>
      </c>
      <c r="W383" s="18">
        <f t="shared" si="39"/>
        <v>0</v>
      </c>
      <c r="X383" s="18">
        <f t="shared" si="39"/>
        <v>0</v>
      </c>
      <c r="Y383" s="18">
        <f t="shared" si="39"/>
        <v>0</v>
      </c>
      <c r="Z383" s="18">
        <f t="shared" si="39"/>
        <v>0</v>
      </c>
      <c r="AA383" s="18">
        <f t="shared" si="39"/>
        <v>0</v>
      </c>
      <c r="AB383" s="18">
        <f t="shared" si="39"/>
        <v>0</v>
      </c>
      <c r="AC383" s="18">
        <f t="shared" si="39"/>
        <v>2</v>
      </c>
      <c r="AD383" s="18">
        <f t="shared" si="39"/>
        <v>2</v>
      </c>
      <c r="AE383" s="18">
        <f t="shared" si="39"/>
        <v>4</v>
      </c>
      <c r="AF383" s="18">
        <f>SUM(AF381:AF382)</f>
        <v>6</v>
      </c>
      <c r="AG383" s="15">
        <v>29</v>
      </c>
    </row>
    <row r="384" spans="1:33" s="15" customFormat="1" ht="13.7" customHeight="1" x14ac:dyDescent="0.15">
      <c r="A384" s="10" t="s">
        <v>1126</v>
      </c>
      <c r="B384" s="10" t="s">
        <v>1072</v>
      </c>
      <c r="C384" s="11" t="s">
        <v>1073</v>
      </c>
      <c r="D384" s="12">
        <v>0</v>
      </c>
      <c r="E384" s="12">
        <v>1</v>
      </c>
      <c r="F384" s="12" t="s">
        <v>1097</v>
      </c>
      <c r="G384" s="13">
        <v>8</v>
      </c>
      <c r="H384" s="13">
        <v>20</v>
      </c>
      <c r="I384" s="13">
        <v>19</v>
      </c>
      <c r="J384" s="13">
        <v>22</v>
      </c>
      <c r="K384" s="13">
        <v>24</v>
      </c>
      <c r="L384" s="13">
        <v>23</v>
      </c>
      <c r="M384" s="13">
        <v>22</v>
      </c>
      <c r="N384" s="13">
        <v>70</v>
      </c>
      <c r="O384" s="13">
        <v>60</v>
      </c>
      <c r="P384" s="13">
        <v>130</v>
      </c>
      <c r="Q384" s="14">
        <v>1</v>
      </c>
      <c r="R384" s="14">
        <v>4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1</v>
      </c>
      <c r="AD384" s="14">
        <v>5</v>
      </c>
      <c r="AE384" s="14">
        <v>2</v>
      </c>
      <c r="AF384" s="14">
        <v>9</v>
      </c>
      <c r="AG384" s="15">
        <v>30</v>
      </c>
    </row>
    <row r="385" spans="1:33" s="15" customFormat="1" ht="13.7" customHeight="1" x14ac:dyDescent="0.15">
      <c r="A385" s="10" t="s">
        <v>1126</v>
      </c>
      <c r="B385" s="10" t="s">
        <v>1072</v>
      </c>
      <c r="C385" s="11" t="s">
        <v>1074</v>
      </c>
      <c r="D385" s="12">
        <v>0</v>
      </c>
      <c r="E385" s="12">
        <v>2</v>
      </c>
      <c r="F385" s="12" t="s">
        <v>1097</v>
      </c>
      <c r="G385" s="13">
        <v>3</v>
      </c>
      <c r="H385" s="13">
        <v>0</v>
      </c>
      <c r="I385" s="13">
        <v>2</v>
      </c>
      <c r="J385" s="20">
        <v>1</v>
      </c>
      <c r="K385" s="13">
        <v>0</v>
      </c>
      <c r="L385" s="13">
        <v>4</v>
      </c>
      <c r="M385" s="13">
        <v>1</v>
      </c>
      <c r="N385" s="13">
        <v>4</v>
      </c>
      <c r="O385" s="13">
        <v>4</v>
      </c>
      <c r="P385" s="13">
        <v>8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1</v>
      </c>
      <c r="AD385" s="14">
        <v>1</v>
      </c>
      <c r="AE385" s="14">
        <v>1</v>
      </c>
      <c r="AF385" s="14">
        <v>1</v>
      </c>
      <c r="AG385" s="15">
        <v>31</v>
      </c>
    </row>
    <row r="386" spans="1:33" s="15" customFormat="1" ht="13.7" customHeight="1" x14ac:dyDescent="0.15">
      <c r="A386" s="16"/>
      <c r="B386" s="16" t="s">
        <v>1086</v>
      </c>
      <c r="C386" s="16">
        <f>COUNTA(C384:C385)</f>
        <v>2</v>
      </c>
      <c r="D386" s="17">
        <f>COUNTIF(D384:D385,"併")</f>
        <v>0</v>
      </c>
      <c r="E386" s="17">
        <v>2</v>
      </c>
      <c r="F386" s="17"/>
      <c r="G386" s="18">
        <f>SUM(G384:G385)</f>
        <v>11</v>
      </c>
      <c r="H386" s="18">
        <f t="shared" ref="H386:AE386" si="40">SUM(H384:H385)</f>
        <v>20</v>
      </c>
      <c r="I386" s="18">
        <f t="shared" si="40"/>
        <v>21</v>
      </c>
      <c r="J386" s="18">
        <f t="shared" si="40"/>
        <v>23</v>
      </c>
      <c r="K386" s="18">
        <f t="shared" si="40"/>
        <v>24</v>
      </c>
      <c r="L386" s="18">
        <f t="shared" si="40"/>
        <v>27</v>
      </c>
      <c r="M386" s="18">
        <f t="shared" si="40"/>
        <v>23</v>
      </c>
      <c r="N386" s="18">
        <f t="shared" si="40"/>
        <v>74</v>
      </c>
      <c r="O386" s="18">
        <f t="shared" si="40"/>
        <v>64</v>
      </c>
      <c r="P386" s="18">
        <f t="shared" si="40"/>
        <v>138</v>
      </c>
      <c r="Q386" s="18">
        <f t="shared" si="40"/>
        <v>1</v>
      </c>
      <c r="R386" s="18">
        <f t="shared" si="40"/>
        <v>4</v>
      </c>
      <c r="S386" s="18">
        <f t="shared" si="40"/>
        <v>0</v>
      </c>
      <c r="T386" s="18">
        <f t="shared" si="40"/>
        <v>0</v>
      </c>
      <c r="U386" s="18">
        <f t="shared" si="40"/>
        <v>0</v>
      </c>
      <c r="V386" s="18">
        <f t="shared" si="40"/>
        <v>0</v>
      </c>
      <c r="W386" s="18">
        <f t="shared" si="40"/>
        <v>0</v>
      </c>
      <c r="X386" s="18">
        <f t="shared" si="40"/>
        <v>0</v>
      </c>
      <c r="Y386" s="18">
        <f t="shared" si="40"/>
        <v>0</v>
      </c>
      <c r="Z386" s="18">
        <f t="shared" si="40"/>
        <v>0</v>
      </c>
      <c r="AA386" s="18">
        <f t="shared" si="40"/>
        <v>0</v>
      </c>
      <c r="AB386" s="18">
        <f t="shared" si="40"/>
        <v>0</v>
      </c>
      <c r="AC386" s="18">
        <f t="shared" si="40"/>
        <v>2</v>
      </c>
      <c r="AD386" s="18">
        <f t="shared" si="40"/>
        <v>6</v>
      </c>
      <c r="AE386" s="18">
        <f t="shared" si="40"/>
        <v>3</v>
      </c>
      <c r="AF386" s="18">
        <f>SUM(AF384:AF385)</f>
        <v>10</v>
      </c>
      <c r="AG386" s="5">
        <v>32</v>
      </c>
    </row>
    <row r="387" spans="1:33" ht="13.7" customHeight="1" x14ac:dyDescent="0.15">
      <c r="A387" s="10" t="s">
        <v>1126</v>
      </c>
      <c r="B387" s="10" t="s">
        <v>1075</v>
      </c>
      <c r="C387" s="11" t="s">
        <v>1076</v>
      </c>
      <c r="D387" s="12">
        <v>0</v>
      </c>
      <c r="E387" s="12">
        <v>1</v>
      </c>
      <c r="F387" s="12" t="s">
        <v>1097</v>
      </c>
      <c r="G387" s="13">
        <v>8</v>
      </c>
      <c r="H387" s="13">
        <v>28</v>
      </c>
      <c r="I387" s="13">
        <v>25</v>
      </c>
      <c r="J387" s="13">
        <v>17</v>
      </c>
      <c r="K387" s="13">
        <v>29</v>
      </c>
      <c r="L387" s="13">
        <v>28</v>
      </c>
      <c r="M387" s="13">
        <v>21</v>
      </c>
      <c r="N387" s="13">
        <v>73</v>
      </c>
      <c r="O387" s="13">
        <v>75</v>
      </c>
      <c r="P387" s="13">
        <v>148</v>
      </c>
      <c r="Q387" s="14">
        <v>1</v>
      </c>
      <c r="R387" s="14">
        <v>1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1</v>
      </c>
      <c r="AD387" s="14">
        <v>1</v>
      </c>
      <c r="AE387" s="14">
        <v>2</v>
      </c>
      <c r="AF387" s="14">
        <v>2</v>
      </c>
      <c r="AG387" s="15">
        <v>33</v>
      </c>
    </row>
    <row r="388" spans="1:33" s="15" customFormat="1" ht="13.7" customHeight="1" x14ac:dyDescent="0.15">
      <c r="A388" s="10" t="s">
        <v>1126</v>
      </c>
      <c r="B388" s="10" t="s">
        <v>1075</v>
      </c>
      <c r="C388" s="11" t="s">
        <v>344</v>
      </c>
      <c r="D388" s="12">
        <v>0</v>
      </c>
      <c r="E388" s="12">
        <v>1</v>
      </c>
      <c r="F388" s="12" t="s">
        <v>1097</v>
      </c>
      <c r="G388" s="13">
        <v>5</v>
      </c>
      <c r="H388" s="13">
        <v>8</v>
      </c>
      <c r="I388" s="13">
        <v>6</v>
      </c>
      <c r="J388" s="13">
        <v>8</v>
      </c>
      <c r="K388" s="13">
        <v>6</v>
      </c>
      <c r="L388" s="13">
        <v>5</v>
      </c>
      <c r="M388" s="13">
        <v>4</v>
      </c>
      <c r="N388" s="13">
        <v>20</v>
      </c>
      <c r="O388" s="13">
        <v>17</v>
      </c>
      <c r="P388" s="13">
        <v>37</v>
      </c>
      <c r="Q388" s="14">
        <v>1</v>
      </c>
      <c r="R388" s="14">
        <v>1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1</v>
      </c>
      <c r="AF388" s="14">
        <v>1</v>
      </c>
      <c r="AG388" s="15">
        <v>34</v>
      </c>
    </row>
    <row r="389" spans="1:33" ht="13.7" customHeight="1" x14ac:dyDescent="0.15">
      <c r="A389" s="16"/>
      <c r="B389" s="16" t="s">
        <v>1086</v>
      </c>
      <c r="C389" s="16">
        <f>COUNTA(C387:C388)</f>
        <v>2</v>
      </c>
      <c r="D389" s="17">
        <f>COUNTIF(D387:D388,"併")</f>
        <v>0</v>
      </c>
      <c r="E389" s="17">
        <v>2</v>
      </c>
      <c r="F389" s="17"/>
      <c r="G389" s="18">
        <f>SUM(G387:G388)</f>
        <v>13</v>
      </c>
      <c r="H389" s="18">
        <f t="shared" ref="H389:AE389" si="41">SUM(H387:H388)</f>
        <v>36</v>
      </c>
      <c r="I389" s="18">
        <f t="shared" si="41"/>
        <v>31</v>
      </c>
      <c r="J389" s="18">
        <f t="shared" si="41"/>
        <v>25</v>
      </c>
      <c r="K389" s="18">
        <f t="shared" si="41"/>
        <v>35</v>
      </c>
      <c r="L389" s="18">
        <f t="shared" si="41"/>
        <v>33</v>
      </c>
      <c r="M389" s="18">
        <f t="shared" si="41"/>
        <v>25</v>
      </c>
      <c r="N389" s="18">
        <f t="shared" si="41"/>
        <v>93</v>
      </c>
      <c r="O389" s="18">
        <f t="shared" si="41"/>
        <v>92</v>
      </c>
      <c r="P389" s="18">
        <f t="shared" si="41"/>
        <v>185</v>
      </c>
      <c r="Q389" s="18">
        <f t="shared" si="41"/>
        <v>2</v>
      </c>
      <c r="R389" s="18">
        <f t="shared" si="41"/>
        <v>2</v>
      </c>
      <c r="S389" s="18">
        <f t="shared" si="41"/>
        <v>0</v>
      </c>
      <c r="T389" s="18">
        <f t="shared" si="41"/>
        <v>0</v>
      </c>
      <c r="U389" s="18">
        <f t="shared" si="41"/>
        <v>0</v>
      </c>
      <c r="V389" s="18">
        <f t="shared" si="41"/>
        <v>0</v>
      </c>
      <c r="W389" s="18">
        <f t="shared" si="41"/>
        <v>0</v>
      </c>
      <c r="X389" s="18">
        <f t="shared" si="41"/>
        <v>0</v>
      </c>
      <c r="Y389" s="18">
        <f t="shared" si="41"/>
        <v>0</v>
      </c>
      <c r="Z389" s="18">
        <f t="shared" si="41"/>
        <v>0</v>
      </c>
      <c r="AA389" s="18">
        <f t="shared" si="41"/>
        <v>0</v>
      </c>
      <c r="AB389" s="18">
        <f t="shared" si="41"/>
        <v>0</v>
      </c>
      <c r="AC389" s="18">
        <f t="shared" si="41"/>
        <v>1</v>
      </c>
      <c r="AD389" s="18">
        <f t="shared" si="41"/>
        <v>1</v>
      </c>
      <c r="AE389" s="18">
        <f t="shared" si="41"/>
        <v>3</v>
      </c>
      <c r="AF389" s="18">
        <f>SUM(AF387:AF388)</f>
        <v>3</v>
      </c>
      <c r="AG389" s="15">
        <v>35</v>
      </c>
    </row>
    <row r="390" spans="1:33" s="15" customFormat="1" ht="13.7" customHeight="1" x14ac:dyDescent="0.15">
      <c r="A390" s="10" t="s">
        <v>1126</v>
      </c>
      <c r="B390" s="10" t="s">
        <v>345</v>
      </c>
      <c r="C390" s="11" t="s">
        <v>346</v>
      </c>
      <c r="D390" s="12">
        <v>0</v>
      </c>
      <c r="E390" s="12">
        <v>1</v>
      </c>
      <c r="F390" s="12" t="s">
        <v>1097</v>
      </c>
      <c r="G390" s="13">
        <v>12</v>
      </c>
      <c r="H390" s="13">
        <v>30</v>
      </c>
      <c r="I390" s="13">
        <v>44</v>
      </c>
      <c r="J390" s="13">
        <v>50</v>
      </c>
      <c r="K390" s="13">
        <v>42</v>
      </c>
      <c r="L390" s="13">
        <v>42</v>
      </c>
      <c r="M390" s="13">
        <v>34</v>
      </c>
      <c r="N390" s="13">
        <v>143</v>
      </c>
      <c r="O390" s="13">
        <v>99</v>
      </c>
      <c r="P390" s="13">
        <v>242</v>
      </c>
      <c r="Q390" s="14">
        <v>1</v>
      </c>
      <c r="R390" s="14">
        <v>4</v>
      </c>
      <c r="S390" s="14">
        <v>0</v>
      </c>
      <c r="T390" s="14">
        <v>0</v>
      </c>
      <c r="U390" s="14">
        <v>1</v>
      </c>
      <c r="V390" s="14">
        <v>1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1</v>
      </c>
      <c r="AD390" s="14">
        <v>6</v>
      </c>
      <c r="AE390" s="14">
        <v>3</v>
      </c>
      <c r="AF390" s="14">
        <v>11</v>
      </c>
      <c r="AG390" s="15">
        <v>36</v>
      </c>
    </row>
    <row r="391" spans="1:33" s="15" customFormat="1" ht="13.7" customHeight="1" x14ac:dyDescent="0.15">
      <c r="A391" s="10" t="s">
        <v>1126</v>
      </c>
      <c r="B391" s="10" t="s">
        <v>345</v>
      </c>
      <c r="C391" s="11" t="s">
        <v>347</v>
      </c>
      <c r="D391" s="12">
        <v>0</v>
      </c>
      <c r="E391" s="12">
        <v>1</v>
      </c>
      <c r="F391" s="12" t="s">
        <v>1097</v>
      </c>
      <c r="G391" s="13">
        <v>4</v>
      </c>
      <c r="H391" s="13">
        <v>10</v>
      </c>
      <c r="I391" s="13">
        <v>5</v>
      </c>
      <c r="J391" s="13">
        <v>11</v>
      </c>
      <c r="K391" s="13">
        <v>2</v>
      </c>
      <c r="L391" s="13">
        <v>4</v>
      </c>
      <c r="M391" s="13">
        <v>1</v>
      </c>
      <c r="N391" s="13">
        <v>16</v>
      </c>
      <c r="O391" s="13">
        <v>17</v>
      </c>
      <c r="P391" s="13">
        <v>33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5">
        <v>37</v>
      </c>
    </row>
    <row r="392" spans="1:33" ht="13.7" customHeight="1" x14ac:dyDescent="0.15">
      <c r="A392" s="16"/>
      <c r="B392" s="16" t="s">
        <v>1086</v>
      </c>
      <c r="C392" s="16">
        <f>COUNTA(C390:C391)</f>
        <v>2</v>
      </c>
      <c r="D392" s="17">
        <f>COUNTIF(D390:D391,"併")</f>
        <v>0</v>
      </c>
      <c r="E392" s="17">
        <v>2</v>
      </c>
      <c r="F392" s="17"/>
      <c r="G392" s="18">
        <f>SUM(G390:G391)</f>
        <v>16</v>
      </c>
      <c r="H392" s="18">
        <f t="shared" ref="H392:AE392" si="42">SUM(H390:H391)</f>
        <v>40</v>
      </c>
      <c r="I392" s="18">
        <f t="shared" si="42"/>
        <v>49</v>
      </c>
      <c r="J392" s="18">
        <f t="shared" si="42"/>
        <v>61</v>
      </c>
      <c r="K392" s="18">
        <f t="shared" si="42"/>
        <v>44</v>
      </c>
      <c r="L392" s="18">
        <f t="shared" si="42"/>
        <v>46</v>
      </c>
      <c r="M392" s="18">
        <f t="shared" si="42"/>
        <v>35</v>
      </c>
      <c r="N392" s="18">
        <f t="shared" si="42"/>
        <v>159</v>
      </c>
      <c r="O392" s="18">
        <f t="shared" si="42"/>
        <v>116</v>
      </c>
      <c r="P392" s="18">
        <f t="shared" si="42"/>
        <v>275</v>
      </c>
      <c r="Q392" s="18">
        <f t="shared" si="42"/>
        <v>1</v>
      </c>
      <c r="R392" s="18">
        <f t="shared" si="42"/>
        <v>4</v>
      </c>
      <c r="S392" s="18">
        <f t="shared" si="42"/>
        <v>0</v>
      </c>
      <c r="T392" s="18">
        <f t="shared" si="42"/>
        <v>0</v>
      </c>
      <c r="U392" s="18">
        <f t="shared" si="42"/>
        <v>1</v>
      </c>
      <c r="V392" s="18">
        <f t="shared" si="42"/>
        <v>1</v>
      </c>
      <c r="W392" s="18">
        <f t="shared" si="42"/>
        <v>0</v>
      </c>
      <c r="X392" s="18">
        <f t="shared" si="42"/>
        <v>0</v>
      </c>
      <c r="Y392" s="18">
        <f t="shared" si="42"/>
        <v>0</v>
      </c>
      <c r="Z392" s="18">
        <f t="shared" si="42"/>
        <v>0</v>
      </c>
      <c r="AA392" s="18">
        <f t="shared" si="42"/>
        <v>0</v>
      </c>
      <c r="AB392" s="18">
        <f t="shared" si="42"/>
        <v>0</v>
      </c>
      <c r="AC392" s="18">
        <f t="shared" si="42"/>
        <v>1</v>
      </c>
      <c r="AD392" s="18">
        <f t="shared" si="42"/>
        <v>6</v>
      </c>
      <c r="AE392" s="18">
        <f t="shared" si="42"/>
        <v>3</v>
      </c>
      <c r="AF392" s="18">
        <f>SUM(AF390:AF391)</f>
        <v>11</v>
      </c>
      <c r="AG392" s="15">
        <v>38</v>
      </c>
    </row>
    <row r="393" spans="1:33" s="15" customFormat="1" ht="13.7" customHeight="1" x14ac:dyDescent="0.15">
      <c r="A393" s="10" t="s">
        <v>1126</v>
      </c>
      <c r="B393" s="10" t="s">
        <v>348</v>
      </c>
      <c r="C393" s="11" t="s">
        <v>349</v>
      </c>
      <c r="D393" s="12">
        <v>0</v>
      </c>
      <c r="E393" s="12">
        <v>2</v>
      </c>
      <c r="F393" s="12" t="s">
        <v>1097</v>
      </c>
      <c r="G393" s="13">
        <v>8</v>
      </c>
      <c r="H393" s="13">
        <v>15</v>
      </c>
      <c r="I393" s="13">
        <v>10</v>
      </c>
      <c r="J393" s="13">
        <v>13</v>
      </c>
      <c r="K393" s="13">
        <v>13</v>
      </c>
      <c r="L393" s="13">
        <v>15</v>
      </c>
      <c r="M393" s="13">
        <v>20</v>
      </c>
      <c r="N393" s="13">
        <v>49</v>
      </c>
      <c r="O393" s="13">
        <v>37</v>
      </c>
      <c r="P393" s="13">
        <v>86</v>
      </c>
      <c r="Q393" s="14">
        <v>2</v>
      </c>
      <c r="R393" s="14">
        <v>4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2</v>
      </c>
      <c r="AF393" s="14">
        <v>4</v>
      </c>
      <c r="AG393" s="15">
        <v>39</v>
      </c>
    </row>
    <row r="394" spans="1:33" s="15" customFormat="1" ht="13.7" customHeight="1" x14ac:dyDescent="0.15">
      <c r="A394" s="10" t="s">
        <v>1126</v>
      </c>
      <c r="B394" s="10" t="s">
        <v>348</v>
      </c>
      <c r="C394" s="11" t="s">
        <v>350</v>
      </c>
      <c r="D394" s="12">
        <v>0</v>
      </c>
      <c r="E394" s="12">
        <v>3</v>
      </c>
      <c r="F394" s="12" t="s">
        <v>1097</v>
      </c>
      <c r="G394" s="13">
        <v>3</v>
      </c>
      <c r="H394" s="13">
        <v>2</v>
      </c>
      <c r="I394" s="13">
        <v>4</v>
      </c>
      <c r="J394" s="20">
        <v>3</v>
      </c>
      <c r="K394" s="13">
        <v>0</v>
      </c>
      <c r="L394" s="13">
        <v>4</v>
      </c>
      <c r="M394" s="13">
        <v>1</v>
      </c>
      <c r="N394" s="13">
        <v>7</v>
      </c>
      <c r="O394" s="13">
        <v>7</v>
      </c>
      <c r="P394" s="13">
        <v>14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5">
        <v>40</v>
      </c>
    </row>
    <row r="395" spans="1:33" ht="13.7" customHeight="1" x14ac:dyDescent="0.15">
      <c r="A395" s="16"/>
      <c r="B395" s="16" t="s">
        <v>1086</v>
      </c>
      <c r="C395" s="16">
        <f>COUNTA(C393:C394)</f>
        <v>2</v>
      </c>
      <c r="D395" s="17">
        <f>COUNTIF(D393:D394,"併")</f>
        <v>0</v>
      </c>
      <c r="E395" s="17">
        <v>2</v>
      </c>
      <c r="F395" s="17"/>
      <c r="G395" s="18">
        <f>SUM(G393:G394)</f>
        <v>11</v>
      </c>
      <c r="H395" s="18">
        <f t="shared" ref="H395:AE395" si="43">SUM(H393:H394)</f>
        <v>17</v>
      </c>
      <c r="I395" s="18">
        <f t="shared" si="43"/>
        <v>14</v>
      </c>
      <c r="J395" s="18">
        <f t="shared" si="43"/>
        <v>16</v>
      </c>
      <c r="K395" s="18">
        <f t="shared" si="43"/>
        <v>13</v>
      </c>
      <c r="L395" s="18">
        <f t="shared" si="43"/>
        <v>19</v>
      </c>
      <c r="M395" s="18">
        <f t="shared" si="43"/>
        <v>21</v>
      </c>
      <c r="N395" s="18">
        <f t="shared" si="43"/>
        <v>56</v>
      </c>
      <c r="O395" s="18">
        <f t="shared" si="43"/>
        <v>44</v>
      </c>
      <c r="P395" s="18">
        <f t="shared" si="43"/>
        <v>100</v>
      </c>
      <c r="Q395" s="18">
        <f t="shared" si="43"/>
        <v>2</v>
      </c>
      <c r="R395" s="18">
        <f t="shared" si="43"/>
        <v>4</v>
      </c>
      <c r="S395" s="18">
        <f t="shared" si="43"/>
        <v>0</v>
      </c>
      <c r="T395" s="18">
        <f t="shared" si="43"/>
        <v>0</v>
      </c>
      <c r="U395" s="18">
        <f t="shared" si="43"/>
        <v>0</v>
      </c>
      <c r="V395" s="18">
        <f t="shared" si="43"/>
        <v>0</v>
      </c>
      <c r="W395" s="18">
        <f t="shared" si="43"/>
        <v>0</v>
      </c>
      <c r="X395" s="18">
        <f t="shared" si="43"/>
        <v>0</v>
      </c>
      <c r="Y395" s="18">
        <f t="shared" si="43"/>
        <v>0</v>
      </c>
      <c r="Z395" s="18">
        <f t="shared" si="43"/>
        <v>0</v>
      </c>
      <c r="AA395" s="18">
        <f t="shared" si="43"/>
        <v>0</v>
      </c>
      <c r="AB395" s="18">
        <f t="shared" si="43"/>
        <v>0</v>
      </c>
      <c r="AC395" s="18">
        <f t="shared" si="43"/>
        <v>0</v>
      </c>
      <c r="AD395" s="18">
        <f t="shared" si="43"/>
        <v>0</v>
      </c>
      <c r="AE395" s="18">
        <f t="shared" si="43"/>
        <v>2</v>
      </c>
      <c r="AF395" s="18">
        <f>SUM(AF393:AF394)</f>
        <v>4</v>
      </c>
      <c r="AG395" s="15">
        <v>41</v>
      </c>
    </row>
    <row r="396" spans="1:33" s="15" customFormat="1" ht="13.7" customHeight="1" x14ac:dyDescent="0.15">
      <c r="A396" s="10" t="s">
        <v>1126</v>
      </c>
      <c r="B396" s="10" t="s">
        <v>351</v>
      </c>
      <c r="C396" s="11" t="s">
        <v>352</v>
      </c>
      <c r="D396" s="12">
        <v>0</v>
      </c>
      <c r="E396" s="12">
        <v>2</v>
      </c>
      <c r="F396" s="12" t="s">
        <v>1097</v>
      </c>
      <c r="G396" s="13">
        <v>8</v>
      </c>
      <c r="H396" s="13">
        <v>18</v>
      </c>
      <c r="I396" s="13">
        <v>13</v>
      </c>
      <c r="J396" s="13">
        <v>11</v>
      </c>
      <c r="K396" s="13">
        <v>18</v>
      </c>
      <c r="L396" s="13">
        <v>21</v>
      </c>
      <c r="M396" s="13">
        <v>15</v>
      </c>
      <c r="N396" s="13">
        <v>55</v>
      </c>
      <c r="O396" s="13">
        <v>41</v>
      </c>
      <c r="P396" s="13">
        <v>96</v>
      </c>
      <c r="Q396" s="14">
        <v>1</v>
      </c>
      <c r="R396" s="14">
        <v>1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1</v>
      </c>
      <c r="AD396" s="14">
        <v>4</v>
      </c>
      <c r="AE396" s="14">
        <v>2</v>
      </c>
      <c r="AF396" s="14">
        <v>5</v>
      </c>
      <c r="AG396" s="5">
        <v>42</v>
      </c>
    </row>
    <row r="397" spans="1:33" s="15" customFormat="1" ht="13.7" customHeight="1" x14ac:dyDescent="0.15">
      <c r="A397" s="16"/>
      <c r="B397" s="16" t="s">
        <v>1086</v>
      </c>
      <c r="C397" s="16">
        <v>1</v>
      </c>
      <c r="D397" s="17">
        <f>COUNTIF(D396,"併")</f>
        <v>0</v>
      </c>
      <c r="E397" s="17">
        <v>1</v>
      </c>
      <c r="F397" s="17"/>
      <c r="G397" s="18">
        <f>G396</f>
        <v>8</v>
      </c>
      <c r="H397" s="18">
        <f t="shared" ref="H397:AE397" si="44">H396</f>
        <v>18</v>
      </c>
      <c r="I397" s="18">
        <f t="shared" si="44"/>
        <v>13</v>
      </c>
      <c r="J397" s="18">
        <f t="shared" si="44"/>
        <v>11</v>
      </c>
      <c r="K397" s="18">
        <f t="shared" si="44"/>
        <v>18</v>
      </c>
      <c r="L397" s="18">
        <f t="shared" si="44"/>
        <v>21</v>
      </c>
      <c r="M397" s="18">
        <f t="shared" si="44"/>
        <v>15</v>
      </c>
      <c r="N397" s="18">
        <f t="shared" si="44"/>
        <v>55</v>
      </c>
      <c r="O397" s="18">
        <f t="shared" si="44"/>
        <v>41</v>
      </c>
      <c r="P397" s="18">
        <f t="shared" si="44"/>
        <v>96</v>
      </c>
      <c r="Q397" s="18">
        <f t="shared" si="44"/>
        <v>1</v>
      </c>
      <c r="R397" s="18">
        <f t="shared" si="44"/>
        <v>1</v>
      </c>
      <c r="S397" s="18">
        <f t="shared" si="44"/>
        <v>0</v>
      </c>
      <c r="T397" s="18">
        <f t="shared" si="44"/>
        <v>0</v>
      </c>
      <c r="U397" s="18">
        <f t="shared" si="44"/>
        <v>0</v>
      </c>
      <c r="V397" s="18">
        <f t="shared" si="44"/>
        <v>0</v>
      </c>
      <c r="W397" s="18">
        <f t="shared" si="44"/>
        <v>0</v>
      </c>
      <c r="X397" s="18">
        <f t="shared" si="44"/>
        <v>0</v>
      </c>
      <c r="Y397" s="18">
        <f t="shared" si="44"/>
        <v>0</v>
      </c>
      <c r="Z397" s="18">
        <f t="shared" si="44"/>
        <v>0</v>
      </c>
      <c r="AA397" s="18">
        <f t="shared" si="44"/>
        <v>0</v>
      </c>
      <c r="AB397" s="18">
        <f t="shared" si="44"/>
        <v>0</v>
      </c>
      <c r="AC397" s="18">
        <f t="shared" si="44"/>
        <v>1</v>
      </c>
      <c r="AD397" s="18">
        <f t="shared" si="44"/>
        <v>4</v>
      </c>
      <c r="AE397" s="18">
        <f t="shared" si="44"/>
        <v>2</v>
      </c>
      <c r="AF397" s="18">
        <f>AF396</f>
        <v>5</v>
      </c>
      <c r="AG397" s="15">
        <v>43</v>
      </c>
    </row>
    <row r="398" spans="1:33" s="15" customFormat="1" ht="13.7" customHeight="1" x14ac:dyDescent="0.15">
      <c r="A398" s="10" t="s">
        <v>1126</v>
      </c>
      <c r="B398" s="10" t="s">
        <v>353</v>
      </c>
      <c r="C398" s="11" t="s">
        <v>354</v>
      </c>
      <c r="D398" s="12">
        <v>0</v>
      </c>
      <c r="E398" s="12">
        <v>1</v>
      </c>
      <c r="F398" s="12" t="s">
        <v>1097</v>
      </c>
      <c r="G398" s="13">
        <v>7</v>
      </c>
      <c r="H398" s="13">
        <v>8</v>
      </c>
      <c r="I398" s="13">
        <v>10</v>
      </c>
      <c r="J398" s="13">
        <v>8</v>
      </c>
      <c r="K398" s="13">
        <v>13</v>
      </c>
      <c r="L398" s="13">
        <v>11</v>
      </c>
      <c r="M398" s="13">
        <v>13</v>
      </c>
      <c r="N398" s="13">
        <v>36</v>
      </c>
      <c r="O398" s="13">
        <v>27</v>
      </c>
      <c r="P398" s="13">
        <v>63</v>
      </c>
      <c r="Q398" s="14">
        <v>1</v>
      </c>
      <c r="R398" s="14">
        <v>2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1</v>
      </c>
      <c r="AF398" s="14">
        <v>2</v>
      </c>
      <c r="AG398" s="15">
        <v>44</v>
      </c>
    </row>
    <row r="399" spans="1:33" s="15" customFormat="1" ht="13.7" customHeight="1" x14ac:dyDescent="0.15">
      <c r="A399" s="10" t="s">
        <v>1126</v>
      </c>
      <c r="B399" s="10" t="s">
        <v>353</v>
      </c>
      <c r="C399" s="11" t="s">
        <v>355</v>
      </c>
      <c r="D399" s="12">
        <v>0</v>
      </c>
      <c r="E399" s="12">
        <v>2</v>
      </c>
      <c r="F399" s="12" t="s">
        <v>1097</v>
      </c>
      <c r="G399" s="13">
        <v>3</v>
      </c>
      <c r="H399" s="13">
        <v>2</v>
      </c>
      <c r="I399" s="13">
        <v>1</v>
      </c>
      <c r="J399" s="13">
        <v>1</v>
      </c>
      <c r="K399" s="13">
        <v>1</v>
      </c>
      <c r="L399" s="13">
        <v>2</v>
      </c>
      <c r="M399" s="13">
        <v>2</v>
      </c>
      <c r="N399" s="13">
        <v>4</v>
      </c>
      <c r="O399" s="13">
        <v>5</v>
      </c>
      <c r="P399" s="13">
        <v>9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5">
        <v>45</v>
      </c>
    </row>
    <row r="400" spans="1:33" ht="13.7" customHeight="1" x14ac:dyDescent="0.15">
      <c r="A400" s="16"/>
      <c r="B400" s="16" t="s">
        <v>1086</v>
      </c>
      <c r="C400" s="16">
        <f>COUNTA(C398:C399)</f>
        <v>2</v>
      </c>
      <c r="D400" s="17">
        <f>COUNTIF(D398:D399,"併")</f>
        <v>0</v>
      </c>
      <c r="E400" s="17">
        <v>2</v>
      </c>
      <c r="F400" s="17"/>
      <c r="G400" s="18">
        <f>SUM(G398:G399)</f>
        <v>10</v>
      </c>
      <c r="H400" s="18">
        <f t="shared" ref="H400:AE400" si="45">SUM(H398:H399)</f>
        <v>10</v>
      </c>
      <c r="I400" s="18">
        <f t="shared" si="45"/>
        <v>11</v>
      </c>
      <c r="J400" s="18">
        <f t="shared" si="45"/>
        <v>9</v>
      </c>
      <c r="K400" s="18">
        <f t="shared" si="45"/>
        <v>14</v>
      </c>
      <c r="L400" s="18">
        <f t="shared" si="45"/>
        <v>13</v>
      </c>
      <c r="M400" s="18">
        <f t="shared" si="45"/>
        <v>15</v>
      </c>
      <c r="N400" s="18">
        <f t="shared" si="45"/>
        <v>40</v>
      </c>
      <c r="O400" s="18">
        <f t="shared" si="45"/>
        <v>32</v>
      </c>
      <c r="P400" s="18">
        <f t="shared" si="45"/>
        <v>72</v>
      </c>
      <c r="Q400" s="18">
        <f t="shared" si="45"/>
        <v>1</v>
      </c>
      <c r="R400" s="18">
        <f t="shared" si="45"/>
        <v>2</v>
      </c>
      <c r="S400" s="18">
        <f t="shared" si="45"/>
        <v>0</v>
      </c>
      <c r="T400" s="18">
        <f t="shared" si="45"/>
        <v>0</v>
      </c>
      <c r="U400" s="18">
        <f t="shared" si="45"/>
        <v>0</v>
      </c>
      <c r="V400" s="18">
        <f t="shared" si="45"/>
        <v>0</v>
      </c>
      <c r="W400" s="18">
        <f t="shared" si="45"/>
        <v>0</v>
      </c>
      <c r="X400" s="18">
        <f t="shared" si="45"/>
        <v>0</v>
      </c>
      <c r="Y400" s="18">
        <f t="shared" si="45"/>
        <v>0</v>
      </c>
      <c r="Z400" s="18">
        <f t="shared" si="45"/>
        <v>0</v>
      </c>
      <c r="AA400" s="18">
        <f t="shared" si="45"/>
        <v>0</v>
      </c>
      <c r="AB400" s="18">
        <f t="shared" si="45"/>
        <v>0</v>
      </c>
      <c r="AC400" s="18">
        <f t="shared" si="45"/>
        <v>0</v>
      </c>
      <c r="AD400" s="18">
        <f t="shared" si="45"/>
        <v>0</v>
      </c>
      <c r="AE400" s="18">
        <f t="shared" si="45"/>
        <v>1</v>
      </c>
      <c r="AF400" s="18">
        <f>SUM(AF398:AF399)</f>
        <v>2</v>
      </c>
      <c r="AG400" s="15">
        <v>46</v>
      </c>
    </row>
    <row r="401" spans="1:33" s="15" customFormat="1" ht="13.7" customHeight="1" x14ac:dyDescent="0.15">
      <c r="A401" s="10" t="s">
        <v>1126</v>
      </c>
      <c r="B401" s="10" t="s">
        <v>356</v>
      </c>
      <c r="C401" s="11" t="s">
        <v>357</v>
      </c>
      <c r="D401" s="12">
        <v>0</v>
      </c>
      <c r="E401" s="12">
        <v>1</v>
      </c>
      <c r="F401" s="12" t="s">
        <v>1097</v>
      </c>
      <c r="G401" s="13">
        <v>9</v>
      </c>
      <c r="H401" s="13">
        <v>15</v>
      </c>
      <c r="I401" s="13">
        <v>23</v>
      </c>
      <c r="J401" s="13">
        <v>21</v>
      </c>
      <c r="K401" s="13">
        <v>23</v>
      </c>
      <c r="L401" s="13">
        <v>23</v>
      </c>
      <c r="M401" s="13">
        <v>29</v>
      </c>
      <c r="N401" s="13">
        <v>67</v>
      </c>
      <c r="O401" s="13">
        <v>67</v>
      </c>
      <c r="P401" s="13">
        <v>134</v>
      </c>
      <c r="Q401" s="14">
        <v>1</v>
      </c>
      <c r="R401" s="14">
        <v>2</v>
      </c>
      <c r="S401" s="14">
        <v>1</v>
      </c>
      <c r="T401" s="14">
        <v>1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1</v>
      </c>
      <c r="AD401" s="14">
        <v>1</v>
      </c>
      <c r="AE401" s="14">
        <v>3</v>
      </c>
      <c r="AF401" s="14">
        <v>4</v>
      </c>
      <c r="AG401" s="5">
        <v>47</v>
      </c>
    </row>
    <row r="402" spans="1:33" ht="13.7" customHeight="1" x14ac:dyDescent="0.15">
      <c r="A402" s="16"/>
      <c r="B402" s="16" t="s">
        <v>1086</v>
      </c>
      <c r="C402" s="16">
        <f>COUNTA(C401:C401)</f>
        <v>1</v>
      </c>
      <c r="D402" s="17">
        <f>COUNTIF(D401:D401,"併")</f>
        <v>0</v>
      </c>
      <c r="E402" s="17">
        <v>1</v>
      </c>
      <c r="F402" s="17"/>
      <c r="G402" s="18">
        <f t="shared" ref="G402" si="46">G401</f>
        <v>9</v>
      </c>
      <c r="H402" s="18">
        <f t="shared" ref="H402:AE402" si="47">H401</f>
        <v>15</v>
      </c>
      <c r="I402" s="18">
        <f t="shared" si="47"/>
        <v>23</v>
      </c>
      <c r="J402" s="18">
        <f t="shared" si="47"/>
        <v>21</v>
      </c>
      <c r="K402" s="18">
        <f t="shared" si="47"/>
        <v>23</v>
      </c>
      <c r="L402" s="18">
        <f t="shared" si="47"/>
        <v>23</v>
      </c>
      <c r="M402" s="18">
        <f t="shared" si="47"/>
        <v>29</v>
      </c>
      <c r="N402" s="18">
        <f t="shared" si="47"/>
        <v>67</v>
      </c>
      <c r="O402" s="18">
        <f t="shared" si="47"/>
        <v>67</v>
      </c>
      <c r="P402" s="18">
        <f t="shared" si="47"/>
        <v>134</v>
      </c>
      <c r="Q402" s="18">
        <f t="shared" si="47"/>
        <v>1</v>
      </c>
      <c r="R402" s="18">
        <f t="shared" si="47"/>
        <v>2</v>
      </c>
      <c r="S402" s="18">
        <f t="shared" si="47"/>
        <v>1</v>
      </c>
      <c r="T402" s="18">
        <f t="shared" si="47"/>
        <v>1</v>
      </c>
      <c r="U402" s="18">
        <f t="shared" si="47"/>
        <v>0</v>
      </c>
      <c r="V402" s="18">
        <f t="shared" si="47"/>
        <v>0</v>
      </c>
      <c r="W402" s="18">
        <f t="shared" si="47"/>
        <v>0</v>
      </c>
      <c r="X402" s="18">
        <f t="shared" si="47"/>
        <v>0</v>
      </c>
      <c r="Y402" s="18">
        <f t="shared" si="47"/>
        <v>0</v>
      </c>
      <c r="Z402" s="18">
        <f t="shared" si="47"/>
        <v>0</v>
      </c>
      <c r="AA402" s="18">
        <f t="shared" si="47"/>
        <v>0</v>
      </c>
      <c r="AB402" s="18">
        <f t="shared" si="47"/>
        <v>0</v>
      </c>
      <c r="AC402" s="18">
        <f t="shared" si="47"/>
        <v>1</v>
      </c>
      <c r="AD402" s="18">
        <f t="shared" si="47"/>
        <v>1</v>
      </c>
      <c r="AE402" s="18">
        <f t="shared" si="47"/>
        <v>3</v>
      </c>
      <c r="AF402" s="18">
        <f>AF401</f>
        <v>4</v>
      </c>
      <c r="AG402" s="15">
        <v>49</v>
      </c>
    </row>
    <row r="403" spans="1:33" s="15" customFormat="1" ht="13.7" customHeight="1" x14ac:dyDescent="0.15">
      <c r="A403" s="10" t="s">
        <v>1126</v>
      </c>
      <c r="B403" s="10" t="s">
        <v>358</v>
      </c>
      <c r="C403" s="11" t="s">
        <v>359</v>
      </c>
      <c r="D403" s="12">
        <v>0</v>
      </c>
      <c r="E403" s="12" t="s">
        <v>1141</v>
      </c>
      <c r="F403" s="12" t="s">
        <v>1097</v>
      </c>
      <c r="G403" s="13">
        <v>14</v>
      </c>
      <c r="H403" s="13">
        <v>37</v>
      </c>
      <c r="I403" s="13">
        <v>47</v>
      </c>
      <c r="J403" s="13">
        <v>39</v>
      </c>
      <c r="K403" s="13">
        <v>42</v>
      </c>
      <c r="L403" s="13">
        <v>41</v>
      </c>
      <c r="M403" s="13">
        <v>41</v>
      </c>
      <c r="N403" s="13">
        <v>129</v>
      </c>
      <c r="O403" s="13">
        <v>118</v>
      </c>
      <c r="P403" s="13">
        <v>247</v>
      </c>
      <c r="Q403" s="14">
        <v>1</v>
      </c>
      <c r="R403" s="14">
        <v>4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1</v>
      </c>
      <c r="AB403" s="14">
        <v>1</v>
      </c>
      <c r="AC403" s="14">
        <v>1</v>
      </c>
      <c r="AD403" s="14">
        <v>2</v>
      </c>
      <c r="AE403" s="14">
        <v>3</v>
      </c>
      <c r="AF403" s="14">
        <v>7</v>
      </c>
      <c r="AG403" s="15">
        <v>50</v>
      </c>
    </row>
    <row r="404" spans="1:33" s="15" customFormat="1" ht="13.7" customHeight="1" x14ac:dyDescent="0.15">
      <c r="A404" s="10" t="s">
        <v>1126</v>
      </c>
      <c r="B404" s="10" t="s">
        <v>358</v>
      </c>
      <c r="C404" s="11" t="s">
        <v>360</v>
      </c>
      <c r="D404" s="12">
        <v>0</v>
      </c>
      <c r="E404" s="12" t="s">
        <v>1141</v>
      </c>
      <c r="F404" s="12" t="s">
        <v>1097</v>
      </c>
      <c r="G404" s="13">
        <v>10</v>
      </c>
      <c r="H404" s="13">
        <v>28</v>
      </c>
      <c r="I404" s="13">
        <v>30</v>
      </c>
      <c r="J404" s="13">
        <v>39</v>
      </c>
      <c r="K404" s="13">
        <v>24</v>
      </c>
      <c r="L404" s="13">
        <v>28</v>
      </c>
      <c r="M404" s="13">
        <v>20</v>
      </c>
      <c r="N404" s="13">
        <v>81</v>
      </c>
      <c r="O404" s="13">
        <v>88</v>
      </c>
      <c r="P404" s="13">
        <v>169</v>
      </c>
      <c r="Q404" s="14">
        <v>1</v>
      </c>
      <c r="R404" s="14">
        <v>4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1</v>
      </c>
      <c r="AB404" s="14">
        <v>1</v>
      </c>
      <c r="AC404" s="14">
        <v>1</v>
      </c>
      <c r="AD404" s="14">
        <v>1</v>
      </c>
      <c r="AE404" s="14">
        <v>3</v>
      </c>
      <c r="AF404" s="14">
        <v>6</v>
      </c>
      <c r="AG404" s="15">
        <v>51</v>
      </c>
    </row>
    <row r="405" spans="1:33" ht="13.7" customHeight="1" x14ac:dyDescent="0.15">
      <c r="A405" s="10" t="s">
        <v>1126</v>
      </c>
      <c r="B405" s="10" t="s">
        <v>358</v>
      </c>
      <c r="C405" s="11" t="s">
        <v>559</v>
      </c>
      <c r="D405" s="12">
        <v>0</v>
      </c>
      <c r="E405" s="12" t="s">
        <v>1143</v>
      </c>
      <c r="F405" s="12" t="s">
        <v>1097</v>
      </c>
      <c r="G405" s="13">
        <v>10</v>
      </c>
      <c r="H405" s="13">
        <v>42</v>
      </c>
      <c r="I405" s="13">
        <v>26</v>
      </c>
      <c r="J405" s="13">
        <v>29</v>
      </c>
      <c r="K405" s="13">
        <v>20</v>
      </c>
      <c r="L405" s="13">
        <v>34</v>
      </c>
      <c r="M405" s="13">
        <v>23</v>
      </c>
      <c r="N405" s="13">
        <v>92</v>
      </c>
      <c r="O405" s="13">
        <v>82</v>
      </c>
      <c r="P405" s="13">
        <v>174</v>
      </c>
      <c r="Q405" s="14">
        <v>1</v>
      </c>
      <c r="R405" s="14">
        <v>2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1</v>
      </c>
      <c r="Z405" s="14">
        <v>1</v>
      </c>
      <c r="AA405" s="14">
        <v>0</v>
      </c>
      <c r="AB405" s="14">
        <v>0</v>
      </c>
      <c r="AC405" s="14">
        <v>1</v>
      </c>
      <c r="AD405" s="14">
        <v>5</v>
      </c>
      <c r="AE405" s="14">
        <v>3</v>
      </c>
      <c r="AF405" s="14">
        <v>8</v>
      </c>
      <c r="AG405" s="5">
        <v>52</v>
      </c>
    </row>
    <row r="406" spans="1:33" s="15" customFormat="1" ht="13.7" customHeight="1" x14ac:dyDescent="0.15">
      <c r="A406" s="10" t="s">
        <v>1126</v>
      </c>
      <c r="B406" s="10" t="s">
        <v>358</v>
      </c>
      <c r="C406" s="11" t="s">
        <v>541</v>
      </c>
      <c r="D406" s="12">
        <v>0</v>
      </c>
      <c r="E406" s="12" t="s">
        <v>1141</v>
      </c>
      <c r="F406" s="12" t="s">
        <v>1097</v>
      </c>
      <c r="G406" s="13">
        <v>10</v>
      </c>
      <c r="H406" s="13">
        <v>30</v>
      </c>
      <c r="I406" s="13">
        <v>45</v>
      </c>
      <c r="J406" s="13">
        <v>28</v>
      </c>
      <c r="K406" s="13">
        <v>34</v>
      </c>
      <c r="L406" s="13">
        <v>39</v>
      </c>
      <c r="M406" s="13">
        <v>28</v>
      </c>
      <c r="N406" s="13">
        <v>101</v>
      </c>
      <c r="O406" s="13">
        <v>103</v>
      </c>
      <c r="P406" s="13">
        <v>204</v>
      </c>
      <c r="Q406" s="14">
        <v>1</v>
      </c>
      <c r="R406" s="14">
        <v>3</v>
      </c>
      <c r="S406" s="14">
        <v>0</v>
      </c>
      <c r="T406" s="14">
        <v>0</v>
      </c>
      <c r="U406" s="14">
        <v>0</v>
      </c>
      <c r="V406" s="14">
        <v>0</v>
      </c>
      <c r="W406" s="14">
        <v>1</v>
      </c>
      <c r="X406" s="14">
        <v>1</v>
      </c>
      <c r="Y406" s="14">
        <v>0</v>
      </c>
      <c r="Z406" s="14">
        <v>0</v>
      </c>
      <c r="AA406" s="14">
        <v>0</v>
      </c>
      <c r="AB406" s="14">
        <v>0</v>
      </c>
      <c r="AC406" s="14">
        <v>1</v>
      </c>
      <c r="AD406" s="14">
        <v>3</v>
      </c>
      <c r="AE406" s="14">
        <v>3</v>
      </c>
      <c r="AF406" s="14">
        <v>7</v>
      </c>
      <c r="AG406" s="15">
        <v>53</v>
      </c>
    </row>
    <row r="407" spans="1:33" ht="13.7" customHeight="1" x14ac:dyDescent="0.15">
      <c r="A407" s="10" t="s">
        <v>1126</v>
      </c>
      <c r="B407" s="10" t="s">
        <v>358</v>
      </c>
      <c r="C407" s="11" t="s">
        <v>1138</v>
      </c>
      <c r="D407" s="12">
        <v>0</v>
      </c>
      <c r="E407" s="12">
        <v>1</v>
      </c>
      <c r="F407" s="12" t="s">
        <v>1097</v>
      </c>
      <c r="G407" s="13">
        <v>6</v>
      </c>
      <c r="H407" s="13">
        <v>4</v>
      </c>
      <c r="I407" s="13">
        <v>5</v>
      </c>
      <c r="J407" s="13">
        <v>3</v>
      </c>
      <c r="K407" s="13">
        <v>5</v>
      </c>
      <c r="L407" s="13">
        <v>2</v>
      </c>
      <c r="M407" s="13">
        <v>1</v>
      </c>
      <c r="N407" s="13">
        <v>12</v>
      </c>
      <c r="O407" s="13">
        <v>8</v>
      </c>
      <c r="P407" s="13">
        <v>20</v>
      </c>
      <c r="Q407" s="14">
        <v>1</v>
      </c>
      <c r="R407" s="14">
        <v>1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1</v>
      </c>
      <c r="AD407" s="14">
        <v>1</v>
      </c>
      <c r="AE407" s="14">
        <v>2</v>
      </c>
      <c r="AF407" s="14">
        <v>2</v>
      </c>
      <c r="AG407" s="15">
        <v>54</v>
      </c>
    </row>
    <row r="408" spans="1:33" s="15" customFormat="1" ht="13.7" customHeight="1" x14ac:dyDescent="0.15">
      <c r="A408" s="16"/>
      <c r="B408" s="16" t="s">
        <v>1086</v>
      </c>
      <c r="C408" s="16">
        <f>COUNTA(C403:C407)</f>
        <v>5</v>
      </c>
      <c r="D408" s="17">
        <f>COUNTIF(D403:D407,"併")</f>
        <v>0</v>
      </c>
      <c r="E408" s="17">
        <v>2</v>
      </c>
      <c r="F408" s="17"/>
      <c r="G408" s="18">
        <f>SUM(G403:G407)</f>
        <v>50</v>
      </c>
      <c r="H408" s="18">
        <f t="shared" ref="H408:AF408" si="48">SUM(H403:H407)</f>
        <v>141</v>
      </c>
      <c r="I408" s="18">
        <f t="shared" si="48"/>
        <v>153</v>
      </c>
      <c r="J408" s="18">
        <f t="shared" si="48"/>
        <v>138</v>
      </c>
      <c r="K408" s="18">
        <f t="shared" si="48"/>
        <v>125</v>
      </c>
      <c r="L408" s="18">
        <f t="shared" si="48"/>
        <v>144</v>
      </c>
      <c r="M408" s="18">
        <f t="shared" si="48"/>
        <v>113</v>
      </c>
      <c r="N408" s="18">
        <f t="shared" si="48"/>
        <v>415</v>
      </c>
      <c r="O408" s="18">
        <f t="shared" si="48"/>
        <v>399</v>
      </c>
      <c r="P408" s="18">
        <f t="shared" si="48"/>
        <v>814</v>
      </c>
      <c r="Q408" s="18">
        <f t="shared" si="48"/>
        <v>5</v>
      </c>
      <c r="R408" s="18">
        <f t="shared" si="48"/>
        <v>14</v>
      </c>
      <c r="S408" s="18">
        <f t="shared" si="48"/>
        <v>0</v>
      </c>
      <c r="T408" s="18">
        <f t="shared" si="48"/>
        <v>0</v>
      </c>
      <c r="U408" s="18">
        <f t="shared" si="48"/>
        <v>0</v>
      </c>
      <c r="V408" s="18">
        <f t="shared" si="48"/>
        <v>0</v>
      </c>
      <c r="W408" s="18">
        <f t="shared" si="48"/>
        <v>1</v>
      </c>
      <c r="X408" s="18">
        <f t="shared" si="48"/>
        <v>1</v>
      </c>
      <c r="Y408" s="18">
        <f t="shared" si="48"/>
        <v>1</v>
      </c>
      <c r="Z408" s="18">
        <f t="shared" si="48"/>
        <v>1</v>
      </c>
      <c r="AA408" s="18">
        <f t="shared" si="48"/>
        <v>2</v>
      </c>
      <c r="AB408" s="18">
        <f t="shared" si="48"/>
        <v>2</v>
      </c>
      <c r="AC408" s="18">
        <f t="shared" si="48"/>
        <v>5</v>
      </c>
      <c r="AD408" s="18">
        <f t="shared" si="48"/>
        <v>12</v>
      </c>
      <c r="AE408" s="18">
        <f t="shared" si="48"/>
        <v>14</v>
      </c>
      <c r="AF408" s="18">
        <f t="shared" si="48"/>
        <v>30</v>
      </c>
      <c r="AG408" s="15">
        <v>55</v>
      </c>
    </row>
    <row r="409" spans="1:33" s="15" customFormat="1" ht="13.7" customHeight="1" x14ac:dyDescent="0.15">
      <c r="A409" s="10" t="s">
        <v>1126</v>
      </c>
      <c r="B409" s="10" t="s">
        <v>236</v>
      </c>
      <c r="C409" s="11" t="s">
        <v>684</v>
      </c>
      <c r="D409" s="12">
        <v>0</v>
      </c>
      <c r="E409" s="12" t="s">
        <v>1142</v>
      </c>
      <c r="F409" s="12" t="s">
        <v>1097</v>
      </c>
      <c r="G409" s="13">
        <v>9</v>
      </c>
      <c r="H409" s="13">
        <v>19</v>
      </c>
      <c r="I409" s="13">
        <v>22</v>
      </c>
      <c r="J409" s="13">
        <v>13</v>
      </c>
      <c r="K409" s="13">
        <v>20</v>
      </c>
      <c r="L409" s="13">
        <v>18</v>
      </c>
      <c r="M409" s="13">
        <v>21</v>
      </c>
      <c r="N409" s="13">
        <v>54</v>
      </c>
      <c r="O409" s="13">
        <v>59</v>
      </c>
      <c r="P409" s="13">
        <v>113</v>
      </c>
      <c r="Q409" s="14">
        <v>1</v>
      </c>
      <c r="R409" s="14">
        <v>1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1</v>
      </c>
      <c r="AB409" s="14">
        <v>1</v>
      </c>
      <c r="AC409" s="14">
        <v>1</v>
      </c>
      <c r="AD409" s="14">
        <v>3</v>
      </c>
      <c r="AE409" s="14">
        <v>3</v>
      </c>
      <c r="AF409" s="14">
        <v>5</v>
      </c>
      <c r="AG409" s="15">
        <v>56</v>
      </c>
    </row>
    <row r="410" spans="1:33" ht="13.7" customHeight="1" x14ac:dyDescent="0.15">
      <c r="A410" s="10" t="s">
        <v>1126</v>
      </c>
      <c r="B410" s="10" t="s">
        <v>236</v>
      </c>
      <c r="C410" s="11" t="s">
        <v>252</v>
      </c>
      <c r="D410" s="12">
        <v>0</v>
      </c>
      <c r="E410" s="12">
        <v>1</v>
      </c>
      <c r="F410" s="12" t="s">
        <v>1097</v>
      </c>
      <c r="G410" s="13">
        <v>8</v>
      </c>
      <c r="H410" s="13">
        <v>13</v>
      </c>
      <c r="I410" s="13">
        <v>14</v>
      </c>
      <c r="J410" s="13">
        <v>18</v>
      </c>
      <c r="K410" s="13">
        <v>13</v>
      </c>
      <c r="L410" s="13">
        <v>17</v>
      </c>
      <c r="M410" s="13">
        <v>8</v>
      </c>
      <c r="N410" s="13">
        <v>46</v>
      </c>
      <c r="O410" s="13">
        <v>37</v>
      </c>
      <c r="P410" s="13">
        <v>83</v>
      </c>
      <c r="Q410" s="14">
        <v>1</v>
      </c>
      <c r="R410" s="14">
        <v>1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1</v>
      </c>
      <c r="AD410" s="14">
        <v>1</v>
      </c>
      <c r="AE410" s="14">
        <v>2</v>
      </c>
      <c r="AF410" s="14">
        <v>2</v>
      </c>
      <c r="AG410" s="5">
        <v>57</v>
      </c>
    </row>
    <row r="411" spans="1:33" s="15" customFormat="1" ht="13.7" customHeight="1" x14ac:dyDescent="0.15">
      <c r="A411" s="10" t="s">
        <v>1126</v>
      </c>
      <c r="B411" s="10" t="s">
        <v>236</v>
      </c>
      <c r="C411" s="11" t="s">
        <v>253</v>
      </c>
      <c r="D411" s="12">
        <v>0</v>
      </c>
      <c r="E411" s="12" t="s">
        <v>1142</v>
      </c>
      <c r="F411" s="12" t="s">
        <v>1097</v>
      </c>
      <c r="G411" s="13">
        <v>8</v>
      </c>
      <c r="H411" s="13">
        <v>17</v>
      </c>
      <c r="I411" s="13">
        <v>14</v>
      </c>
      <c r="J411" s="13">
        <v>10</v>
      </c>
      <c r="K411" s="13">
        <v>14</v>
      </c>
      <c r="L411" s="13">
        <v>15</v>
      </c>
      <c r="M411" s="13">
        <v>8</v>
      </c>
      <c r="N411" s="13">
        <v>40</v>
      </c>
      <c r="O411" s="13">
        <v>38</v>
      </c>
      <c r="P411" s="13">
        <v>78</v>
      </c>
      <c r="Q411" s="14">
        <v>1</v>
      </c>
      <c r="R411" s="14">
        <v>1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1</v>
      </c>
      <c r="AD411" s="14">
        <v>2</v>
      </c>
      <c r="AE411" s="14">
        <v>2</v>
      </c>
      <c r="AF411" s="14">
        <v>3</v>
      </c>
      <c r="AG411" s="15">
        <v>58</v>
      </c>
    </row>
    <row r="412" spans="1:33" s="15" customFormat="1" ht="13.7" customHeight="1" x14ac:dyDescent="0.15">
      <c r="A412" s="16"/>
      <c r="B412" s="16" t="s">
        <v>1086</v>
      </c>
      <c r="C412" s="16">
        <f>COUNTA(C409:C411)</f>
        <v>3</v>
      </c>
      <c r="D412" s="17">
        <f>COUNTIF(D409:D411,"併")</f>
        <v>0</v>
      </c>
      <c r="E412" s="17">
        <v>3</v>
      </c>
      <c r="F412" s="17"/>
      <c r="G412" s="18">
        <f>SUM(G409:G411)</f>
        <v>25</v>
      </c>
      <c r="H412" s="18">
        <f t="shared" ref="H412:AF412" si="49">SUM(H409:H411)</f>
        <v>49</v>
      </c>
      <c r="I412" s="18">
        <f t="shared" si="49"/>
        <v>50</v>
      </c>
      <c r="J412" s="18">
        <f t="shared" si="49"/>
        <v>41</v>
      </c>
      <c r="K412" s="18">
        <f t="shared" si="49"/>
        <v>47</v>
      </c>
      <c r="L412" s="18">
        <f t="shared" si="49"/>
        <v>50</v>
      </c>
      <c r="M412" s="18">
        <f t="shared" si="49"/>
        <v>37</v>
      </c>
      <c r="N412" s="18">
        <f t="shared" si="49"/>
        <v>140</v>
      </c>
      <c r="O412" s="18">
        <f t="shared" si="49"/>
        <v>134</v>
      </c>
      <c r="P412" s="18">
        <f t="shared" si="49"/>
        <v>274</v>
      </c>
      <c r="Q412" s="18">
        <f t="shared" si="49"/>
        <v>3</v>
      </c>
      <c r="R412" s="18">
        <f t="shared" si="49"/>
        <v>3</v>
      </c>
      <c r="S412" s="18">
        <f t="shared" si="49"/>
        <v>0</v>
      </c>
      <c r="T412" s="18">
        <f t="shared" si="49"/>
        <v>0</v>
      </c>
      <c r="U412" s="18">
        <f t="shared" si="49"/>
        <v>0</v>
      </c>
      <c r="V412" s="18">
        <f t="shared" si="49"/>
        <v>0</v>
      </c>
      <c r="W412" s="18">
        <f t="shared" si="49"/>
        <v>0</v>
      </c>
      <c r="X412" s="18">
        <f t="shared" si="49"/>
        <v>0</v>
      </c>
      <c r="Y412" s="18">
        <f t="shared" si="49"/>
        <v>0</v>
      </c>
      <c r="Z412" s="18">
        <f t="shared" si="49"/>
        <v>0</v>
      </c>
      <c r="AA412" s="18">
        <f t="shared" si="49"/>
        <v>1</v>
      </c>
      <c r="AB412" s="18">
        <f t="shared" si="49"/>
        <v>1</v>
      </c>
      <c r="AC412" s="18">
        <f t="shared" si="49"/>
        <v>3</v>
      </c>
      <c r="AD412" s="18">
        <f t="shared" si="49"/>
        <v>6</v>
      </c>
      <c r="AE412" s="18">
        <f t="shared" si="49"/>
        <v>7</v>
      </c>
      <c r="AF412" s="18">
        <f t="shared" si="49"/>
        <v>10</v>
      </c>
      <c r="AG412" s="15">
        <v>59</v>
      </c>
    </row>
    <row r="413" spans="1:33" ht="13.7" customHeight="1" x14ac:dyDescent="0.15">
      <c r="A413" s="10" t="s">
        <v>1126</v>
      </c>
      <c r="B413" s="10" t="s">
        <v>361</v>
      </c>
      <c r="C413" s="11" t="s">
        <v>362</v>
      </c>
      <c r="D413" s="12">
        <v>0</v>
      </c>
      <c r="E413" s="12" t="s">
        <v>1141</v>
      </c>
      <c r="F413" s="12" t="s">
        <v>1097</v>
      </c>
      <c r="G413" s="13">
        <v>13</v>
      </c>
      <c r="H413" s="13">
        <v>37</v>
      </c>
      <c r="I413" s="13">
        <v>33</v>
      </c>
      <c r="J413" s="13">
        <v>37</v>
      </c>
      <c r="K413" s="13">
        <v>34</v>
      </c>
      <c r="L413" s="13">
        <v>38</v>
      </c>
      <c r="M413" s="13">
        <v>46</v>
      </c>
      <c r="N413" s="13">
        <v>117</v>
      </c>
      <c r="O413" s="13">
        <v>108</v>
      </c>
      <c r="P413" s="13">
        <v>225</v>
      </c>
      <c r="Q413" s="14">
        <v>1</v>
      </c>
      <c r="R413" s="14">
        <v>4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1</v>
      </c>
      <c r="AB413" s="14">
        <v>1</v>
      </c>
      <c r="AC413" s="14">
        <v>2</v>
      </c>
      <c r="AD413" s="14">
        <v>9</v>
      </c>
      <c r="AE413" s="14">
        <v>4</v>
      </c>
      <c r="AF413" s="14">
        <v>14</v>
      </c>
      <c r="AG413" s="15">
        <v>60</v>
      </c>
    </row>
    <row r="414" spans="1:33" s="15" customFormat="1" ht="13.7" customHeight="1" x14ac:dyDescent="0.15">
      <c r="A414" s="10" t="s">
        <v>1126</v>
      </c>
      <c r="B414" s="10" t="s">
        <v>361</v>
      </c>
      <c r="C414" s="11" t="s">
        <v>363</v>
      </c>
      <c r="D414" s="12">
        <v>0</v>
      </c>
      <c r="E414" s="12" t="s">
        <v>1141</v>
      </c>
      <c r="F414" s="12" t="s">
        <v>1097</v>
      </c>
      <c r="G414" s="13">
        <v>14</v>
      </c>
      <c r="H414" s="13">
        <v>40</v>
      </c>
      <c r="I414" s="13">
        <v>47</v>
      </c>
      <c r="J414" s="13">
        <v>52</v>
      </c>
      <c r="K414" s="13">
        <v>66</v>
      </c>
      <c r="L414" s="13">
        <v>35</v>
      </c>
      <c r="M414" s="13">
        <v>44</v>
      </c>
      <c r="N414" s="13">
        <v>142</v>
      </c>
      <c r="O414" s="13">
        <v>142</v>
      </c>
      <c r="P414" s="13">
        <v>284</v>
      </c>
      <c r="Q414" s="14">
        <v>1</v>
      </c>
      <c r="R414" s="14">
        <v>1</v>
      </c>
      <c r="S414" s="14">
        <v>0</v>
      </c>
      <c r="T414" s="14">
        <v>0</v>
      </c>
      <c r="U414" s="14">
        <v>1</v>
      </c>
      <c r="V414" s="14">
        <v>1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1</v>
      </c>
      <c r="AD414" s="14">
        <v>3</v>
      </c>
      <c r="AE414" s="14">
        <v>3</v>
      </c>
      <c r="AF414" s="14">
        <v>5</v>
      </c>
      <c r="AG414" s="15">
        <v>61</v>
      </c>
    </row>
    <row r="415" spans="1:33" s="15" customFormat="1" ht="13.7" customHeight="1" x14ac:dyDescent="0.15">
      <c r="A415" s="16"/>
      <c r="B415" s="16" t="s">
        <v>1086</v>
      </c>
      <c r="C415" s="16">
        <f>COUNTA(C413:C414)</f>
        <v>2</v>
      </c>
      <c r="D415" s="17">
        <f>COUNTIF(D413:D414,"併")</f>
        <v>0</v>
      </c>
      <c r="E415" s="17">
        <v>0</v>
      </c>
      <c r="F415" s="17"/>
      <c r="G415" s="18">
        <f>SUM(G413:G414)</f>
        <v>27</v>
      </c>
      <c r="H415" s="18">
        <f t="shared" ref="H415:AF415" si="50">SUM(H413:H414)</f>
        <v>77</v>
      </c>
      <c r="I415" s="18">
        <f t="shared" si="50"/>
        <v>80</v>
      </c>
      <c r="J415" s="18">
        <f t="shared" si="50"/>
        <v>89</v>
      </c>
      <c r="K415" s="18">
        <f t="shared" si="50"/>
        <v>100</v>
      </c>
      <c r="L415" s="18">
        <f t="shared" si="50"/>
        <v>73</v>
      </c>
      <c r="M415" s="18">
        <f t="shared" si="50"/>
        <v>90</v>
      </c>
      <c r="N415" s="18">
        <f t="shared" si="50"/>
        <v>259</v>
      </c>
      <c r="O415" s="18">
        <f t="shared" si="50"/>
        <v>250</v>
      </c>
      <c r="P415" s="18">
        <f t="shared" si="50"/>
        <v>509</v>
      </c>
      <c r="Q415" s="18">
        <f t="shared" si="50"/>
        <v>2</v>
      </c>
      <c r="R415" s="18">
        <f t="shared" si="50"/>
        <v>5</v>
      </c>
      <c r="S415" s="18">
        <f t="shared" si="50"/>
        <v>0</v>
      </c>
      <c r="T415" s="18">
        <f t="shared" si="50"/>
        <v>0</v>
      </c>
      <c r="U415" s="18">
        <f t="shared" si="50"/>
        <v>1</v>
      </c>
      <c r="V415" s="18">
        <f t="shared" si="50"/>
        <v>1</v>
      </c>
      <c r="W415" s="18">
        <f t="shared" si="50"/>
        <v>0</v>
      </c>
      <c r="X415" s="18">
        <f t="shared" si="50"/>
        <v>0</v>
      </c>
      <c r="Y415" s="18">
        <f t="shared" si="50"/>
        <v>0</v>
      </c>
      <c r="Z415" s="18">
        <f t="shared" si="50"/>
        <v>0</v>
      </c>
      <c r="AA415" s="18">
        <f t="shared" si="50"/>
        <v>1</v>
      </c>
      <c r="AB415" s="18">
        <f t="shared" si="50"/>
        <v>1</v>
      </c>
      <c r="AC415" s="18">
        <f t="shared" si="50"/>
        <v>3</v>
      </c>
      <c r="AD415" s="18">
        <f t="shared" si="50"/>
        <v>12</v>
      </c>
      <c r="AE415" s="18">
        <f t="shared" si="50"/>
        <v>7</v>
      </c>
      <c r="AF415" s="18">
        <f t="shared" si="50"/>
        <v>19</v>
      </c>
      <c r="AG415" s="5">
        <v>62</v>
      </c>
    </row>
    <row r="416" spans="1:33" s="15" customFormat="1" ht="13.7" customHeight="1" x14ac:dyDescent="0.15">
      <c r="A416" s="10" t="s">
        <v>1126</v>
      </c>
      <c r="B416" s="10" t="s">
        <v>60</v>
      </c>
      <c r="C416" s="11" t="s">
        <v>61</v>
      </c>
      <c r="D416" s="12">
        <v>0</v>
      </c>
      <c r="E416" s="12">
        <v>1</v>
      </c>
      <c r="F416" s="12" t="s">
        <v>1097</v>
      </c>
      <c r="G416" s="13">
        <v>7</v>
      </c>
      <c r="H416" s="13">
        <v>9</v>
      </c>
      <c r="I416" s="13">
        <v>4</v>
      </c>
      <c r="J416" s="13">
        <v>9</v>
      </c>
      <c r="K416" s="13">
        <v>12</v>
      </c>
      <c r="L416" s="13">
        <v>12</v>
      </c>
      <c r="M416" s="13">
        <v>14</v>
      </c>
      <c r="N416" s="13">
        <v>36</v>
      </c>
      <c r="O416" s="13">
        <v>24</v>
      </c>
      <c r="P416" s="13">
        <v>60</v>
      </c>
      <c r="Q416" s="14">
        <v>1</v>
      </c>
      <c r="R416" s="14">
        <v>1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1</v>
      </c>
      <c r="AD416" s="14">
        <v>1</v>
      </c>
      <c r="AE416" s="14">
        <v>2</v>
      </c>
      <c r="AF416" s="14">
        <v>2</v>
      </c>
      <c r="AG416" s="15">
        <v>63</v>
      </c>
    </row>
    <row r="417" spans="1:33" s="15" customFormat="1" ht="13.7" customHeight="1" x14ac:dyDescent="0.15">
      <c r="A417" s="16"/>
      <c r="B417" s="16" t="s">
        <v>1086</v>
      </c>
      <c r="C417" s="16">
        <v>1</v>
      </c>
      <c r="D417" s="17">
        <f>COUNTIF(D416,"併")</f>
        <v>0</v>
      </c>
      <c r="E417" s="17">
        <v>1</v>
      </c>
      <c r="F417" s="17"/>
      <c r="G417" s="18">
        <f>G416</f>
        <v>7</v>
      </c>
      <c r="H417" s="18">
        <f t="shared" ref="H417:AF417" si="51">H416</f>
        <v>9</v>
      </c>
      <c r="I417" s="18">
        <f t="shared" si="51"/>
        <v>4</v>
      </c>
      <c r="J417" s="18">
        <f t="shared" si="51"/>
        <v>9</v>
      </c>
      <c r="K417" s="18">
        <f t="shared" si="51"/>
        <v>12</v>
      </c>
      <c r="L417" s="18">
        <f t="shared" si="51"/>
        <v>12</v>
      </c>
      <c r="M417" s="18">
        <f t="shared" si="51"/>
        <v>14</v>
      </c>
      <c r="N417" s="18">
        <f t="shared" si="51"/>
        <v>36</v>
      </c>
      <c r="O417" s="18">
        <f t="shared" si="51"/>
        <v>24</v>
      </c>
      <c r="P417" s="18">
        <f t="shared" si="51"/>
        <v>60</v>
      </c>
      <c r="Q417" s="18">
        <f t="shared" si="51"/>
        <v>1</v>
      </c>
      <c r="R417" s="18">
        <f t="shared" si="51"/>
        <v>1</v>
      </c>
      <c r="S417" s="18">
        <f t="shared" si="51"/>
        <v>0</v>
      </c>
      <c r="T417" s="18">
        <f t="shared" si="51"/>
        <v>0</v>
      </c>
      <c r="U417" s="18">
        <f t="shared" si="51"/>
        <v>0</v>
      </c>
      <c r="V417" s="18">
        <f t="shared" si="51"/>
        <v>0</v>
      </c>
      <c r="W417" s="18">
        <f t="shared" si="51"/>
        <v>0</v>
      </c>
      <c r="X417" s="18">
        <f t="shared" si="51"/>
        <v>0</v>
      </c>
      <c r="Y417" s="18">
        <f t="shared" si="51"/>
        <v>0</v>
      </c>
      <c r="Z417" s="18">
        <f t="shared" si="51"/>
        <v>0</v>
      </c>
      <c r="AA417" s="18">
        <f t="shared" si="51"/>
        <v>0</v>
      </c>
      <c r="AB417" s="18">
        <f t="shared" si="51"/>
        <v>0</v>
      </c>
      <c r="AC417" s="18">
        <f t="shared" si="51"/>
        <v>1</v>
      </c>
      <c r="AD417" s="18">
        <f t="shared" si="51"/>
        <v>1</v>
      </c>
      <c r="AE417" s="18">
        <f t="shared" si="51"/>
        <v>2</v>
      </c>
      <c r="AF417" s="18">
        <f t="shared" si="51"/>
        <v>2</v>
      </c>
      <c r="AG417" s="15">
        <v>64</v>
      </c>
    </row>
    <row r="418" spans="1:33" s="15" customFormat="1" ht="13.7" customHeight="1" x14ac:dyDescent="0.15">
      <c r="A418" s="10" t="s">
        <v>1126</v>
      </c>
      <c r="B418" s="10" t="s">
        <v>364</v>
      </c>
      <c r="C418" s="11" t="s">
        <v>365</v>
      </c>
      <c r="D418" s="12">
        <v>0</v>
      </c>
      <c r="E418" s="12">
        <v>1</v>
      </c>
      <c r="F418" s="12" t="s">
        <v>1097</v>
      </c>
      <c r="G418" s="13">
        <v>6</v>
      </c>
      <c r="H418" s="13">
        <v>6</v>
      </c>
      <c r="I418" s="13">
        <v>2</v>
      </c>
      <c r="J418" s="13">
        <v>5</v>
      </c>
      <c r="K418" s="13">
        <v>7</v>
      </c>
      <c r="L418" s="13">
        <v>1</v>
      </c>
      <c r="M418" s="13">
        <v>9</v>
      </c>
      <c r="N418" s="13">
        <v>12</v>
      </c>
      <c r="O418" s="13">
        <v>18</v>
      </c>
      <c r="P418" s="13">
        <v>30</v>
      </c>
      <c r="Q418" s="14">
        <v>1</v>
      </c>
      <c r="R418" s="14">
        <v>1</v>
      </c>
      <c r="S418" s="14">
        <v>0</v>
      </c>
      <c r="T418" s="14">
        <v>0</v>
      </c>
      <c r="U418" s="14">
        <v>1</v>
      </c>
      <c r="V418" s="14">
        <v>1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1</v>
      </c>
      <c r="AD418" s="14">
        <v>1</v>
      </c>
      <c r="AE418" s="14">
        <v>3</v>
      </c>
      <c r="AF418" s="14">
        <v>3</v>
      </c>
      <c r="AG418" s="15">
        <v>65</v>
      </c>
    </row>
    <row r="419" spans="1:33" ht="13.7" customHeight="1" x14ac:dyDescent="0.15">
      <c r="A419" s="16"/>
      <c r="B419" s="16" t="s">
        <v>1086</v>
      </c>
      <c r="C419" s="16">
        <v>1</v>
      </c>
      <c r="D419" s="17">
        <f>COUNTIF(D418,"併")</f>
        <v>0</v>
      </c>
      <c r="E419" s="17">
        <v>1</v>
      </c>
      <c r="F419" s="17"/>
      <c r="G419" s="18">
        <f>G418</f>
        <v>6</v>
      </c>
      <c r="H419" s="18">
        <f t="shared" ref="H419:AF419" si="52">H418</f>
        <v>6</v>
      </c>
      <c r="I419" s="18">
        <f t="shared" si="52"/>
        <v>2</v>
      </c>
      <c r="J419" s="18">
        <f t="shared" si="52"/>
        <v>5</v>
      </c>
      <c r="K419" s="18">
        <f t="shared" si="52"/>
        <v>7</v>
      </c>
      <c r="L419" s="18">
        <f t="shared" si="52"/>
        <v>1</v>
      </c>
      <c r="M419" s="18">
        <f t="shared" si="52"/>
        <v>9</v>
      </c>
      <c r="N419" s="18">
        <f t="shared" si="52"/>
        <v>12</v>
      </c>
      <c r="O419" s="18">
        <f t="shared" si="52"/>
        <v>18</v>
      </c>
      <c r="P419" s="18">
        <f t="shared" si="52"/>
        <v>30</v>
      </c>
      <c r="Q419" s="18">
        <f t="shared" si="52"/>
        <v>1</v>
      </c>
      <c r="R419" s="18">
        <f t="shared" si="52"/>
        <v>1</v>
      </c>
      <c r="S419" s="18">
        <f t="shared" si="52"/>
        <v>0</v>
      </c>
      <c r="T419" s="18">
        <f t="shared" si="52"/>
        <v>0</v>
      </c>
      <c r="U419" s="18">
        <f t="shared" si="52"/>
        <v>1</v>
      </c>
      <c r="V419" s="18">
        <f t="shared" si="52"/>
        <v>1</v>
      </c>
      <c r="W419" s="18">
        <f t="shared" si="52"/>
        <v>0</v>
      </c>
      <c r="X419" s="18">
        <f t="shared" si="52"/>
        <v>0</v>
      </c>
      <c r="Y419" s="18">
        <f t="shared" si="52"/>
        <v>0</v>
      </c>
      <c r="Z419" s="18">
        <f t="shared" si="52"/>
        <v>0</v>
      </c>
      <c r="AA419" s="18">
        <f t="shared" si="52"/>
        <v>0</v>
      </c>
      <c r="AB419" s="18">
        <f t="shared" si="52"/>
        <v>0</v>
      </c>
      <c r="AC419" s="18">
        <f t="shared" si="52"/>
        <v>1</v>
      </c>
      <c r="AD419" s="18">
        <f t="shared" si="52"/>
        <v>1</v>
      </c>
      <c r="AE419" s="18">
        <f t="shared" si="52"/>
        <v>3</v>
      </c>
      <c r="AF419" s="18">
        <f t="shared" si="52"/>
        <v>3</v>
      </c>
      <c r="AG419" s="15">
        <v>66</v>
      </c>
    </row>
    <row r="420" spans="1:33" s="15" customFormat="1" ht="13.7" customHeight="1" x14ac:dyDescent="0.15">
      <c r="A420" s="10" t="s">
        <v>1126</v>
      </c>
      <c r="B420" s="10" t="s">
        <v>366</v>
      </c>
      <c r="C420" s="11" t="s">
        <v>367</v>
      </c>
      <c r="D420" s="12">
        <v>0</v>
      </c>
      <c r="E420" s="12">
        <v>1</v>
      </c>
      <c r="F420" s="12" t="s">
        <v>1097</v>
      </c>
      <c r="G420" s="13">
        <v>5</v>
      </c>
      <c r="H420" s="13">
        <v>8</v>
      </c>
      <c r="I420" s="13">
        <v>6</v>
      </c>
      <c r="J420" s="13">
        <v>4</v>
      </c>
      <c r="K420" s="13">
        <v>8</v>
      </c>
      <c r="L420" s="13">
        <v>5</v>
      </c>
      <c r="M420" s="13">
        <v>11</v>
      </c>
      <c r="N420" s="13">
        <v>27</v>
      </c>
      <c r="O420" s="13">
        <v>15</v>
      </c>
      <c r="P420" s="13">
        <v>42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1</v>
      </c>
      <c r="AD420" s="14">
        <v>2</v>
      </c>
      <c r="AE420" s="14">
        <v>1</v>
      </c>
      <c r="AF420" s="14">
        <v>2</v>
      </c>
      <c r="AG420" s="5">
        <v>67</v>
      </c>
    </row>
    <row r="421" spans="1:33" s="15" customFormat="1" ht="13.7" customHeight="1" x14ac:dyDescent="0.15">
      <c r="A421" s="10" t="s">
        <v>1126</v>
      </c>
      <c r="B421" s="10" t="s">
        <v>366</v>
      </c>
      <c r="C421" s="11" t="s">
        <v>368</v>
      </c>
      <c r="D421" s="12">
        <v>0</v>
      </c>
      <c r="E421" s="12">
        <v>4</v>
      </c>
      <c r="F421" s="12" t="s">
        <v>1097</v>
      </c>
      <c r="G421" s="13">
        <v>2</v>
      </c>
      <c r="H421" s="13">
        <v>0</v>
      </c>
      <c r="I421" s="13">
        <v>3</v>
      </c>
      <c r="J421" s="13">
        <v>1</v>
      </c>
      <c r="K421" s="13">
        <v>2</v>
      </c>
      <c r="L421" s="20">
        <v>2</v>
      </c>
      <c r="M421" s="20">
        <v>0</v>
      </c>
      <c r="N421" s="13">
        <v>5</v>
      </c>
      <c r="O421" s="13">
        <v>3</v>
      </c>
      <c r="P421" s="13">
        <v>8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5">
        <v>68</v>
      </c>
    </row>
    <row r="422" spans="1:33" s="15" customFormat="1" ht="13.7" customHeight="1" x14ac:dyDescent="0.15">
      <c r="A422" s="10" t="s">
        <v>1126</v>
      </c>
      <c r="B422" s="10" t="s">
        <v>366</v>
      </c>
      <c r="C422" s="11" t="s">
        <v>369</v>
      </c>
      <c r="D422" s="12">
        <v>0</v>
      </c>
      <c r="E422" s="12">
        <v>4</v>
      </c>
      <c r="F422" s="12" t="s">
        <v>1097</v>
      </c>
      <c r="G422" s="13">
        <v>3</v>
      </c>
      <c r="H422" s="13">
        <v>3</v>
      </c>
      <c r="I422" s="13">
        <v>1</v>
      </c>
      <c r="J422" s="13">
        <v>2</v>
      </c>
      <c r="K422" s="13">
        <v>1</v>
      </c>
      <c r="L422" s="13">
        <v>3</v>
      </c>
      <c r="M422" s="20">
        <v>1</v>
      </c>
      <c r="N422" s="13">
        <v>7</v>
      </c>
      <c r="O422" s="13">
        <v>4</v>
      </c>
      <c r="P422" s="13">
        <v>11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5">
        <v>69</v>
      </c>
    </row>
    <row r="423" spans="1:33" ht="13.7" customHeight="1" x14ac:dyDescent="0.15">
      <c r="A423" s="10" t="s">
        <v>1126</v>
      </c>
      <c r="B423" s="10" t="s">
        <v>366</v>
      </c>
      <c r="C423" s="11" t="s">
        <v>370</v>
      </c>
      <c r="D423" s="12">
        <v>0</v>
      </c>
      <c r="E423" s="12">
        <v>4</v>
      </c>
      <c r="F423" s="12" t="s">
        <v>1097</v>
      </c>
      <c r="G423" s="13">
        <v>1</v>
      </c>
      <c r="H423" s="20">
        <v>0</v>
      </c>
      <c r="I423" s="20">
        <v>0</v>
      </c>
      <c r="J423" s="20">
        <v>0</v>
      </c>
      <c r="K423" s="13">
        <v>0</v>
      </c>
      <c r="L423" s="13">
        <v>1</v>
      </c>
      <c r="M423" s="20">
        <v>1</v>
      </c>
      <c r="N423" s="13">
        <v>1</v>
      </c>
      <c r="O423" s="13">
        <v>1</v>
      </c>
      <c r="P423" s="13">
        <v>2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5">
        <v>70</v>
      </c>
    </row>
    <row r="424" spans="1:33" s="15" customFormat="1" ht="13.7" customHeight="1" x14ac:dyDescent="0.15">
      <c r="A424" s="16"/>
      <c r="B424" s="16" t="s">
        <v>1086</v>
      </c>
      <c r="C424" s="16">
        <f>COUNTA(C420:C423)</f>
        <v>4</v>
      </c>
      <c r="D424" s="17">
        <f>COUNTIF(D420:D423,"併")</f>
        <v>0</v>
      </c>
      <c r="E424" s="17">
        <v>4</v>
      </c>
      <c r="F424" s="17"/>
      <c r="G424" s="18">
        <f>SUM(G420:G423)</f>
        <v>11</v>
      </c>
      <c r="H424" s="18">
        <f t="shared" ref="H424:AF424" si="53">SUM(H420:H423)</f>
        <v>11</v>
      </c>
      <c r="I424" s="18">
        <f t="shared" si="53"/>
        <v>10</v>
      </c>
      <c r="J424" s="18">
        <f t="shared" si="53"/>
        <v>7</v>
      </c>
      <c r="K424" s="18">
        <f t="shared" si="53"/>
        <v>11</v>
      </c>
      <c r="L424" s="18">
        <f t="shared" si="53"/>
        <v>11</v>
      </c>
      <c r="M424" s="18">
        <f t="shared" si="53"/>
        <v>13</v>
      </c>
      <c r="N424" s="18">
        <f t="shared" si="53"/>
        <v>40</v>
      </c>
      <c r="O424" s="18">
        <f t="shared" si="53"/>
        <v>23</v>
      </c>
      <c r="P424" s="18">
        <f t="shared" si="53"/>
        <v>63</v>
      </c>
      <c r="Q424" s="18">
        <f t="shared" si="53"/>
        <v>0</v>
      </c>
      <c r="R424" s="18">
        <f t="shared" si="53"/>
        <v>0</v>
      </c>
      <c r="S424" s="18">
        <f t="shared" si="53"/>
        <v>0</v>
      </c>
      <c r="T424" s="18">
        <f t="shared" si="53"/>
        <v>0</v>
      </c>
      <c r="U424" s="18">
        <f t="shared" si="53"/>
        <v>0</v>
      </c>
      <c r="V424" s="18">
        <f t="shared" si="53"/>
        <v>0</v>
      </c>
      <c r="W424" s="18">
        <f t="shared" si="53"/>
        <v>0</v>
      </c>
      <c r="X424" s="18">
        <f t="shared" si="53"/>
        <v>0</v>
      </c>
      <c r="Y424" s="18">
        <f t="shared" si="53"/>
        <v>0</v>
      </c>
      <c r="Z424" s="18">
        <f t="shared" si="53"/>
        <v>0</v>
      </c>
      <c r="AA424" s="18">
        <f t="shared" si="53"/>
        <v>0</v>
      </c>
      <c r="AB424" s="18">
        <f t="shared" si="53"/>
        <v>0</v>
      </c>
      <c r="AC424" s="18">
        <f t="shared" si="53"/>
        <v>1</v>
      </c>
      <c r="AD424" s="18">
        <f t="shared" si="53"/>
        <v>2</v>
      </c>
      <c r="AE424" s="18">
        <f t="shared" si="53"/>
        <v>1</v>
      </c>
      <c r="AF424" s="18">
        <f t="shared" si="53"/>
        <v>2</v>
      </c>
      <c r="AG424" s="15">
        <v>71</v>
      </c>
    </row>
    <row r="425" spans="1:33" s="15" customFormat="1" ht="13.7" customHeight="1" x14ac:dyDescent="0.15">
      <c r="A425" s="10" t="s">
        <v>1126</v>
      </c>
      <c r="B425" s="10" t="s">
        <v>371</v>
      </c>
      <c r="C425" s="22" t="s">
        <v>372</v>
      </c>
      <c r="D425" s="12">
        <v>0</v>
      </c>
      <c r="E425" s="12">
        <v>1</v>
      </c>
      <c r="F425" s="12" t="s">
        <v>1097</v>
      </c>
      <c r="G425" s="15">
        <v>8</v>
      </c>
      <c r="H425" s="28">
        <v>14</v>
      </c>
      <c r="I425" s="28">
        <v>15</v>
      </c>
      <c r="J425" s="28">
        <v>13</v>
      </c>
      <c r="K425" s="28">
        <v>17</v>
      </c>
      <c r="L425" s="28">
        <v>18</v>
      </c>
      <c r="M425" s="28">
        <v>23</v>
      </c>
      <c r="N425" s="28">
        <v>52</v>
      </c>
      <c r="O425" s="28">
        <v>48</v>
      </c>
      <c r="P425" s="13">
        <v>100</v>
      </c>
      <c r="Q425" s="14">
        <v>1</v>
      </c>
      <c r="R425" s="14">
        <v>2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1</v>
      </c>
      <c r="AD425" s="14">
        <v>3</v>
      </c>
      <c r="AE425" s="14">
        <v>2</v>
      </c>
      <c r="AF425" s="14">
        <v>5</v>
      </c>
      <c r="AG425" s="5">
        <v>72</v>
      </c>
    </row>
    <row r="426" spans="1:33" s="15" customFormat="1" ht="13.7" customHeight="1" x14ac:dyDescent="0.15">
      <c r="A426" s="16"/>
      <c r="B426" s="16" t="s">
        <v>1086</v>
      </c>
      <c r="C426" s="16">
        <v>1</v>
      </c>
      <c r="D426" s="17">
        <f>COUNTIF(D425,"併")</f>
        <v>0</v>
      </c>
      <c r="E426" s="17">
        <v>1</v>
      </c>
      <c r="F426" s="17"/>
      <c r="G426" s="18">
        <f>G425</f>
        <v>8</v>
      </c>
      <c r="H426" s="18">
        <f>H425</f>
        <v>14</v>
      </c>
      <c r="I426" s="18">
        <f t="shared" ref="I426:P426" si="54">I425</f>
        <v>15</v>
      </c>
      <c r="J426" s="18">
        <f t="shared" si="54"/>
        <v>13</v>
      </c>
      <c r="K426" s="18">
        <f t="shared" si="54"/>
        <v>17</v>
      </c>
      <c r="L426" s="18">
        <f t="shared" si="54"/>
        <v>18</v>
      </c>
      <c r="M426" s="18">
        <f t="shared" si="54"/>
        <v>23</v>
      </c>
      <c r="N426" s="18">
        <f t="shared" si="54"/>
        <v>52</v>
      </c>
      <c r="O426" s="18">
        <f t="shared" si="54"/>
        <v>48</v>
      </c>
      <c r="P426" s="18">
        <f t="shared" si="54"/>
        <v>100</v>
      </c>
      <c r="Q426" s="18">
        <f t="shared" ref="Q426:AF426" si="55">Q425</f>
        <v>1</v>
      </c>
      <c r="R426" s="18">
        <f t="shared" si="55"/>
        <v>2</v>
      </c>
      <c r="S426" s="18">
        <f t="shared" si="55"/>
        <v>0</v>
      </c>
      <c r="T426" s="18">
        <f t="shared" si="55"/>
        <v>0</v>
      </c>
      <c r="U426" s="18">
        <f t="shared" si="55"/>
        <v>0</v>
      </c>
      <c r="V426" s="18">
        <f t="shared" si="55"/>
        <v>0</v>
      </c>
      <c r="W426" s="18">
        <f t="shared" si="55"/>
        <v>0</v>
      </c>
      <c r="X426" s="18">
        <f t="shared" si="55"/>
        <v>0</v>
      </c>
      <c r="Y426" s="18">
        <f t="shared" si="55"/>
        <v>0</v>
      </c>
      <c r="Z426" s="18">
        <f t="shared" si="55"/>
        <v>0</v>
      </c>
      <c r="AA426" s="18">
        <f t="shared" si="55"/>
        <v>0</v>
      </c>
      <c r="AB426" s="18">
        <f t="shared" si="55"/>
        <v>0</v>
      </c>
      <c r="AC426" s="18">
        <f t="shared" si="55"/>
        <v>1</v>
      </c>
      <c r="AD426" s="18">
        <f t="shared" si="55"/>
        <v>3</v>
      </c>
      <c r="AE426" s="18">
        <f t="shared" si="55"/>
        <v>2</v>
      </c>
      <c r="AF426" s="18">
        <f t="shared" si="55"/>
        <v>5</v>
      </c>
      <c r="AG426" s="15">
        <v>73</v>
      </c>
    </row>
    <row r="427" spans="1:33" ht="13.7" customHeight="1" x14ac:dyDescent="0.15">
      <c r="A427" s="10" t="s">
        <v>1126</v>
      </c>
      <c r="B427" s="10" t="s">
        <v>373</v>
      </c>
      <c r="C427" s="11" t="s">
        <v>374</v>
      </c>
      <c r="D427" s="12">
        <v>0</v>
      </c>
      <c r="E427" s="12" t="s">
        <v>1141</v>
      </c>
      <c r="F427" s="12" t="s">
        <v>1097</v>
      </c>
      <c r="G427" s="13">
        <v>9</v>
      </c>
      <c r="H427" s="13">
        <v>24</v>
      </c>
      <c r="I427" s="13">
        <v>16</v>
      </c>
      <c r="J427" s="13">
        <v>18</v>
      </c>
      <c r="K427" s="13">
        <v>17</v>
      </c>
      <c r="L427" s="13">
        <v>29</v>
      </c>
      <c r="M427" s="13">
        <v>20</v>
      </c>
      <c r="N427" s="13">
        <v>68</v>
      </c>
      <c r="O427" s="13">
        <v>56</v>
      </c>
      <c r="P427" s="13">
        <v>124</v>
      </c>
      <c r="Q427" s="14">
        <v>1</v>
      </c>
      <c r="R427" s="14">
        <v>2</v>
      </c>
      <c r="S427" s="14">
        <v>0</v>
      </c>
      <c r="T427" s="14">
        <v>0</v>
      </c>
      <c r="U427" s="14">
        <v>1</v>
      </c>
      <c r="V427" s="14">
        <v>1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1</v>
      </c>
      <c r="AD427" s="14">
        <v>4</v>
      </c>
      <c r="AE427" s="14">
        <v>3</v>
      </c>
      <c r="AF427" s="14">
        <v>7</v>
      </c>
      <c r="AG427" s="15">
        <v>74</v>
      </c>
    </row>
    <row r="428" spans="1:33" s="15" customFormat="1" ht="13.7" customHeight="1" x14ac:dyDescent="0.15">
      <c r="A428" s="10" t="s">
        <v>1126</v>
      </c>
      <c r="B428" s="10" t="s">
        <v>373</v>
      </c>
      <c r="C428" s="11" t="s">
        <v>375</v>
      </c>
      <c r="D428" s="12">
        <v>0</v>
      </c>
      <c r="E428" s="12" t="s">
        <v>1141</v>
      </c>
      <c r="F428" s="12" t="s">
        <v>1097</v>
      </c>
      <c r="G428" s="13">
        <v>7</v>
      </c>
      <c r="H428" s="13">
        <v>6</v>
      </c>
      <c r="I428" s="13">
        <v>5</v>
      </c>
      <c r="J428" s="13">
        <v>3</v>
      </c>
      <c r="K428" s="13">
        <v>13</v>
      </c>
      <c r="L428" s="13">
        <v>6</v>
      </c>
      <c r="M428" s="13">
        <v>6</v>
      </c>
      <c r="N428" s="13">
        <v>15</v>
      </c>
      <c r="O428" s="13">
        <v>24</v>
      </c>
      <c r="P428" s="13">
        <v>39</v>
      </c>
      <c r="Q428" s="14">
        <v>1</v>
      </c>
      <c r="R428" s="14">
        <v>2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1</v>
      </c>
      <c r="AB428" s="14">
        <v>1</v>
      </c>
      <c r="AC428" s="14">
        <v>1</v>
      </c>
      <c r="AD428" s="14">
        <v>3</v>
      </c>
      <c r="AE428" s="14">
        <v>3</v>
      </c>
      <c r="AF428" s="14">
        <v>6</v>
      </c>
      <c r="AG428" s="15">
        <v>1</v>
      </c>
    </row>
    <row r="429" spans="1:33" ht="13.7" customHeight="1" x14ac:dyDescent="0.15">
      <c r="A429" s="16"/>
      <c r="B429" s="16" t="s">
        <v>1086</v>
      </c>
      <c r="C429" s="16">
        <f>COUNTA(C427:C428)</f>
        <v>2</v>
      </c>
      <c r="D429" s="17">
        <f>COUNTIF(D427:D428,"併")</f>
        <v>0</v>
      </c>
      <c r="E429" s="17">
        <v>0</v>
      </c>
      <c r="F429" s="17"/>
      <c r="G429" s="18">
        <f t="shared" ref="G429:O429" si="56">SUM(G427:G428)</f>
        <v>16</v>
      </c>
      <c r="H429" s="18">
        <f t="shared" si="56"/>
        <v>30</v>
      </c>
      <c r="I429" s="18">
        <f t="shared" si="56"/>
        <v>21</v>
      </c>
      <c r="J429" s="18">
        <f t="shared" si="56"/>
        <v>21</v>
      </c>
      <c r="K429" s="18">
        <f t="shared" si="56"/>
        <v>30</v>
      </c>
      <c r="L429" s="18">
        <f t="shared" si="56"/>
        <v>35</v>
      </c>
      <c r="M429" s="18">
        <f t="shared" si="56"/>
        <v>26</v>
      </c>
      <c r="N429" s="18">
        <f t="shared" si="56"/>
        <v>83</v>
      </c>
      <c r="O429" s="18">
        <f t="shared" si="56"/>
        <v>80</v>
      </c>
      <c r="P429" s="18">
        <f t="shared" ref="P429:AF429" si="57">SUM(P427:P428)</f>
        <v>163</v>
      </c>
      <c r="Q429" s="18">
        <f t="shared" si="57"/>
        <v>2</v>
      </c>
      <c r="R429" s="18">
        <f t="shared" si="57"/>
        <v>4</v>
      </c>
      <c r="S429" s="18">
        <f t="shared" si="57"/>
        <v>0</v>
      </c>
      <c r="T429" s="18">
        <f t="shared" si="57"/>
        <v>0</v>
      </c>
      <c r="U429" s="18">
        <f t="shared" si="57"/>
        <v>1</v>
      </c>
      <c r="V429" s="18">
        <f t="shared" si="57"/>
        <v>1</v>
      </c>
      <c r="W429" s="18">
        <f t="shared" si="57"/>
        <v>0</v>
      </c>
      <c r="X429" s="18">
        <f t="shared" si="57"/>
        <v>0</v>
      </c>
      <c r="Y429" s="18">
        <f t="shared" si="57"/>
        <v>0</v>
      </c>
      <c r="Z429" s="18">
        <f t="shared" si="57"/>
        <v>0</v>
      </c>
      <c r="AA429" s="18">
        <f t="shared" si="57"/>
        <v>1</v>
      </c>
      <c r="AB429" s="18">
        <f t="shared" si="57"/>
        <v>1</v>
      </c>
      <c r="AC429" s="18">
        <f t="shared" si="57"/>
        <v>2</v>
      </c>
      <c r="AD429" s="18">
        <f t="shared" si="57"/>
        <v>7</v>
      </c>
      <c r="AE429" s="18">
        <f t="shared" si="57"/>
        <v>6</v>
      </c>
      <c r="AF429" s="18">
        <f t="shared" si="57"/>
        <v>13</v>
      </c>
      <c r="AG429" s="15">
        <v>2</v>
      </c>
    </row>
    <row r="430" spans="1:33" s="15" customFormat="1" ht="13.7" customHeight="1" x14ac:dyDescent="0.15">
      <c r="A430" s="10" t="s">
        <v>1126</v>
      </c>
      <c r="B430" s="10" t="s">
        <v>376</v>
      </c>
      <c r="C430" s="11" t="s">
        <v>377</v>
      </c>
      <c r="D430" s="12">
        <v>0</v>
      </c>
      <c r="E430" s="12" t="s">
        <v>1141</v>
      </c>
      <c r="F430" s="12" t="s">
        <v>1097</v>
      </c>
      <c r="G430" s="13">
        <v>17</v>
      </c>
      <c r="H430" s="13">
        <v>53</v>
      </c>
      <c r="I430" s="13">
        <v>53</v>
      </c>
      <c r="J430" s="13">
        <v>44</v>
      </c>
      <c r="K430" s="13">
        <v>61</v>
      </c>
      <c r="L430" s="13">
        <v>48</v>
      </c>
      <c r="M430" s="13">
        <v>62</v>
      </c>
      <c r="N430" s="13">
        <v>160</v>
      </c>
      <c r="O430" s="13">
        <v>161</v>
      </c>
      <c r="P430" s="13">
        <v>321</v>
      </c>
      <c r="Q430" s="14">
        <v>1</v>
      </c>
      <c r="R430" s="14">
        <v>3</v>
      </c>
      <c r="S430" s="14">
        <v>1</v>
      </c>
      <c r="T430" s="14">
        <v>1</v>
      </c>
      <c r="U430" s="14">
        <v>1</v>
      </c>
      <c r="V430" s="14">
        <v>1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2</v>
      </c>
      <c r="AD430" s="14">
        <v>6</v>
      </c>
      <c r="AE430" s="14">
        <v>5</v>
      </c>
      <c r="AF430" s="14">
        <v>11</v>
      </c>
      <c r="AG430" s="5">
        <v>3</v>
      </c>
    </row>
    <row r="431" spans="1:33" ht="13.7" customHeight="1" x14ac:dyDescent="0.15">
      <c r="A431" s="10" t="s">
        <v>1126</v>
      </c>
      <c r="B431" s="10" t="s">
        <v>376</v>
      </c>
      <c r="C431" s="11" t="s">
        <v>378</v>
      </c>
      <c r="D431" s="12">
        <v>0</v>
      </c>
      <c r="E431" s="12" t="s">
        <v>1141</v>
      </c>
      <c r="F431" s="12" t="s">
        <v>1097</v>
      </c>
      <c r="G431" s="13">
        <v>7</v>
      </c>
      <c r="H431" s="13">
        <v>33</v>
      </c>
      <c r="I431" s="13">
        <v>26</v>
      </c>
      <c r="J431" s="13">
        <v>21</v>
      </c>
      <c r="K431" s="13">
        <v>27</v>
      </c>
      <c r="L431" s="13">
        <v>27</v>
      </c>
      <c r="M431" s="13">
        <v>28</v>
      </c>
      <c r="N431" s="13">
        <v>87</v>
      </c>
      <c r="O431" s="13">
        <v>75</v>
      </c>
      <c r="P431" s="13">
        <v>162</v>
      </c>
      <c r="Q431" s="14">
        <v>1</v>
      </c>
      <c r="R431" s="14">
        <v>1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1</v>
      </c>
      <c r="AF431" s="14">
        <v>1</v>
      </c>
      <c r="AG431" s="15">
        <v>4</v>
      </c>
    </row>
    <row r="432" spans="1:33" s="15" customFormat="1" ht="13.7" customHeight="1" x14ac:dyDescent="0.15">
      <c r="A432" s="10" t="s">
        <v>1126</v>
      </c>
      <c r="B432" s="10" t="s">
        <v>376</v>
      </c>
      <c r="C432" s="11" t="s">
        <v>379</v>
      </c>
      <c r="D432" s="12">
        <v>0</v>
      </c>
      <c r="E432" s="12" t="s">
        <v>1141</v>
      </c>
      <c r="F432" s="12" t="s">
        <v>1097</v>
      </c>
      <c r="G432" s="13">
        <v>13</v>
      </c>
      <c r="H432" s="13">
        <v>45</v>
      </c>
      <c r="I432" s="13">
        <v>36</v>
      </c>
      <c r="J432" s="13">
        <v>44</v>
      </c>
      <c r="K432" s="13">
        <v>34</v>
      </c>
      <c r="L432" s="13">
        <v>41</v>
      </c>
      <c r="M432" s="13">
        <v>41</v>
      </c>
      <c r="N432" s="13">
        <v>120</v>
      </c>
      <c r="O432" s="13">
        <v>121</v>
      </c>
      <c r="P432" s="13">
        <v>241</v>
      </c>
      <c r="Q432" s="14">
        <v>1</v>
      </c>
      <c r="R432" s="14">
        <v>1</v>
      </c>
      <c r="S432" s="14">
        <v>1</v>
      </c>
      <c r="T432" s="14">
        <v>1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1</v>
      </c>
      <c r="AD432" s="14">
        <v>3</v>
      </c>
      <c r="AE432" s="14">
        <v>3</v>
      </c>
      <c r="AF432" s="14">
        <v>5</v>
      </c>
      <c r="AG432" s="15">
        <v>5</v>
      </c>
    </row>
    <row r="433" spans="1:33" s="15" customFormat="1" ht="13.7" customHeight="1" x14ac:dyDescent="0.15">
      <c r="A433" s="10" t="s">
        <v>1126</v>
      </c>
      <c r="B433" s="10" t="s">
        <v>376</v>
      </c>
      <c r="C433" s="11" t="s">
        <v>380</v>
      </c>
      <c r="D433" s="12">
        <v>0</v>
      </c>
      <c r="E433" s="12" t="s">
        <v>1142</v>
      </c>
      <c r="F433" s="12" t="s">
        <v>1097</v>
      </c>
      <c r="G433" s="13">
        <v>3</v>
      </c>
      <c r="H433" s="20">
        <v>5</v>
      </c>
      <c r="I433" s="13">
        <v>0</v>
      </c>
      <c r="J433" s="13">
        <v>2</v>
      </c>
      <c r="K433" s="13">
        <v>3</v>
      </c>
      <c r="L433" s="20">
        <v>2</v>
      </c>
      <c r="M433" s="13">
        <v>0</v>
      </c>
      <c r="N433" s="13">
        <v>6</v>
      </c>
      <c r="O433" s="13">
        <v>6</v>
      </c>
      <c r="P433" s="13">
        <v>12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5">
        <v>6</v>
      </c>
    </row>
    <row r="434" spans="1:33" s="15" customFormat="1" ht="13.7" customHeight="1" x14ac:dyDescent="0.15">
      <c r="A434" s="16"/>
      <c r="B434" s="16" t="s">
        <v>1086</v>
      </c>
      <c r="C434" s="16">
        <f>COUNTA(C430:C433)</f>
        <v>4</v>
      </c>
      <c r="D434" s="17">
        <f>COUNTIF(D430:D433,"併")</f>
        <v>0</v>
      </c>
      <c r="E434" s="17">
        <v>1</v>
      </c>
      <c r="F434" s="17"/>
      <c r="G434" s="18">
        <f>SUM(G430:G433)</f>
        <v>40</v>
      </c>
      <c r="H434" s="18">
        <f t="shared" ref="H434:AF434" si="58">SUM(H430:H433)</f>
        <v>136</v>
      </c>
      <c r="I434" s="18">
        <f t="shared" si="58"/>
        <v>115</v>
      </c>
      <c r="J434" s="18">
        <f t="shared" si="58"/>
        <v>111</v>
      </c>
      <c r="K434" s="18">
        <f t="shared" si="58"/>
        <v>125</v>
      </c>
      <c r="L434" s="18">
        <f t="shared" si="58"/>
        <v>118</v>
      </c>
      <c r="M434" s="18">
        <f t="shared" si="58"/>
        <v>131</v>
      </c>
      <c r="N434" s="18">
        <f t="shared" si="58"/>
        <v>373</v>
      </c>
      <c r="O434" s="18">
        <f t="shared" si="58"/>
        <v>363</v>
      </c>
      <c r="P434" s="18">
        <f t="shared" si="58"/>
        <v>736</v>
      </c>
      <c r="Q434" s="18">
        <f t="shared" si="58"/>
        <v>3</v>
      </c>
      <c r="R434" s="18">
        <f t="shared" si="58"/>
        <v>5</v>
      </c>
      <c r="S434" s="18">
        <f t="shared" si="58"/>
        <v>2</v>
      </c>
      <c r="T434" s="18">
        <f t="shared" si="58"/>
        <v>2</v>
      </c>
      <c r="U434" s="18">
        <f t="shared" si="58"/>
        <v>1</v>
      </c>
      <c r="V434" s="18">
        <f t="shared" si="58"/>
        <v>1</v>
      </c>
      <c r="W434" s="18">
        <f t="shared" si="58"/>
        <v>0</v>
      </c>
      <c r="X434" s="18">
        <f t="shared" si="58"/>
        <v>0</v>
      </c>
      <c r="Y434" s="18">
        <f t="shared" si="58"/>
        <v>0</v>
      </c>
      <c r="Z434" s="18">
        <f t="shared" si="58"/>
        <v>0</v>
      </c>
      <c r="AA434" s="18">
        <f t="shared" si="58"/>
        <v>0</v>
      </c>
      <c r="AB434" s="18">
        <f t="shared" si="58"/>
        <v>0</v>
      </c>
      <c r="AC434" s="18">
        <f t="shared" si="58"/>
        <v>3</v>
      </c>
      <c r="AD434" s="18">
        <f t="shared" si="58"/>
        <v>9</v>
      </c>
      <c r="AE434" s="18">
        <f t="shared" si="58"/>
        <v>9</v>
      </c>
      <c r="AF434" s="18">
        <f t="shared" si="58"/>
        <v>17</v>
      </c>
      <c r="AG434" s="15">
        <v>7</v>
      </c>
    </row>
    <row r="435" spans="1:33" ht="13.7" customHeight="1" x14ac:dyDescent="0.15">
      <c r="A435" s="10" t="s">
        <v>1126</v>
      </c>
      <c r="B435" s="10" t="s">
        <v>381</v>
      </c>
      <c r="C435" s="11" t="s">
        <v>1031</v>
      </c>
      <c r="D435" s="12">
        <v>0</v>
      </c>
      <c r="E435" s="12">
        <v>1</v>
      </c>
      <c r="F435" s="12" t="s">
        <v>1097</v>
      </c>
      <c r="G435" s="13">
        <v>5</v>
      </c>
      <c r="H435" s="13">
        <v>6</v>
      </c>
      <c r="I435" s="13">
        <v>3</v>
      </c>
      <c r="J435" s="13">
        <v>6</v>
      </c>
      <c r="K435" s="13">
        <v>7</v>
      </c>
      <c r="L435" s="13">
        <v>12</v>
      </c>
      <c r="M435" s="13">
        <v>10</v>
      </c>
      <c r="N435" s="13">
        <v>18</v>
      </c>
      <c r="O435" s="13">
        <v>26</v>
      </c>
      <c r="P435" s="13">
        <v>44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5">
        <v>8</v>
      </c>
    </row>
    <row r="436" spans="1:33" s="15" customFormat="1" ht="13.7" customHeight="1" x14ac:dyDescent="0.15">
      <c r="A436" s="10" t="s">
        <v>1126</v>
      </c>
      <c r="B436" s="10" t="s">
        <v>381</v>
      </c>
      <c r="C436" s="11" t="s">
        <v>382</v>
      </c>
      <c r="D436" s="12">
        <v>0</v>
      </c>
      <c r="E436" s="12">
        <v>2</v>
      </c>
      <c r="F436" s="12" t="s">
        <v>1097</v>
      </c>
      <c r="G436" s="13">
        <v>4</v>
      </c>
      <c r="H436" s="13">
        <v>3</v>
      </c>
      <c r="I436" s="13">
        <v>2</v>
      </c>
      <c r="J436" s="13">
        <v>2</v>
      </c>
      <c r="K436" s="13">
        <v>1</v>
      </c>
      <c r="L436" s="13">
        <v>3</v>
      </c>
      <c r="M436" s="13">
        <v>4</v>
      </c>
      <c r="N436" s="13">
        <v>9</v>
      </c>
      <c r="O436" s="13">
        <v>6</v>
      </c>
      <c r="P436" s="13">
        <v>15</v>
      </c>
      <c r="Q436" s="14">
        <v>1</v>
      </c>
      <c r="R436" s="14">
        <v>1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1</v>
      </c>
      <c r="AF436" s="14">
        <v>1</v>
      </c>
      <c r="AG436" s="15">
        <v>9</v>
      </c>
    </row>
    <row r="437" spans="1:33" ht="13.7" customHeight="1" x14ac:dyDescent="0.15">
      <c r="A437" s="16"/>
      <c r="B437" s="16" t="s">
        <v>1086</v>
      </c>
      <c r="C437" s="16">
        <f>COUNTA(C435:C436)</f>
        <v>2</v>
      </c>
      <c r="D437" s="17">
        <f>COUNTIF(D435:D436,"併")</f>
        <v>0</v>
      </c>
      <c r="E437" s="17">
        <v>2</v>
      </c>
      <c r="F437" s="17"/>
      <c r="G437" s="18">
        <f>SUM(G435:G436)</f>
        <v>9</v>
      </c>
      <c r="H437" s="18">
        <f t="shared" ref="H437:AF437" si="59">SUM(H435:H436)</f>
        <v>9</v>
      </c>
      <c r="I437" s="18">
        <f t="shared" si="59"/>
        <v>5</v>
      </c>
      <c r="J437" s="18">
        <f t="shared" si="59"/>
        <v>8</v>
      </c>
      <c r="K437" s="18">
        <f t="shared" si="59"/>
        <v>8</v>
      </c>
      <c r="L437" s="18">
        <f t="shared" si="59"/>
        <v>15</v>
      </c>
      <c r="M437" s="18">
        <f t="shared" si="59"/>
        <v>14</v>
      </c>
      <c r="N437" s="18">
        <f t="shared" si="59"/>
        <v>27</v>
      </c>
      <c r="O437" s="18">
        <f t="shared" si="59"/>
        <v>32</v>
      </c>
      <c r="P437" s="18">
        <f t="shared" si="59"/>
        <v>59</v>
      </c>
      <c r="Q437" s="18">
        <f t="shared" si="59"/>
        <v>1</v>
      </c>
      <c r="R437" s="18">
        <f t="shared" si="59"/>
        <v>1</v>
      </c>
      <c r="S437" s="18">
        <f t="shared" si="59"/>
        <v>0</v>
      </c>
      <c r="T437" s="18">
        <f t="shared" si="59"/>
        <v>0</v>
      </c>
      <c r="U437" s="18">
        <f t="shared" si="59"/>
        <v>0</v>
      </c>
      <c r="V437" s="18">
        <f t="shared" si="59"/>
        <v>0</v>
      </c>
      <c r="W437" s="18">
        <f t="shared" si="59"/>
        <v>0</v>
      </c>
      <c r="X437" s="18">
        <f t="shared" si="59"/>
        <v>0</v>
      </c>
      <c r="Y437" s="18">
        <f t="shared" si="59"/>
        <v>0</v>
      </c>
      <c r="Z437" s="18">
        <f t="shared" si="59"/>
        <v>0</v>
      </c>
      <c r="AA437" s="18">
        <f t="shared" si="59"/>
        <v>0</v>
      </c>
      <c r="AB437" s="18">
        <f t="shared" si="59"/>
        <v>0</v>
      </c>
      <c r="AC437" s="18">
        <f t="shared" si="59"/>
        <v>0</v>
      </c>
      <c r="AD437" s="18">
        <f t="shared" si="59"/>
        <v>0</v>
      </c>
      <c r="AE437" s="18">
        <f t="shared" si="59"/>
        <v>1</v>
      </c>
      <c r="AF437" s="18">
        <f t="shared" si="59"/>
        <v>1</v>
      </c>
      <c r="AG437" s="15">
        <v>10</v>
      </c>
    </row>
    <row r="438" spans="1:33" s="15" customFormat="1" ht="13.7" customHeight="1" x14ac:dyDescent="0.15">
      <c r="A438" s="23"/>
      <c r="B438" s="23" t="s">
        <v>1087</v>
      </c>
      <c r="C438" s="23">
        <f>C378+C380+C383+C386+C389+C392+C395+C397+C400+C402+C408+C412+C415+C417+C419+C424+C426+C429+C434+C437</f>
        <v>57</v>
      </c>
      <c r="D438" s="24">
        <f>D378+D380+D383+D386+D389+D392+D395+D397+D400+D402+D408+D412+D415+D417+D419+D424+D426+D429+D434+D437</f>
        <v>0</v>
      </c>
      <c r="E438" s="24">
        <f>E378+E380+E383+E386+E389+E392+E395+E397+E400+E402+E408+E412+E415+E417+E419+E424+E426+E429+E434+E437</f>
        <v>30</v>
      </c>
      <c r="F438" s="24"/>
      <c r="G438" s="25">
        <f t="shared" ref="G438:AF438" si="60">G378+G380+G383+G386+G389+G392+G395+G397+G400+G402+G408+G412+G415+G417+G419+G424+G426+G429+G434+G437</f>
        <v>509</v>
      </c>
      <c r="H438" s="25">
        <f t="shared" si="60"/>
        <v>1297</v>
      </c>
      <c r="I438" s="25">
        <f t="shared" si="60"/>
        <v>1288</v>
      </c>
      <c r="J438" s="25">
        <f t="shared" si="60"/>
        <v>1331</v>
      </c>
      <c r="K438" s="25">
        <f t="shared" si="60"/>
        <v>1370</v>
      </c>
      <c r="L438" s="25">
        <f t="shared" si="60"/>
        <v>1397</v>
      </c>
      <c r="M438" s="25">
        <f t="shared" si="60"/>
        <v>1390</v>
      </c>
      <c r="N438" s="25">
        <f t="shared" si="60"/>
        <v>4160</v>
      </c>
      <c r="O438" s="25">
        <f t="shared" si="60"/>
        <v>3913</v>
      </c>
      <c r="P438" s="25">
        <f t="shared" si="60"/>
        <v>8073</v>
      </c>
      <c r="Q438" s="25">
        <f t="shared" si="60"/>
        <v>50</v>
      </c>
      <c r="R438" s="25">
        <f t="shared" si="60"/>
        <v>134</v>
      </c>
      <c r="S438" s="25">
        <f t="shared" si="60"/>
        <v>6</v>
      </c>
      <c r="T438" s="25">
        <f t="shared" si="60"/>
        <v>7</v>
      </c>
      <c r="U438" s="25">
        <f t="shared" si="60"/>
        <v>5</v>
      </c>
      <c r="V438" s="25">
        <f t="shared" si="60"/>
        <v>5</v>
      </c>
      <c r="W438" s="25">
        <f t="shared" si="60"/>
        <v>2</v>
      </c>
      <c r="X438" s="25">
        <f t="shared" si="60"/>
        <v>2</v>
      </c>
      <c r="Y438" s="25">
        <f t="shared" si="60"/>
        <v>1</v>
      </c>
      <c r="Z438" s="25">
        <f t="shared" si="60"/>
        <v>1</v>
      </c>
      <c r="AA438" s="25">
        <f t="shared" si="60"/>
        <v>20</v>
      </c>
      <c r="AB438" s="25">
        <f t="shared" si="60"/>
        <v>27</v>
      </c>
      <c r="AC438" s="25">
        <f t="shared" si="60"/>
        <v>45</v>
      </c>
      <c r="AD438" s="25">
        <f t="shared" si="60"/>
        <v>118</v>
      </c>
      <c r="AE438" s="25">
        <f t="shared" si="60"/>
        <v>129</v>
      </c>
      <c r="AF438" s="25">
        <f t="shared" si="60"/>
        <v>294</v>
      </c>
      <c r="AG438" s="15">
        <v>11</v>
      </c>
    </row>
    <row r="439" spans="1:33" s="15" customFormat="1" ht="13.7" customHeight="1" x14ac:dyDescent="0.15">
      <c r="A439" s="10" t="s">
        <v>1127</v>
      </c>
      <c r="B439" s="10" t="s">
        <v>877</v>
      </c>
      <c r="C439" s="22" t="s">
        <v>878</v>
      </c>
      <c r="D439" s="12">
        <v>0</v>
      </c>
      <c r="E439" s="12" t="s">
        <v>1141</v>
      </c>
      <c r="F439" s="12" t="s">
        <v>1097</v>
      </c>
      <c r="G439" s="13">
        <v>8</v>
      </c>
      <c r="H439" s="13">
        <v>11</v>
      </c>
      <c r="I439" s="13">
        <v>9</v>
      </c>
      <c r="J439" s="13">
        <v>15</v>
      </c>
      <c r="K439" s="13">
        <v>12</v>
      </c>
      <c r="L439" s="13">
        <v>16</v>
      </c>
      <c r="M439" s="13">
        <v>13</v>
      </c>
      <c r="N439" s="13">
        <v>35</v>
      </c>
      <c r="O439" s="13">
        <v>41</v>
      </c>
      <c r="P439" s="13">
        <v>76</v>
      </c>
      <c r="Q439" s="14">
        <v>1</v>
      </c>
      <c r="R439" s="14">
        <v>1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1</v>
      </c>
      <c r="AD439" s="14">
        <v>2</v>
      </c>
      <c r="AE439" s="14">
        <v>2</v>
      </c>
      <c r="AF439" s="14">
        <v>3</v>
      </c>
      <c r="AG439" s="15">
        <v>12</v>
      </c>
    </row>
    <row r="440" spans="1:33" s="15" customFormat="1" ht="13.7" customHeight="1" x14ac:dyDescent="0.15">
      <c r="A440" s="10" t="s">
        <v>1127</v>
      </c>
      <c r="B440" s="10" t="s">
        <v>877</v>
      </c>
      <c r="C440" s="11" t="s">
        <v>879</v>
      </c>
      <c r="D440" s="12">
        <v>0</v>
      </c>
      <c r="E440" s="12" t="s">
        <v>1142</v>
      </c>
      <c r="F440" s="12" t="s">
        <v>1097</v>
      </c>
      <c r="G440" s="13">
        <v>3</v>
      </c>
      <c r="H440" s="13">
        <v>1</v>
      </c>
      <c r="I440" s="13">
        <v>3</v>
      </c>
      <c r="J440" s="13">
        <v>6</v>
      </c>
      <c r="K440" s="13">
        <v>1</v>
      </c>
      <c r="L440" s="13">
        <v>4</v>
      </c>
      <c r="M440" s="13">
        <v>2</v>
      </c>
      <c r="N440" s="13">
        <v>5</v>
      </c>
      <c r="O440" s="13">
        <v>12</v>
      </c>
      <c r="P440" s="13">
        <v>17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5">
        <v>13</v>
      </c>
    </row>
    <row r="441" spans="1:33" s="15" customFormat="1" ht="13.7" customHeight="1" x14ac:dyDescent="0.15">
      <c r="A441" s="10" t="s">
        <v>1127</v>
      </c>
      <c r="B441" s="10" t="s">
        <v>877</v>
      </c>
      <c r="C441" s="11" t="s">
        <v>68</v>
      </c>
      <c r="D441" s="12">
        <v>0</v>
      </c>
      <c r="E441" s="12" t="s">
        <v>1141</v>
      </c>
      <c r="F441" s="12" t="s">
        <v>1097</v>
      </c>
      <c r="G441" s="13">
        <v>23</v>
      </c>
      <c r="H441" s="13">
        <v>103</v>
      </c>
      <c r="I441" s="13">
        <v>107</v>
      </c>
      <c r="J441" s="13">
        <v>117</v>
      </c>
      <c r="K441" s="13">
        <v>88</v>
      </c>
      <c r="L441" s="13">
        <v>91</v>
      </c>
      <c r="M441" s="13">
        <v>85</v>
      </c>
      <c r="N441" s="13">
        <v>298</v>
      </c>
      <c r="O441" s="13">
        <v>293</v>
      </c>
      <c r="P441" s="13">
        <v>591</v>
      </c>
      <c r="Q441" s="14">
        <v>2</v>
      </c>
      <c r="R441" s="14">
        <v>11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3</v>
      </c>
      <c r="AD441" s="14">
        <v>19</v>
      </c>
      <c r="AE441" s="14">
        <v>5</v>
      </c>
      <c r="AF441" s="14">
        <v>30</v>
      </c>
      <c r="AG441" s="15">
        <v>14</v>
      </c>
    </row>
    <row r="442" spans="1:33" s="15" customFormat="1" ht="13.7" customHeight="1" x14ac:dyDescent="0.15">
      <c r="A442" s="10" t="s">
        <v>1127</v>
      </c>
      <c r="B442" s="10" t="s">
        <v>877</v>
      </c>
      <c r="C442" s="11" t="s">
        <v>78</v>
      </c>
      <c r="D442" s="12">
        <v>0</v>
      </c>
      <c r="E442" s="12" t="s">
        <v>1141</v>
      </c>
      <c r="F442" s="12" t="s">
        <v>1097</v>
      </c>
      <c r="G442" s="13">
        <v>18</v>
      </c>
      <c r="H442" s="13">
        <v>58</v>
      </c>
      <c r="I442" s="13">
        <v>72</v>
      </c>
      <c r="J442" s="13">
        <v>74</v>
      </c>
      <c r="K442" s="13">
        <v>69</v>
      </c>
      <c r="L442" s="13">
        <v>87</v>
      </c>
      <c r="M442" s="13">
        <v>73</v>
      </c>
      <c r="N442" s="13">
        <v>231</v>
      </c>
      <c r="O442" s="13">
        <v>202</v>
      </c>
      <c r="P442" s="13">
        <v>433</v>
      </c>
      <c r="Q442" s="14">
        <v>1</v>
      </c>
      <c r="R442" s="14">
        <v>5</v>
      </c>
      <c r="S442" s="14">
        <v>1</v>
      </c>
      <c r="T442" s="14">
        <v>1</v>
      </c>
      <c r="U442" s="14">
        <v>0</v>
      </c>
      <c r="V442" s="14">
        <v>0</v>
      </c>
      <c r="W442" s="14">
        <v>0</v>
      </c>
      <c r="X442" s="14">
        <v>0</v>
      </c>
      <c r="Y442" s="14">
        <v>1</v>
      </c>
      <c r="Z442" s="14">
        <v>1</v>
      </c>
      <c r="AA442" s="14">
        <v>0</v>
      </c>
      <c r="AB442" s="14">
        <v>0</v>
      </c>
      <c r="AC442" s="14">
        <v>3</v>
      </c>
      <c r="AD442" s="14">
        <v>24</v>
      </c>
      <c r="AE442" s="14">
        <v>6</v>
      </c>
      <c r="AF442" s="14">
        <v>31</v>
      </c>
      <c r="AG442" s="15">
        <v>15</v>
      </c>
    </row>
    <row r="443" spans="1:33" ht="13.7" customHeight="1" x14ac:dyDescent="0.15">
      <c r="A443" s="10" t="s">
        <v>1127</v>
      </c>
      <c r="B443" s="10" t="s">
        <v>877</v>
      </c>
      <c r="C443" s="11" t="s">
        <v>85</v>
      </c>
      <c r="D443" s="12">
        <v>0</v>
      </c>
      <c r="E443" s="12" t="s">
        <v>1141</v>
      </c>
      <c r="F443" s="12" t="s">
        <v>1097</v>
      </c>
      <c r="G443" s="13">
        <v>10</v>
      </c>
      <c r="H443" s="13">
        <v>25</v>
      </c>
      <c r="I443" s="13">
        <v>24</v>
      </c>
      <c r="J443" s="13">
        <v>24</v>
      </c>
      <c r="K443" s="13">
        <v>28</v>
      </c>
      <c r="L443" s="13">
        <v>29</v>
      </c>
      <c r="M443" s="13">
        <v>38</v>
      </c>
      <c r="N443" s="13">
        <v>92</v>
      </c>
      <c r="O443" s="13">
        <v>76</v>
      </c>
      <c r="P443" s="13">
        <v>168</v>
      </c>
      <c r="Q443" s="14">
        <v>1</v>
      </c>
      <c r="R443" s="14">
        <v>3</v>
      </c>
      <c r="S443" s="14">
        <v>0</v>
      </c>
      <c r="T443" s="14">
        <v>0</v>
      </c>
      <c r="U443" s="14">
        <v>0</v>
      </c>
      <c r="V443" s="14">
        <v>0</v>
      </c>
      <c r="W443" s="14">
        <v>1</v>
      </c>
      <c r="X443" s="14">
        <v>1</v>
      </c>
      <c r="Y443" s="14">
        <v>0</v>
      </c>
      <c r="Z443" s="14">
        <v>0</v>
      </c>
      <c r="AA443" s="14">
        <v>0</v>
      </c>
      <c r="AB443" s="14">
        <v>0</v>
      </c>
      <c r="AC443" s="14">
        <v>2</v>
      </c>
      <c r="AD443" s="14">
        <v>10</v>
      </c>
      <c r="AE443" s="14">
        <v>4</v>
      </c>
      <c r="AF443" s="14">
        <v>14</v>
      </c>
      <c r="AG443" s="15">
        <v>16</v>
      </c>
    </row>
    <row r="444" spans="1:33" ht="13.7" customHeight="1" x14ac:dyDescent="0.15">
      <c r="A444" s="10" t="s">
        <v>1127</v>
      </c>
      <c r="B444" s="10" t="s">
        <v>877</v>
      </c>
      <c r="C444" s="11" t="s">
        <v>1110</v>
      </c>
      <c r="D444" s="12">
        <v>0</v>
      </c>
      <c r="E444" s="12" t="s">
        <v>1141</v>
      </c>
      <c r="F444" s="12" t="s">
        <v>1097</v>
      </c>
      <c r="G444" s="13">
        <v>25</v>
      </c>
      <c r="H444" s="13">
        <v>83</v>
      </c>
      <c r="I444" s="13">
        <v>104</v>
      </c>
      <c r="J444" s="13">
        <v>99</v>
      </c>
      <c r="K444" s="13">
        <v>111</v>
      </c>
      <c r="L444" s="13">
        <v>91</v>
      </c>
      <c r="M444" s="13">
        <v>115</v>
      </c>
      <c r="N444" s="13">
        <v>324</v>
      </c>
      <c r="O444" s="13">
        <v>279</v>
      </c>
      <c r="P444" s="13">
        <v>603</v>
      </c>
      <c r="Q444" s="14">
        <v>2</v>
      </c>
      <c r="R444" s="14">
        <v>9</v>
      </c>
      <c r="S444" s="14">
        <v>0</v>
      </c>
      <c r="T444" s="14">
        <v>0</v>
      </c>
      <c r="U444" s="14">
        <v>1</v>
      </c>
      <c r="V444" s="14">
        <v>1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4</v>
      </c>
      <c r="AD444" s="14">
        <v>27</v>
      </c>
      <c r="AE444" s="14">
        <v>7</v>
      </c>
      <c r="AF444" s="14">
        <v>37</v>
      </c>
      <c r="AG444" s="5">
        <v>18</v>
      </c>
    </row>
    <row r="445" spans="1:33" s="15" customFormat="1" ht="13.7" customHeight="1" x14ac:dyDescent="0.15">
      <c r="A445" s="10" t="s">
        <v>1127</v>
      </c>
      <c r="B445" s="10" t="s">
        <v>877</v>
      </c>
      <c r="C445" s="11" t="s">
        <v>1203</v>
      </c>
      <c r="D445" s="12">
        <v>0</v>
      </c>
      <c r="E445" s="12" t="s">
        <v>1141</v>
      </c>
      <c r="F445" s="12" t="s">
        <v>1097</v>
      </c>
      <c r="G445" s="13">
        <v>18</v>
      </c>
      <c r="H445" s="13">
        <v>70</v>
      </c>
      <c r="I445" s="13">
        <v>85</v>
      </c>
      <c r="J445" s="13">
        <v>75</v>
      </c>
      <c r="K445" s="13">
        <v>86</v>
      </c>
      <c r="L445" s="13">
        <v>78</v>
      </c>
      <c r="M445" s="13">
        <v>77</v>
      </c>
      <c r="N445" s="13">
        <v>237</v>
      </c>
      <c r="O445" s="13">
        <v>234</v>
      </c>
      <c r="P445" s="13">
        <v>471</v>
      </c>
      <c r="Q445" s="14">
        <v>1</v>
      </c>
      <c r="R445" s="14">
        <v>7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3</v>
      </c>
      <c r="AD445" s="14">
        <v>18</v>
      </c>
      <c r="AE445" s="14">
        <v>4</v>
      </c>
      <c r="AF445" s="14">
        <v>25</v>
      </c>
      <c r="AG445" s="15">
        <v>21</v>
      </c>
    </row>
    <row r="446" spans="1:33" s="15" customFormat="1" ht="13.7" customHeight="1" x14ac:dyDescent="0.15">
      <c r="A446" s="10" t="s">
        <v>1127</v>
      </c>
      <c r="B446" s="10" t="s">
        <v>877</v>
      </c>
      <c r="C446" s="11" t="s">
        <v>1204</v>
      </c>
      <c r="D446" s="12">
        <v>0</v>
      </c>
      <c r="E446" s="12" t="s">
        <v>1141</v>
      </c>
      <c r="F446" s="12" t="s">
        <v>1097</v>
      </c>
      <c r="G446" s="13">
        <v>16</v>
      </c>
      <c r="H446" s="13">
        <v>42</v>
      </c>
      <c r="I446" s="13">
        <v>45</v>
      </c>
      <c r="J446" s="13">
        <v>62</v>
      </c>
      <c r="K446" s="13">
        <v>58</v>
      </c>
      <c r="L446" s="13">
        <v>48</v>
      </c>
      <c r="M446" s="13">
        <v>59</v>
      </c>
      <c r="N446" s="13">
        <v>156</v>
      </c>
      <c r="O446" s="13">
        <v>158</v>
      </c>
      <c r="P446" s="13">
        <v>314</v>
      </c>
      <c r="Q446" s="14">
        <v>1</v>
      </c>
      <c r="R446" s="14">
        <v>4</v>
      </c>
      <c r="S446" s="14">
        <v>0</v>
      </c>
      <c r="T446" s="14">
        <v>0</v>
      </c>
      <c r="U446" s="14">
        <v>1</v>
      </c>
      <c r="V446" s="14">
        <v>2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2</v>
      </c>
      <c r="AD446" s="14">
        <v>16</v>
      </c>
      <c r="AE446" s="14">
        <v>4</v>
      </c>
      <c r="AF446" s="14">
        <v>22</v>
      </c>
      <c r="AG446" s="15">
        <v>22</v>
      </c>
    </row>
    <row r="447" spans="1:33" s="15" customFormat="1" ht="13.7" customHeight="1" x14ac:dyDescent="0.15">
      <c r="A447" s="10" t="s">
        <v>1127</v>
      </c>
      <c r="B447" s="10" t="s">
        <v>877</v>
      </c>
      <c r="C447" s="11" t="s">
        <v>1205</v>
      </c>
      <c r="D447" s="12">
        <v>0</v>
      </c>
      <c r="E447" s="12" t="s">
        <v>1141</v>
      </c>
      <c r="F447" s="12" t="s">
        <v>1097</v>
      </c>
      <c r="G447" s="13">
        <v>12</v>
      </c>
      <c r="H447" s="13">
        <v>26</v>
      </c>
      <c r="I447" s="13">
        <v>36</v>
      </c>
      <c r="J447" s="13">
        <v>29</v>
      </c>
      <c r="K447" s="13">
        <v>30</v>
      </c>
      <c r="L447" s="13">
        <v>35</v>
      </c>
      <c r="M447" s="13">
        <v>40</v>
      </c>
      <c r="N447" s="13">
        <v>97</v>
      </c>
      <c r="O447" s="13">
        <v>99</v>
      </c>
      <c r="P447" s="13">
        <v>196</v>
      </c>
      <c r="Q447" s="14">
        <v>1</v>
      </c>
      <c r="R447" s="14">
        <v>5</v>
      </c>
      <c r="S447" s="14">
        <v>0</v>
      </c>
      <c r="T447" s="14">
        <v>0</v>
      </c>
      <c r="U447" s="14">
        <v>1</v>
      </c>
      <c r="V447" s="14">
        <v>1</v>
      </c>
      <c r="W447" s="14">
        <v>0</v>
      </c>
      <c r="X447" s="14">
        <v>0</v>
      </c>
      <c r="Y447" s="14">
        <v>1</v>
      </c>
      <c r="Z447" s="14">
        <v>1</v>
      </c>
      <c r="AA447" s="14">
        <v>0</v>
      </c>
      <c r="AB447" s="14">
        <v>0</v>
      </c>
      <c r="AC447" s="14">
        <v>3</v>
      </c>
      <c r="AD447" s="14">
        <v>17</v>
      </c>
      <c r="AE447" s="14">
        <v>6</v>
      </c>
      <c r="AF447" s="14">
        <v>24</v>
      </c>
      <c r="AG447" s="5">
        <v>23</v>
      </c>
    </row>
    <row r="448" spans="1:33" s="15" customFormat="1" ht="13.7" customHeight="1" x14ac:dyDescent="0.15">
      <c r="A448" s="10" t="s">
        <v>1127</v>
      </c>
      <c r="B448" s="10" t="s">
        <v>877</v>
      </c>
      <c r="C448" s="11" t="s">
        <v>1206</v>
      </c>
      <c r="D448" s="12">
        <v>0</v>
      </c>
      <c r="E448" s="12" t="s">
        <v>1141</v>
      </c>
      <c r="F448" s="12" t="s">
        <v>1097</v>
      </c>
      <c r="G448" s="13">
        <v>17</v>
      </c>
      <c r="H448" s="13">
        <v>81</v>
      </c>
      <c r="I448" s="13">
        <v>66</v>
      </c>
      <c r="J448" s="13">
        <v>76</v>
      </c>
      <c r="K448" s="13">
        <v>66</v>
      </c>
      <c r="L448" s="13">
        <v>67</v>
      </c>
      <c r="M448" s="13">
        <v>87</v>
      </c>
      <c r="N448" s="13">
        <v>217</v>
      </c>
      <c r="O448" s="13">
        <v>226</v>
      </c>
      <c r="P448" s="13">
        <v>443</v>
      </c>
      <c r="Q448" s="14">
        <v>1</v>
      </c>
      <c r="R448" s="14">
        <v>6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2</v>
      </c>
      <c r="AD448" s="14">
        <v>9</v>
      </c>
      <c r="AE448" s="14">
        <v>3</v>
      </c>
      <c r="AF448" s="14">
        <v>15</v>
      </c>
      <c r="AG448" s="15">
        <v>24</v>
      </c>
    </row>
    <row r="449" spans="1:33" s="15" customFormat="1" ht="13.7" customHeight="1" x14ac:dyDescent="0.15">
      <c r="A449" s="16"/>
      <c r="B449" s="16" t="s">
        <v>1086</v>
      </c>
      <c r="C449" s="16">
        <f>COUNTA(C439:C448)</f>
        <v>10</v>
      </c>
      <c r="D449" s="17">
        <f>COUNTIF(D439:D448,"併")</f>
        <v>0</v>
      </c>
      <c r="E449" s="17">
        <v>1</v>
      </c>
      <c r="F449" s="17"/>
      <c r="G449" s="18">
        <f t="shared" ref="G449:AF449" si="61">SUM(G439:G448)</f>
        <v>150</v>
      </c>
      <c r="H449" s="18">
        <f t="shared" si="61"/>
        <v>500</v>
      </c>
      <c r="I449" s="18">
        <f t="shared" si="61"/>
        <v>551</v>
      </c>
      <c r="J449" s="18">
        <f t="shared" si="61"/>
        <v>577</v>
      </c>
      <c r="K449" s="18">
        <f t="shared" si="61"/>
        <v>549</v>
      </c>
      <c r="L449" s="18">
        <f t="shared" si="61"/>
        <v>546</v>
      </c>
      <c r="M449" s="18">
        <f t="shared" si="61"/>
        <v>589</v>
      </c>
      <c r="N449" s="18">
        <f t="shared" si="61"/>
        <v>1692</v>
      </c>
      <c r="O449" s="18">
        <f t="shared" si="61"/>
        <v>1620</v>
      </c>
      <c r="P449" s="18">
        <f t="shared" si="61"/>
        <v>3312</v>
      </c>
      <c r="Q449" s="18">
        <f t="shared" si="61"/>
        <v>11</v>
      </c>
      <c r="R449" s="18">
        <f t="shared" si="61"/>
        <v>51</v>
      </c>
      <c r="S449" s="18">
        <f t="shared" si="61"/>
        <v>1</v>
      </c>
      <c r="T449" s="18">
        <f t="shared" si="61"/>
        <v>1</v>
      </c>
      <c r="U449" s="18">
        <f t="shared" si="61"/>
        <v>3</v>
      </c>
      <c r="V449" s="18">
        <f t="shared" si="61"/>
        <v>4</v>
      </c>
      <c r="W449" s="18">
        <f t="shared" si="61"/>
        <v>1</v>
      </c>
      <c r="X449" s="18">
        <f t="shared" si="61"/>
        <v>1</v>
      </c>
      <c r="Y449" s="18">
        <f t="shared" si="61"/>
        <v>2</v>
      </c>
      <c r="Z449" s="18">
        <f t="shared" si="61"/>
        <v>2</v>
      </c>
      <c r="AA449" s="18">
        <f t="shared" si="61"/>
        <v>0</v>
      </c>
      <c r="AB449" s="18">
        <f t="shared" si="61"/>
        <v>0</v>
      </c>
      <c r="AC449" s="18">
        <f t="shared" si="61"/>
        <v>23</v>
      </c>
      <c r="AD449" s="18">
        <f t="shared" si="61"/>
        <v>142</v>
      </c>
      <c r="AE449" s="18">
        <f t="shared" si="61"/>
        <v>41</v>
      </c>
      <c r="AF449" s="18">
        <f t="shared" si="61"/>
        <v>201</v>
      </c>
      <c r="AG449" s="15">
        <v>27</v>
      </c>
    </row>
    <row r="450" spans="1:33" s="15" customFormat="1" ht="13.7" customHeight="1" x14ac:dyDescent="0.15">
      <c r="A450" s="10" t="s">
        <v>1127</v>
      </c>
      <c r="B450" s="10" t="s">
        <v>882</v>
      </c>
      <c r="C450" s="11" t="s">
        <v>513</v>
      </c>
      <c r="D450" s="12">
        <v>0</v>
      </c>
      <c r="E450" s="12" t="s">
        <v>1141</v>
      </c>
      <c r="F450" s="12" t="s">
        <v>1097</v>
      </c>
      <c r="G450" s="13">
        <v>23</v>
      </c>
      <c r="H450" s="13">
        <v>81</v>
      </c>
      <c r="I450" s="13">
        <v>84</v>
      </c>
      <c r="J450" s="13">
        <v>80</v>
      </c>
      <c r="K450" s="13">
        <v>92</v>
      </c>
      <c r="L450" s="13">
        <v>90</v>
      </c>
      <c r="M450" s="13">
        <v>90</v>
      </c>
      <c r="N450" s="13">
        <v>275</v>
      </c>
      <c r="O450" s="13">
        <v>242</v>
      </c>
      <c r="P450" s="13">
        <v>517</v>
      </c>
      <c r="Q450" s="14">
        <v>1</v>
      </c>
      <c r="R450" s="14">
        <v>5</v>
      </c>
      <c r="S450" s="14">
        <v>0</v>
      </c>
      <c r="T450" s="14">
        <v>0</v>
      </c>
      <c r="U450" s="14">
        <v>1</v>
      </c>
      <c r="V450" s="14">
        <v>1</v>
      </c>
      <c r="W450" s="14">
        <v>0</v>
      </c>
      <c r="X450" s="14">
        <v>0</v>
      </c>
      <c r="Y450" s="14">
        <v>1</v>
      </c>
      <c r="Z450" s="14">
        <v>1</v>
      </c>
      <c r="AA450" s="14">
        <v>0</v>
      </c>
      <c r="AB450" s="14">
        <v>0</v>
      </c>
      <c r="AC450" s="14">
        <v>3</v>
      </c>
      <c r="AD450" s="14">
        <v>19</v>
      </c>
      <c r="AE450" s="14">
        <v>6</v>
      </c>
      <c r="AF450" s="14">
        <v>26</v>
      </c>
      <c r="AG450" s="5">
        <v>28</v>
      </c>
    </row>
    <row r="451" spans="1:33" s="15" customFormat="1" ht="13.7" customHeight="1" x14ac:dyDescent="0.15">
      <c r="A451" s="10" t="s">
        <v>1127</v>
      </c>
      <c r="B451" s="10" t="s">
        <v>882</v>
      </c>
      <c r="C451" s="11" t="s">
        <v>937</v>
      </c>
      <c r="D451" s="12">
        <v>0</v>
      </c>
      <c r="E451" s="12" t="s">
        <v>1141</v>
      </c>
      <c r="F451" s="12" t="s">
        <v>1097</v>
      </c>
      <c r="G451" s="13">
        <v>9</v>
      </c>
      <c r="H451" s="13">
        <v>35</v>
      </c>
      <c r="I451" s="13">
        <v>27</v>
      </c>
      <c r="J451" s="13">
        <v>36</v>
      </c>
      <c r="K451" s="13">
        <v>23</v>
      </c>
      <c r="L451" s="13">
        <v>40</v>
      </c>
      <c r="M451" s="13">
        <v>31</v>
      </c>
      <c r="N451" s="13">
        <v>94</v>
      </c>
      <c r="O451" s="13">
        <v>98</v>
      </c>
      <c r="P451" s="13">
        <v>192</v>
      </c>
      <c r="Q451" s="14">
        <v>1</v>
      </c>
      <c r="R451" s="14">
        <v>3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2</v>
      </c>
      <c r="AD451" s="14">
        <v>10</v>
      </c>
      <c r="AE451" s="14">
        <v>3</v>
      </c>
      <c r="AF451" s="14">
        <v>13</v>
      </c>
      <c r="AG451" s="15">
        <v>29</v>
      </c>
    </row>
    <row r="452" spans="1:33" s="15" customFormat="1" ht="13.7" customHeight="1" x14ac:dyDescent="0.15">
      <c r="A452" s="10" t="s">
        <v>1127</v>
      </c>
      <c r="B452" s="10" t="s">
        <v>882</v>
      </c>
      <c r="C452" s="11" t="s">
        <v>938</v>
      </c>
      <c r="D452" s="12">
        <v>0</v>
      </c>
      <c r="E452" s="12" t="s">
        <v>1141</v>
      </c>
      <c r="F452" s="12" t="s">
        <v>1097</v>
      </c>
      <c r="G452" s="13">
        <v>12</v>
      </c>
      <c r="H452" s="13">
        <v>25</v>
      </c>
      <c r="I452" s="13">
        <v>40</v>
      </c>
      <c r="J452" s="13">
        <v>40</v>
      </c>
      <c r="K452" s="13">
        <v>31</v>
      </c>
      <c r="L452" s="13">
        <v>31</v>
      </c>
      <c r="M452" s="13">
        <v>43</v>
      </c>
      <c r="N452" s="13">
        <v>108</v>
      </c>
      <c r="O452" s="13">
        <v>102</v>
      </c>
      <c r="P452" s="13">
        <v>210</v>
      </c>
      <c r="Q452" s="14">
        <v>1</v>
      </c>
      <c r="R452" s="14">
        <v>5</v>
      </c>
      <c r="S452" s="14">
        <v>1</v>
      </c>
      <c r="T452" s="14">
        <v>8</v>
      </c>
      <c r="U452" s="14">
        <v>1</v>
      </c>
      <c r="V452" s="14">
        <v>1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1</v>
      </c>
      <c r="AD452" s="14">
        <v>6</v>
      </c>
      <c r="AE452" s="14">
        <v>4</v>
      </c>
      <c r="AF452" s="14">
        <v>20</v>
      </c>
      <c r="AG452" s="15">
        <v>30</v>
      </c>
    </row>
    <row r="453" spans="1:33" s="15" customFormat="1" ht="13.7" customHeight="1" x14ac:dyDescent="0.15">
      <c r="A453" s="10" t="s">
        <v>1127</v>
      </c>
      <c r="B453" s="10" t="s">
        <v>882</v>
      </c>
      <c r="C453" s="11" t="s">
        <v>939</v>
      </c>
      <c r="D453" s="12">
        <v>0</v>
      </c>
      <c r="E453" s="12" t="s">
        <v>1141</v>
      </c>
      <c r="F453" s="12" t="s">
        <v>1097</v>
      </c>
      <c r="G453" s="13">
        <v>14</v>
      </c>
      <c r="H453" s="13">
        <v>47</v>
      </c>
      <c r="I453" s="13">
        <v>37</v>
      </c>
      <c r="J453" s="13">
        <v>55</v>
      </c>
      <c r="K453" s="13">
        <v>52</v>
      </c>
      <c r="L453" s="13">
        <v>52</v>
      </c>
      <c r="M453" s="13">
        <v>47</v>
      </c>
      <c r="N453" s="13">
        <v>152</v>
      </c>
      <c r="O453" s="13">
        <v>138</v>
      </c>
      <c r="P453" s="13">
        <v>290</v>
      </c>
      <c r="Q453" s="14">
        <v>1</v>
      </c>
      <c r="R453" s="14">
        <v>4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2</v>
      </c>
      <c r="AD453" s="14">
        <v>10</v>
      </c>
      <c r="AE453" s="14">
        <v>3</v>
      </c>
      <c r="AF453" s="14">
        <v>14</v>
      </c>
      <c r="AG453" s="15">
        <v>31</v>
      </c>
    </row>
    <row r="454" spans="1:33" s="15" customFormat="1" ht="13.7" customHeight="1" x14ac:dyDescent="0.15">
      <c r="A454" s="10" t="s">
        <v>1127</v>
      </c>
      <c r="B454" s="10" t="s">
        <v>882</v>
      </c>
      <c r="C454" s="11" t="s">
        <v>571</v>
      </c>
      <c r="D454" s="12">
        <v>0</v>
      </c>
      <c r="E454" s="12" t="s">
        <v>1141</v>
      </c>
      <c r="F454" s="12" t="s">
        <v>1097</v>
      </c>
      <c r="G454" s="13">
        <v>20</v>
      </c>
      <c r="H454" s="13">
        <v>88</v>
      </c>
      <c r="I454" s="13">
        <v>87</v>
      </c>
      <c r="J454" s="13">
        <v>78</v>
      </c>
      <c r="K454" s="13">
        <v>84</v>
      </c>
      <c r="L454" s="13">
        <v>92</v>
      </c>
      <c r="M454" s="13">
        <v>91</v>
      </c>
      <c r="N454" s="13">
        <v>281</v>
      </c>
      <c r="O454" s="13">
        <v>239</v>
      </c>
      <c r="P454" s="13">
        <v>520</v>
      </c>
      <c r="Q454" s="14">
        <v>1</v>
      </c>
      <c r="R454" s="14">
        <v>8</v>
      </c>
      <c r="S454" s="14">
        <v>0</v>
      </c>
      <c r="T454" s="14">
        <v>0</v>
      </c>
      <c r="U454" s="14">
        <v>1</v>
      </c>
      <c r="V454" s="14">
        <v>1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2</v>
      </c>
      <c r="AD454" s="14">
        <v>15</v>
      </c>
      <c r="AE454" s="14">
        <v>4</v>
      </c>
      <c r="AF454" s="14">
        <v>24</v>
      </c>
      <c r="AG454" s="15">
        <v>32</v>
      </c>
    </row>
    <row r="455" spans="1:33" s="15" customFormat="1" ht="13.7" customHeight="1" x14ac:dyDescent="0.15">
      <c r="A455" s="10" t="s">
        <v>1127</v>
      </c>
      <c r="B455" s="10" t="s">
        <v>882</v>
      </c>
      <c r="C455" s="11" t="s">
        <v>704</v>
      </c>
      <c r="D455" s="12">
        <v>0</v>
      </c>
      <c r="E455" s="12" t="s">
        <v>1141</v>
      </c>
      <c r="F455" s="12" t="s">
        <v>1097</v>
      </c>
      <c r="G455" s="13">
        <v>18</v>
      </c>
      <c r="H455" s="13">
        <v>79</v>
      </c>
      <c r="I455" s="13">
        <v>66</v>
      </c>
      <c r="J455" s="13">
        <v>77</v>
      </c>
      <c r="K455" s="13">
        <v>70</v>
      </c>
      <c r="L455" s="13">
        <v>78</v>
      </c>
      <c r="M455" s="13">
        <v>82</v>
      </c>
      <c r="N455" s="13">
        <v>239</v>
      </c>
      <c r="O455" s="13">
        <v>213</v>
      </c>
      <c r="P455" s="13">
        <v>452</v>
      </c>
      <c r="Q455" s="14">
        <v>1</v>
      </c>
      <c r="R455" s="14">
        <v>7</v>
      </c>
      <c r="S455" s="14">
        <v>1</v>
      </c>
      <c r="T455" s="14">
        <v>1</v>
      </c>
      <c r="U455" s="14">
        <v>1</v>
      </c>
      <c r="V455" s="14">
        <v>1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2</v>
      </c>
      <c r="AD455" s="14">
        <v>16</v>
      </c>
      <c r="AE455" s="14">
        <v>5</v>
      </c>
      <c r="AF455" s="14">
        <v>25</v>
      </c>
      <c r="AG455" s="5">
        <v>33</v>
      </c>
    </row>
    <row r="456" spans="1:33" s="15" customFormat="1" ht="13.7" customHeight="1" x14ac:dyDescent="0.15">
      <c r="A456" s="10" t="s">
        <v>1127</v>
      </c>
      <c r="B456" s="10" t="s">
        <v>882</v>
      </c>
      <c r="C456" s="11" t="s">
        <v>940</v>
      </c>
      <c r="D456" s="12">
        <v>0</v>
      </c>
      <c r="E456" s="12" t="s">
        <v>1141</v>
      </c>
      <c r="F456" s="12" t="s">
        <v>1097</v>
      </c>
      <c r="G456" s="13">
        <v>8</v>
      </c>
      <c r="H456" s="13">
        <v>11</v>
      </c>
      <c r="I456" s="13">
        <v>11</v>
      </c>
      <c r="J456" s="13">
        <v>8</v>
      </c>
      <c r="K456" s="13">
        <v>15</v>
      </c>
      <c r="L456" s="13">
        <v>12</v>
      </c>
      <c r="M456" s="13">
        <v>17</v>
      </c>
      <c r="N456" s="13">
        <v>40</v>
      </c>
      <c r="O456" s="13">
        <v>34</v>
      </c>
      <c r="P456" s="13">
        <v>74</v>
      </c>
      <c r="Q456" s="14">
        <v>1</v>
      </c>
      <c r="R456" s="14">
        <v>1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1</v>
      </c>
      <c r="AD456" s="14">
        <v>2</v>
      </c>
      <c r="AE456" s="14">
        <v>2</v>
      </c>
      <c r="AF456" s="14">
        <v>3</v>
      </c>
      <c r="AG456" s="15">
        <v>34</v>
      </c>
    </row>
    <row r="457" spans="1:33" s="15" customFormat="1" ht="13.7" customHeight="1" x14ac:dyDescent="0.15">
      <c r="A457" s="10" t="s">
        <v>1127</v>
      </c>
      <c r="B457" s="10" t="s">
        <v>882</v>
      </c>
      <c r="C457" s="11" t="s">
        <v>941</v>
      </c>
      <c r="D457" s="12">
        <v>0</v>
      </c>
      <c r="E457" s="12" t="s">
        <v>1141</v>
      </c>
      <c r="F457" s="12" t="s">
        <v>1097</v>
      </c>
      <c r="G457" s="13">
        <v>18</v>
      </c>
      <c r="H457" s="13">
        <v>65</v>
      </c>
      <c r="I457" s="13">
        <v>61</v>
      </c>
      <c r="J457" s="13">
        <v>70</v>
      </c>
      <c r="K457" s="13">
        <v>48</v>
      </c>
      <c r="L457" s="13">
        <v>55</v>
      </c>
      <c r="M457" s="13">
        <v>75</v>
      </c>
      <c r="N457" s="13">
        <v>197</v>
      </c>
      <c r="O457" s="13">
        <v>177</v>
      </c>
      <c r="P457" s="13">
        <v>374</v>
      </c>
      <c r="Q457" s="14">
        <v>2</v>
      </c>
      <c r="R457" s="14">
        <v>9</v>
      </c>
      <c r="S457" s="14">
        <v>0</v>
      </c>
      <c r="T457" s="14">
        <v>0</v>
      </c>
      <c r="U457" s="14">
        <v>1</v>
      </c>
      <c r="V457" s="14">
        <v>1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3</v>
      </c>
      <c r="AD457" s="14">
        <v>20</v>
      </c>
      <c r="AE457" s="14">
        <v>6</v>
      </c>
      <c r="AF457" s="14">
        <v>30</v>
      </c>
      <c r="AG457" s="15">
        <v>35</v>
      </c>
    </row>
    <row r="458" spans="1:33" s="15" customFormat="1" ht="13.7" customHeight="1" x14ac:dyDescent="0.15">
      <c r="A458" s="10" t="s">
        <v>1127</v>
      </c>
      <c r="B458" s="10" t="s">
        <v>882</v>
      </c>
      <c r="C458" s="11" t="s">
        <v>942</v>
      </c>
      <c r="D458" s="12">
        <v>0</v>
      </c>
      <c r="E458" s="12" t="s">
        <v>1141</v>
      </c>
      <c r="F458" s="12" t="s">
        <v>1097</v>
      </c>
      <c r="G458" s="13">
        <v>25</v>
      </c>
      <c r="H458" s="13">
        <v>110</v>
      </c>
      <c r="I458" s="13">
        <v>108</v>
      </c>
      <c r="J458" s="13">
        <v>101</v>
      </c>
      <c r="K458" s="13">
        <v>87</v>
      </c>
      <c r="L458" s="13">
        <v>103</v>
      </c>
      <c r="M458" s="13">
        <v>111</v>
      </c>
      <c r="N458" s="13">
        <v>278</v>
      </c>
      <c r="O458" s="13">
        <v>342</v>
      </c>
      <c r="P458" s="13">
        <v>620</v>
      </c>
      <c r="Q458" s="14">
        <v>2</v>
      </c>
      <c r="R458" s="14">
        <v>10</v>
      </c>
      <c r="S458" s="14">
        <v>0</v>
      </c>
      <c r="T458" s="14">
        <v>0</v>
      </c>
      <c r="U458" s="14">
        <v>1</v>
      </c>
      <c r="V458" s="14">
        <v>2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2</v>
      </c>
      <c r="AD458" s="14">
        <v>9</v>
      </c>
      <c r="AE458" s="14">
        <v>5</v>
      </c>
      <c r="AF458" s="14">
        <v>21</v>
      </c>
      <c r="AG458" s="15">
        <v>36</v>
      </c>
    </row>
    <row r="459" spans="1:33" s="15" customFormat="1" ht="13.7" customHeight="1" x14ac:dyDescent="0.15">
      <c r="A459" s="10" t="s">
        <v>1127</v>
      </c>
      <c r="B459" s="10" t="s">
        <v>882</v>
      </c>
      <c r="C459" s="11" t="s">
        <v>943</v>
      </c>
      <c r="D459" s="12">
        <v>0</v>
      </c>
      <c r="E459" s="12" t="s">
        <v>1141</v>
      </c>
      <c r="F459" s="12" t="s">
        <v>1097</v>
      </c>
      <c r="G459" s="13">
        <v>4</v>
      </c>
      <c r="H459" s="13">
        <v>6</v>
      </c>
      <c r="I459" s="13">
        <v>4</v>
      </c>
      <c r="J459" s="13">
        <v>5</v>
      </c>
      <c r="K459" s="20">
        <v>7</v>
      </c>
      <c r="L459" s="13">
        <v>2</v>
      </c>
      <c r="M459" s="13">
        <v>8</v>
      </c>
      <c r="N459" s="13">
        <v>17</v>
      </c>
      <c r="O459" s="13">
        <v>15</v>
      </c>
      <c r="P459" s="13">
        <v>32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5">
        <v>37</v>
      </c>
    </row>
    <row r="460" spans="1:33" s="15" customFormat="1" ht="13.7" customHeight="1" x14ac:dyDescent="0.15">
      <c r="A460" s="10" t="s">
        <v>1127</v>
      </c>
      <c r="B460" s="10" t="s">
        <v>882</v>
      </c>
      <c r="C460" s="11" t="s">
        <v>944</v>
      </c>
      <c r="D460" s="12">
        <v>0</v>
      </c>
      <c r="E460" s="12" t="s">
        <v>1141</v>
      </c>
      <c r="F460" s="12" t="s">
        <v>1097</v>
      </c>
      <c r="G460" s="13">
        <v>17</v>
      </c>
      <c r="H460" s="13">
        <v>57</v>
      </c>
      <c r="I460" s="13">
        <v>43</v>
      </c>
      <c r="J460" s="13">
        <v>57</v>
      </c>
      <c r="K460" s="13">
        <v>63</v>
      </c>
      <c r="L460" s="13">
        <v>72</v>
      </c>
      <c r="M460" s="13">
        <v>55</v>
      </c>
      <c r="N460" s="13">
        <v>179</v>
      </c>
      <c r="O460" s="13">
        <v>168</v>
      </c>
      <c r="P460" s="13">
        <v>347</v>
      </c>
      <c r="Q460" s="14">
        <v>2</v>
      </c>
      <c r="R460" s="14">
        <v>10</v>
      </c>
      <c r="S460" s="14">
        <v>0</v>
      </c>
      <c r="T460" s="14">
        <v>0</v>
      </c>
      <c r="U460" s="14">
        <v>1</v>
      </c>
      <c r="V460" s="14">
        <v>1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2</v>
      </c>
      <c r="AD460" s="14">
        <v>10</v>
      </c>
      <c r="AE460" s="14">
        <v>5</v>
      </c>
      <c r="AF460" s="14">
        <v>21</v>
      </c>
      <c r="AG460" s="5">
        <v>38</v>
      </c>
    </row>
    <row r="461" spans="1:33" ht="13.7" customHeight="1" x14ac:dyDescent="0.15">
      <c r="A461" s="10" t="s">
        <v>1127</v>
      </c>
      <c r="B461" s="10" t="s">
        <v>882</v>
      </c>
      <c r="C461" s="11" t="s">
        <v>945</v>
      </c>
      <c r="D461" s="12" t="s">
        <v>725</v>
      </c>
      <c r="E461" s="12" t="s">
        <v>1141</v>
      </c>
      <c r="F461" s="12" t="s">
        <v>1097</v>
      </c>
      <c r="G461" s="13">
        <v>4</v>
      </c>
      <c r="H461" s="13">
        <v>10</v>
      </c>
      <c r="I461" s="13">
        <v>10</v>
      </c>
      <c r="J461" s="13">
        <v>5</v>
      </c>
      <c r="K461" s="13">
        <v>8</v>
      </c>
      <c r="L461" s="13">
        <v>7</v>
      </c>
      <c r="M461" s="13">
        <v>9</v>
      </c>
      <c r="N461" s="13">
        <v>26</v>
      </c>
      <c r="O461" s="13">
        <v>23</v>
      </c>
      <c r="P461" s="13">
        <v>49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5">
        <v>39</v>
      </c>
    </row>
    <row r="462" spans="1:33" s="15" customFormat="1" ht="13.7" customHeight="1" x14ac:dyDescent="0.15">
      <c r="A462" s="10" t="s">
        <v>1127</v>
      </c>
      <c r="B462" s="10" t="s">
        <v>882</v>
      </c>
      <c r="C462" s="11" t="s">
        <v>946</v>
      </c>
      <c r="D462" s="12">
        <v>0</v>
      </c>
      <c r="E462" s="12" t="s">
        <v>1141</v>
      </c>
      <c r="F462" s="12" t="s">
        <v>1097</v>
      </c>
      <c r="G462" s="13">
        <v>12</v>
      </c>
      <c r="H462" s="13">
        <v>40</v>
      </c>
      <c r="I462" s="13">
        <v>45</v>
      </c>
      <c r="J462" s="13">
        <v>37</v>
      </c>
      <c r="K462" s="13">
        <v>37</v>
      </c>
      <c r="L462" s="13">
        <v>26</v>
      </c>
      <c r="M462" s="13">
        <v>38</v>
      </c>
      <c r="N462" s="13">
        <v>113</v>
      </c>
      <c r="O462" s="13">
        <v>110</v>
      </c>
      <c r="P462" s="13">
        <v>223</v>
      </c>
      <c r="Q462" s="14">
        <v>1</v>
      </c>
      <c r="R462" s="14">
        <v>4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2</v>
      </c>
      <c r="AD462" s="14">
        <v>12</v>
      </c>
      <c r="AE462" s="14">
        <v>3</v>
      </c>
      <c r="AF462" s="14">
        <v>16</v>
      </c>
      <c r="AG462" s="15">
        <v>40</v>
      </c>
    </row>
    <row r="463" spans="1:33" s="15" customFormat="1" ht="13.7" customHeight="1" x14ac:dyDescent="0.15">
      <c r="A463" s="10" t="s">
        <v>1127</v>
      </c>
      <c r="B463" s="10" t="s">
        <v>882</v>
      </c>
      <c r="C463" s="11" t="s">
        <v>747</v>
      </c>
      <c r="D463" s="12">
        <v>0</v>
      </c>
      <c r="E463" s="12" t="s">
        <v>1141</v>
      </c>
      <c r="F463" s="12" t="s">
        <v>1097</v>
      </c>
      <c r="G463" s="13">
        <v>16</v>
      </c>
      <c r="H463" s="13">
        <v>70</v>
      </c>
      <c r="I463" s="13">
        <v>83</v>
      </c>
      <c r="J463" s="13">
        <v>69</v>
      </c>
      <c r="K463" s="13">
        <v>75</v>
      </c>
      <c r="L463" s="13">
        <v>66</v>
      </c>
      <c r="M463" s="13">
        <v>81</v>
      </c>
      <c r="N463" s="13">
        <v>227</v>
      </c>
      <c r="O463" s="13">
        <v>217</v>
      </c>
      <c r="P463" s="13">
        <v>444</v>
      </c>
      <c r="Q463" s="14">
        <v>1</v>
      </c>
      <c r="R463" s="14">
        <v>4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2</v>
      </c>
      <c r="AD463" s="14">
        <v>11</v>
      </c>
      <c r="AE463" s="14">
        <v>3</v>
      </c>
      <c r="AF463" s="14">
        <v>15</v>
      </c>
      <c r="AG463" s="15">
        <v>41</v>
      </c>
    </row>
    <row r="464" spans="1:33" s="15" customFormat="1" ht="13.7" customHeight="1" x14ac:dyDescent="0.15">
      <c r="A464" s="10" t="s">
        <v>1127</v>
      </c>
      <c r="B464" s="10" t="s">
        <v>882</v>
      </c>
      <c r="C464" s="11" t="s">
        <v>715</v>
      </c>
      <c r="D464" s="12">
        <v>0</v>
      </c>
      <c r="E464" s="12" t="s">
        <v>1141</v>
      </c>
      <c r="F464" s="12" t="s">
        <v>1097</v>
      </c>
      <c r="G464" s="13">
        <v>16</v>
      </c>
      <c r="H464" s="13">
        <v>67</v>
      </c>
      <c r="I464" s="13">
        <v>64</v>
      </c>
      <c r="J464" s="13">
        <v>60</v>
      </c>
      <c r="K464" s="13">
        <v>71</v>
      </c>
      <c r="L464" s="13">
        <v>72</v>
      </c>
      <c r="M464" s="13">
        <v>60</v>
      </c>
      <c r="N464" s="13">
        <v>205</v>
      </c>
      <c r="O464" s="13">
        <v>189</v>
      </c>
      <c r="P464" s="13">
        <v>394</v>
      </c>
      <c r="Q464" s="14">
        <v>1</v>
      </c>
      <c r="R464" s="14">
        <v>5</v>
      </c>
      <c r="S464" s="14">
        <v>0</v>
      </c>
      <c r="T464" s="14">
        <v>0</v>
      </c>
      <c r="U464" s="14">
        <v>0</v>
      </c>
      <c r="V464" s="14">
        <v>0</v>
      </c>
      <c r="W464" s="14">
        <v>1</v>
      </c>
      <c r="X464" s="14">
        <v>1</v>
      </c>
      <c r="Y464" s="14">
        <v>0</v>
      </c>
      <c r="Z464" s="14">
        <v>0</v>
      </c>
      <c r="AA464" s="14">
        <v>0</v>
      </c>
      <c r="AB464" s="14">
        <v>0</v>
      </c>
      <c r="AC464" s="14">
        <v>2</v>
      </c>
      <c r="AD464" s="14">
        <v>12</v>
      </c>
      <c r="AE464" s="14">
        <v>4</v>
      </c>
      <c r="AF464" s="14">
        <v>18</v>
      </c>
      <c r="AG464" s="15">
        <v>42</v>
      </c>
    </row>
    <row r="465" spans="1:33" s="15" customFormat="1" ht="13.7" customHeight="1" x14ac:dyDescent="0.15">
      <c r="A465" s="10" t="s">
        <v>1127</v>
      </c>
      <c r="B465" s="10" t="s">
        <v>882</v>
      </c>
      <c r="C465" s="11" t="s">
        <v>947</v>
      </c>
      <c r="D465" s="12">
        <v>0</v>
      </c>
      <c r="E465" s="12" t="s">
        <v>1141</v>
      </c>
      <c r="F465" s="12" t="s">
        <v>1097</v>
      </c>
      <c r="G465" s="13">
        <v>12</v>
      </c>
      <c r="H465" s="13">
        <v>37</v>
      </c>
      <c r="I465" s="13">
        <v>26</v>
      </c>
      <c r="J465" s="13">
        <v>37</v>
      </c>
      <c r="K465" s="13">
        <v>43</v>
      </c>
      <c r="L465" s="13">
        <v>40</v>
      </c>
      <c r="M465" s="13">
        <v>41</v>
      </c>
      <c r="N465" s="13">
        <v>105</v>
      </c>
      <c r="O465" s="13">
        <v>119</v>
      </c>
      <c r="P465" s="13">
        <v>224</v>
      </c>
      <c r="Q465" s="14">
        <v>1</v>
      </c>
      <c r="R465" s="14">
        <v>8</v>
      </c>
      <c r="S465" s="14">
        <v>0</v>
      </c>
      <c r="T465" s="14">
        <v>0</v>
      </c>
      <c r="U465" s="14">
        <v>1</v>
      </c>
      <c r="V465" s="14">
        <v>1</v>
      </c>
      <c r="W465" s="14">
        <v>0</v>
      </c>
      <c r="X465" s="14">
        <v>0</v>
      </c>
      <c r="Y465" s="14">
        <v>1</v>
      </c>
      <c r="Z465" s="14">
        <v>1</v>
      </c>
      <c r="AA465" s="14">
        <v>0</v>
      </c>
      <c r="AB465" s="14">
        <v>0</v>
      </c>
      <c r="AC465" s="14">
        <v>2</v>
      </c>
      <c r="AD465" s="14">
        <v>14</v>
      </c>
      <c r="AE465" s="14">
        <v>5</v>
      </c>
      <c r="AF465" s="14">
        <v>24</v>
      </c>
      <c r="AG465" s="5">
        <v>43</v>
      </c>
    </row>
    <row r="466" spans="1:33" s="15" customFormat="1" ht="13.7" customHeight="1" x14ac:dyDescent="0.15">
      <c r="A466" s="10" t="s">
        <v>1127</v>
      </c>
      <c r="B466" s="10" t="s">
        <v>882</v>
      </c>
      <c r="C466" s="11" t="s">
        <v>948</v>
      </c>
      <c r="D466" s="12">
        <v>0</v>
      </c>
      <c r="E466" s="12" t="s">
        <v>1141</v>
      </c>
      <c r="F466" s="12" t="s">
        <v>1097</v>
      </c>
      <c r="G466" s="13">
        <v>15</v>
      </c>
      <c r="H466" s="13">
        <v>44</v>
      </c>
      <c r="I466" s="13">
        <v>50</v>
      </c>
      <c r="J466" s="13">
        <v>61</v>
      </c>
      <c r="K466" s="13">
        <v>54</v>
      </c>
      <c r="L466" s="13">
        <v>50</v>
      </c>
      <c r="M466" s="13">
        <v>57</v>
      </c>
      <c r="N466" s="13">
        <v>161</v>
      </c>
      <c r="O466" s="13">
        <v>155</v>
      </c>
      <c r="P466" s="13">
        <v>316</v>
      </c>
      <c r="Q466" s="14">
        <v>1</v>
      </c>
      <c r="R466" s="14">
        <v>4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2</v>
      </c>
      <c r="AD466" s="14">
        <v>14</v>
      </c>
      <c r="AE466" s="14">
        <v>3</v>
      </c>
      <c r="AF466" s="14">
        <v>18</v>
      </c>
      <c r="AG466" s="15">
        <v>44</v>
      </c>
    </row>
    <row r="467" spans="1:33" s="15" customFormat="1" ht="13.7" customHeight="1" x14ac:dyDescent="0.15">
      <c r="A467" s="10" t="s">
        <v>1127</v>
      </c>
      <c r="B467" s="10" t="s">
        <v>882</v>
      </c>
      <c r="C467" s="11" t="s">
        <v>873</v>
      </c>
      <c r="D467" s="12">
        <v>0</v>
      </c>
      <c r="E467" s="12" t="s">
        <v>1141</v>
      </c>
      <c r="F467" s="12" t="s">
        <v>1097</v>
      </c>
      <c r="G467" s="13">
        <v>15</v>
      </c>
      <c r="H467" s="13">
        <v>52</v>
      </c>
      <c r="I467" s="13">
        <v>65</v>
      </c>
      <c r="J467" s="13">
        <v>50</v>
      </c>
      <c r="K467" s="13">
        <v>53</v>
      </c>
      <c r="L467" s="13">
        <v>57</v>
      </c>
      <c r="M467" s="13">
        <v>63</v>
      </c>
      <c r="N467" s="13">
        <v>166</v>
      </c>
      <c r="O467" s="13">
        <v>174</v>
      </c>
      <c r="P467" s="13">
        <v>340</v>
      </c>
      <c r="Q467" s="14">
        <v>1</v>
      </c>
      <c r="R467" s="14">
        <v>6</v>
      </c>
      <c r="S467" s="14">
        <v>0</v>
      </c>
      <c r="T467" s="14">
        <v>0</v>
      </c>
      <c r="U467" s="14">
        <v>1</v>
      </c>
      <c r="V467" s="14">
        <v>1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1</v>
      </c>
      <c r="AD467" s="14">
        <v>6</v>
      </c>
      <c r="AE467" s="14">
        <v>3</v>
      </c>
      <c r="AF467" s="14">
        <v>13</v>
      </c>
      <c r="AG467" s="15">
        <v>45</v>
      </c>
    </row>
    <row r="468" spans="1:33" s="15" customFormat="1" ht="13.7" customHeight="1" x14ac:dyDescent="0.15">
      <c r="A468" s="10" t="s">
        <v>1127</v>
      </c>
      <c r="B468" s="10" t="s">
        <v>882</v>
      </c>
      <c r="C468" s="11" t="s">
        <v>260</v>
      </c>
      <c r="D468" s="12">
        <v>0</v>
      </c>
      <c r="E468" s="12" t="s">
        <v>1141</v>
      </c>
      <c r="F468" s="12" t="s">
        <v>1097</v>
      </c>
      <c r="G468" s="13">
        <v>17</v>
      </c>
      <c r="H468" s="13">
        <v>80</v>
      </c>
      <c r="I468" s="13">
        <v>62</v>
      </c>
      <c r="J468" s="13">
        <v>72</v>
      </c>
      <c r="K468" s="13">
        <v>71</v>
      </c>
      <c r="L468" s="13">
        <v>103</v>
      </c>
      <c r="M468" s="13">
        <v>67</v>
      </c>
      <c r="N468" s="13">
        <v>253</v>
      </c>
      <c r="O468" s="13">
        <v>202</v>
      </c>
      <c r="P468" s="13">
        <v>455</v>
      </c>
      <c r="Q468" s="14">
        <v>1</v>
      </c>
      <c r="R468" s="14">
        <v>5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2</v>
      </c>
      <c r="AD468" s="14">
        <v>9</v>
      </c>
      <c r="AE468" s="14">
        <v>3</v>
      </c>
      <c r="AF468" s="14">
        <v>14</v>
      </c>
      <c r="AG468" s="15">
        <v>46</v>
      </c>
    </row>
    <row r="469" spans="1:33" s="15" customFormat="1" ht="13.7" customHeight="1" x14ac:dyDescent="0.15">
      <c r="A469" s="10" t="s">
        <v>1127</v>
      </c>
      <c r="B469" s="10" t="s">
        <v>882</v>
      </c>
      <c r="C469" s="11" t="s">
        <v>53</v>
      </c>
      <c r="D469" s="12">
        <v>0</v>
      </c>
      <c r="E469" s="12" t="s">
        <v>1141</v>
      </c>
      <c r="F469" s="12" t="s">
        <v>1097</v>
      </c>
      <c r="G469" s="13">
        <v>15</v>
      </c>
      <c r="H469" s="13">
        <v>60</v>
      </c>
      <c r="I469" s="13">
        <v>57</v>
      </c>
      <c r="J469" s="13">
        <v>58</v>
      </c>
      <c r="K469" s="13">
        <v>62</v>
      </c>
      <c r="L469" s="13">
        <v>59</v>
      </c>
      <c r="M469" s="13">
        <v>64</v>
      </c>
      <c r="N469" s="13">
        <v>183</v>
      </c>
      <c r="O469" s="13">
        <v>177</v>
      </c>
      <c r="P469" s="13">
        <v>360</v>
      </c>
      <c r="Q469" s="14">
        <v>1</v>
      </c>
      <c r="R469" s="14">
        <v>4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2</v>
      </c>
      <c r="AD469" s="14">
        <v>9</v>
      </c>
      <c r="AE469" s="14">
        <v>3</v>
      </c>
      <c r="AF469" s="14">
        <v>13</v>
      </c>
      <c r="AG469" s="15">
        <v>47</v>
      </c>
    </row>
    <row r="470" spans="1:33" s="15" customFormat="1" ht="13.7" customHeight="1" x14ac:dyDescent="0.15">
      <c r="A470" s="10" t="s">
        <v>1127</v>
      </c>
      <c r="B470" s="10" t="s">
        <v>882</v>
      </c>
      <c r="C470" s="11" t="s">
        <v>75</v>
      </c>
      <c r="D470" s="12">
        <v>0</v>
      </c>
      <c r="E470" s="12" t="s">
        <v>1141</v>
      </c>
      <c r="F470" s="12" t="s">
        <v>1097</v>
      </c>
      <c r="G470" s="13">
        <v>28</v>
      </c>
      <c r="H470" s="13">
        <v>126</v>
      </c>
      <c r="I470" s="13">
        <v>139</v>
      </c>
      <c r="J470" s="13">
        <v>135</v>
      </c>
      <c r="K470" s="13">
        <v>132</v>
      </c>
      <c r="L470" s="13">
        <v>130</v>
      </c>
      <c r="M470" s="13">
        <v>133</v>
      </c>
      <c r="N470" s="13">
        <v>397</v>
      </c>
      <c r="O470" s="13">
        <v>398</v>
      </c>
      <c r="P470" s="13">
        <v>795</v>
      </c>
      <c r="Q470" s="14">
        <v>2</v>
      </c>
      <c r="R470" s="14">
        <v>9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2</v>
      </c>
      <c r="AD470" s="14">
        <v>15</v>
      </c>
      <c r="AE470" s="14">
        <v>4</v>
      </c>
      <c r="AF470" s="14">
        <v>24</v>
      </c>
      <c r="AG470" s="5">
        <v>48</v>
      </c>
    </row>
    <row r="471" spans="1:33" s="15" customFormat="1" ht="13.7" customHeight="1" x14ac:dyDescent="0.15">
      <c r="A471" s="10" t="s">
        <v>1127</v>
      </c>
      <c r="B471" s="10" t="s">
        <v>882</v>
      </c>
      <c r="C471" s="11" t="s">
        <v>86</v>
      </c>
      <c r="D471" s="12">
        <v>0</v>
      </c>
      <c r="E471" s="12" t="s">
        <v>1141</v>
      </c>
      <c r="F471" s="12" t="s">
        <v>1097</v>
      </c>
      <c r="G471" s="13">
        <v>30</v>
      </c>
      <c r="H471" s="13">
        <v>144</v>
      </c>
      <c r="I471" s="13">
        <v>145</v>
      </c>
      <c r="J471" s="13">
        <v>143</v>
      </c>
      <c r="K471" s="13">
        <v>168</v>
      </c>
      <c r="L471" s="13">
        <v>129</v>
      </c>
      <c r="M471" s="13">
        <v>136</v>
      </c>
      <c r="N471" s="13">
        <v>450</v>
      </c>
      <c r="O471" s="13">
        <v>415</v>
      </c>
      <c r="P471" s="13">
        <v>865</v>
      </c>
      <c r="Q471" s="14">
        <v>2</v>
      </c>
      <c r="R471" s="14">
        <v>11</v>
      </c>
      <c r="S471" s="14">
        <v>1</v>
      </c>
      <c r="T471" s="14">
        <v>1</v>
      </c>
      <c r="U471" s="14">
        <v>0</v>
      </c>
      <c r="V471" s="14">
        <v>0</v>
      </c>
      <c r="W471" s="14">
        <v>0</v>
      </c>
      <c r="X471" s="14">
        <v>0</v>
      </c>
      <c r="Y471" s="14">
        <v>1</v>
      </c>
      <c r="Z471" s="14">
        <v>1</v>
      </c>
      <c r="AA471" s="14">
        <v>0</v>
      </c>
      <c r="AB471" s="14">
        <v>0</v>
      </c>
      <c r="AC471" s="14">
        <v>1</v>
      </c>
      <c r="AD471" s="14">
        <v>8</v>
      </c>
      <c r="AE471" s="14">
        <v>5</v>
      </c>
      <c r="AF471" s="14">
        <v>21</v>
      </c>
      <c r="AG471" s="15">
        <v>49</v>
      </c>
    </row>
    <row r="472" spans="1:33" s="15" customFormat="1" ht="13.7" customHeight="1" x14ac:dyDescent="0.15">
      <c r="A472" s="10" t="s">
        <v>1127</v>
      </c>
      <c r="B472" s="10" t="s">
        <v>882</v>
      </c>
      <c r="C472" s="11" t="s">
        <v>1111</v>
      </c>
      <c r="D472" s="12">
        <v>0</v>
      </c>
      <c r="E472" s="12" t="s">
        <v>1141</v>
      </c>
      <c r="F472" s="12" t="s">
        <v>1097</v>
      </c>
      <c r="G472" s="13">
        <v>28</v>
      </c>
      <c r="H472" s="13">
        <v>131</v>
      </c>
      <c r="I472" s="13">
        <v>129</v>
      </c>
      <c r="J472" s="13">
        <v>142</v>
      </c>
      <c r="K472" s="13">
        <v>147</v>
      </c>
      <c r="L472" s="13">
        <v>123</v>
      </c>
      <c r="M472" s="13">
        <v>124</v>
      </c>
      <c r="N472" s="13">
        <v>379</v>
      </c>
      <c r="O472" s="13">
        <v>417</v>
      </c>
      <c r="P472" s="13">
        <v>796</v>
      </c>
      <c r="Q472" s="14">
        <v>1</v>
      </c>
      <c r="R472" s="14">
        <v>7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1</v>
      </c>
      <c r="Z472" s="14">
        <v>1</v>
      </c>
      <c r="AA472" s="14">
        <v>0</v>
      </c>
      <c r="AB472" s="14">
        <v>0</v>
      </c>
      <c r="AC472" s="14">
        <v>2</v>
      </c>
      <c r="AD472" s="14">
        <v>16</v>
      </c>
      <c r="AE472" s="14">
        <v>4</v>
      </c>
      <c r="AF472" s="14">
        <v>24</v>
      </c>
      <c r="AG472" s="15">
        <v>50</v>
      </c>
    </row>
    <row r="473" spans="1:33" s="15" customFormat="1" ht="13.7" customHeight="1" x14ac:dyDescent="0.15">
      <c r="A473" s="16"/>
      <c r="B473" s="16" t="s">
        <v>1086</v>
      </c>
      <c r="C473" s="16">
        <f>COUNTA(C450:C472)</f>
        <v>23</v>
      </c>
      <c r="D473" s="17">
        <f>COUNTIF(D450:D472,"併")</f>
        <v>1</v>
      </c>
      <c r="E473" s="17">
        <v>0</v>
      </c>
      <c r="F473" s="17"/>
      <c r="G473" s="18">
        <f t="shared" ref="G473:AF473" si="62">SUM(G450:G472)</f>
        <v>376</v>
      </c>
      <c r="H473" s="18">
        <f t="shared" si="62"/>
        <v>1465</v>
      </c>
      <c r="I473" s="18">
        <f t="shared" si="62"/>
        <v>1443</v>
      </c>
      <c r="J473" s="18">
        <f t="shared" si="62"/>
        <v>1476</v>
      </c>
      <c r="K473" s="18">
        <f t="shared" si="62"/>
        <v>1493</v>
      </c>
      <c r="L473" s="18">
        <f t="shared" si="62"/>
        <v>1489</v>
      </c>
      <c r="M473" s="18">
        <f t="shared" si="62"/>
        <v>1523</v>
      </c>
      <c r="N473" s="18">
        <f t="shared" si="62"/>
        <v>4525</v>
      </c>
      <c r="O473" s="18">
        <f t="shared" si="62"/>
        <v>4364</v>
      </c>
      <c r="P473" s="18">
        <f t="shared" si="62"/>
        <v>8889</v>
      </c>
      <c r="Q473" s="18">
        <f t="shared" si="62"/>
        <v>26</v>
      </c>
      <c r="R473" s="18">
        <f t="shared" si="62"/>
        <v>129</v>
      </c>
      <c r="S473" s="18">
        <f t="shared" si="62"/>
        <v>3</v>
      </c>
      <c r="T473" s="18">
        <f t="shared" si="62"/>
        <v>10</v>
      </c>
      <c r="U473" s="18">
        <f t="shared" si="62"/>
        <v>9</v>
      </c>
      <c r="V473" s="18">
        <f t="shared" si="62"/>
        <v>10</v>
      </c>
      <c r="W473" s="18">
        <f t="shared" si="62"/>
        <v>1</v>
      </c>
      <c r="X473" s="18">
        <f t="shared" si="62"/>
        <v>1</v>
      </c>
      <c r="Y473" s="18">
        <f t="shared" si="62"/>
        <v>4</v>
      </c>
      <c r="Z473" s="18">
        <f t="shared" si="62"/>
        <v>4</v>
      </c>
      <c r="AA473" s="18">
        <f t="shared" si="62"/>
        <v>0</v>
      </c>
      <c r="AB473" s="18">
        <f t="shared" si="62"/>
        <v>0</v>
      </c>
      <c r="AC473" s="18">
        <f t="shared" si="62"/>
        <v>40</v>
      </c>
      <c r="AD473" s="18">
        <f t="shared" si="62"/>
        <v>243</v>
      </c>
      <c r="AE473" s="18">
        <f t="shared" si="62"/>
        <v>83</v>
      </c>
      <c r="AF473" s="18">
        <f t="shared" si="62"/>
        <v>397</v>
      </c>
      <c r="AG473" s="15">
        <v>52</v>
      </c>
    </row>
    <row r="474" spans="1:33" s="15" customFormat="1" ht="13.7" customHeight="1" x14ac:dyDescent="0.15">
      <c r="A474" s="10" t="s">
        <v>1127</v>
      </c>
      <c r="B474" s="10" t="s">
        <v>109</v>
      </c>
      <c r="C474" s="22" t="s">
        <v>526</v>
      </c>
      <c r="D474" s="12">
        <v>0</v>
      </c>
      <c r="E474" s="12" t="s">
        <v>1141</v>
      </c>
      <c r="F474" s="12" t="s">
        <v>1097</v>
      </c>
      <c r="G474" s="13">
        <v>13</v>
      </c>
      <c r="H474" s="13">
        <v>37</v>
      </c>
      <c r="I474" s="13">
        <v>42</v>
      </c>
      <c r="J474" s="13">
        <v>41</v>
      </c>
      <c r="K474" s="13">
        <v>42</v>
      </c>
      <c r="L474" s="13">
        <v>37</v>
      </c>
      <c r="M474" s="13">
        <v>50</v>
      </c>
      <c r="N474" s="13">
        <v>116</v>
      </c>
      <c r="O474" s="13">
        <v>133</v>
      </c>
      <c r="P474" s="13">
        <v>249</v>
      </c>
      <c r="Q474" s="14">
        <v>1</v>
      </c>
      <c r="R474" s="14">
        <v>1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1</v>
      </c>
      <c r="AD474" s="14">
        <v>4</v>
      </c>
      <c r="AE474" s="14">
        <v>2</v>
      </c>
      <c r="AF474" s="14">
        <v>5</v>
      </c>
      <c r="AG474" s="5">
        <v>53</v>
      </c>
    </row>
    <row r="475" spans="1:33" s="15" customFormat="1" ht="13.7" customHeight="1" x14ac:dyDescent="0.15">
      <c r="A475" s="10" t="s">
        <v>1127</v>
      </c>
      <c r="B475" s="10" t="s">
        <v>109</v>
      </c>
      <c r="C475" s="11" t="s">
        <v>122</v>
      </c>
      <c r="D475" s="12">
        <v>0</v>
      </c>
      <c r="E475" s="12" t="s">
        <v>1141</v>
      </c>
      <c r="F475" s="12" t="s">
        <v>1097</v>
      </c>
      <c r="G475" s="13">
        <v>14</v>
      </c>
      <c r="H475" s="13">
        <v>44</v>
      </c>
      <c r="I475" s="13">
        <v>44</v>
      </c>
      <c r="J475" s="13">
        <v>39</v>
      </c>
      <c r="K475" s="13">
        <v>45</v>
      </c>
      <c r="L475" s="13">
        <v>41</v>
      </c>
      <c r="M475" s="13">
        <v>48</v>
      </c>
      <c r="N475" s="13">
        <v>127</v>
      </c>
      <c r="O475" s="13">
        <v>134</v>
      </c>
      <c r="P475" s="13">
        <v>261</v>
      </c>
      <c r="Q475" s="14">
        <v>1</v>
      </c>
      <c r="R475" s="14">
        <v>1</v>
      </c>
      <c r="S475" s="14">
        <v>1</v>
      </c>
      <c r="T475" s="14">
        <v>1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2</v>
      </c>
      <c r="AF475" s="14">
        <v>2</v>
      </c>
      <c r="AG475" s="15">
        <v>54</v>
      </c>
    </row>
    <row r="476" spans="1:33" s="15" customFormat="1" ht="13.7" customHeight="1" x14ac:dyDescent="0.15">
      <c r="A476" s="10" t="s">
        <v>1127</v>
      </c>
      <c r="B476" s="10" t="s">
        <v>109</v>
      </c>
      <c r="C476" s="11" t="s">
        <v>123</v>
      </c>
      <c r="D476" s="12">
        <v>0</v>
      </c>
      <c r="E476" s="12" t="s">
        <v>1141</v>
      </c>
      <c r="F476" s="12" t="s">
        <v>1097</v>
      </c>
      <c r="G476" s="13">
        <v>15</v>
      </c>
      <c r="H476" s="13">
        <v>50</v>
      </c>
      <c r="I476" s="13">
        <v>46</v>
      </c>
      <c r="J476" s="13">
        <v>52</v>
      </c>
      <c r="K476" s="13">
        <v>47</v>
      </c>
      <c r="L476" s="13">
        <v>52</v>
      </c>
      <c r="M476" s="13">
        <v>56</v>
      </c>
      <c r="N476" s="13">
        <v>164</v>
      </c>
      <c r="O476" s="13">
        <v>139</v>
      </c>
      <c r="P476" s="13">
        <v>303</v>
      </c>
      <c r="Q476" s="14">
        <v>1</v>
      </c>
      <c r="R476" s="14">
        <v>3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2</v>
      </c>
      <c r="AD476" s="14">
        <v>10</v>
      </c>
      <c r="AE476" s="14">
        <v>3</v>
      </c>
      <c r="AF476" s="14">
        <v>13</v>
      </c>
      <c r="AG476" s="15">
        <v>55</v>
      </c>
    </row>
    <row r="477" spans="1:33" s="15" customFormat="1" ht="13.7" customHeight="1" x14ac:dyDescent="0.15">
      <c r="A477" s="10" t="s">
        <v>1127</v>
      </c>
      <c r="B477" s="10" t="s">
        <v>109</v>
      </c>
      <c r="C477" s="11" t="s">
        <v>124</v>
      </c>
      <c r="D477" s="12">
        <v>0</v>
      </c>
      <c r="E477" s="12" t="s">
        <v>1141</v>
      </c>
      <c r="F477" s="12" t="s">
        <v>1097</v>
      </c>
      <c r="G477" s="13">
        <v>8</v>
      </c>
      <c r="H477" s="13">
        <v>25</v>
      </c>
      <c r="I477" s="13">
        <v>25</v>
      </c>
      <c r="J477" s="13">
        <v>16</v>
      </c>
      <c r="K477" s="13">
        <v>16</v>
      </c>
      <c r="L477" s="13">
        <v>24</v>
      </c>
      <c r="M477" s="13">
        <v>28</v>
      </c>
      <c r="N477" s="13">
        <v>81</v>
      </c>
      <c r="O477" s="13">
        <v>53</v>
      </c>
      <c r="P477" s="13">
        <v>134</v>
      </c>
      <c r="Q477" s="14">
        <v>1</v>
      </c>
      <c r="R477" s="14">
        <v>4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1</v>
      </c>
      <c r="AD477" s="14">
        <v>5</v>
      </c>
      <c r="AE477" s="14">
        <v>2</v>
      </c>
      <c r="AF477" s="14">
        <v>9</v>
      </c>
      <c r="AG477" s="15">
        <v>56</v>
      </c>
    </row>
    <row r="478" spans="1:33" s="15" customFormat="1" ht="13.7" customHeight="1" x14ac:dyDescent="0.15">
      <c r="A478" s="10" t="s">
        <v>1127</v>
      </c>
      <c r="B478" s="10" t="s">
        <v>109</v>
      </c>
      <c r="C478" s="11" t="s">
        <v>125</v>
      </c>
      <c r="D478" s="12">
        <v>0</v>
      </c>
      <c r="E478" s="12" t="s">
        <v>1141</v>
      </c>
      <c r="F478" s="12" t="s">
        <v>1097</v>
      </c>
      <c r="G478" s="13">
        <v>13</v>
      </c>
      <c r="H478" s="13">
        <v>49</v>
      </c>
      <c r="I478" s="13">
        <v>49</v>
      </c>
      <c r="J478" s="13">
        <v>37</v>
      </c>
      <c r="K478" s="13">
        <v>51</v>
      </c>
      <c r="L478" s="13">
        <v>42</v>
      </c>
      <c r="M478" s="13">
        <v>52</v>
      </c>
      <c r="N478" s="13">
        <v>143</v>
      </c>
      <c r="O478" s="13">
        <v>137</v>
      </c>
      <c r="P478" s="13">
        <v>280</v>
      </c>
      <c r="Q478" s="14">
        <v>1</v>
      </c>
      <c r="R478" s="14">
        <v>3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1</v>
      </c>
      <c r="AD478" s="14">
        <v>4</v>
      </c>
      <c r="AE478" s="14">
        <v>2</v>
      </c>
      <c r="AF478" s="14">
        <v>7</v>
      </c>
      <c r="AG478" s="15">
        <v>57</v>
      </c>
    </row>
    <row r="479" spans="1:33" s="15" customFormat="1" ht="13.7" customHeight="1" x14ac:dyDescent="0.15">
      <c r="A479" s="10" t="s">
        <v>1127</v>
      </c>
      <c r="B479" s="10" t="s">
        <v>109</v>
      </c>
      <c r="C479" s="11" t="s">
        <v>126</v>
      </c>
      <c r="D479" s="12">
        <v>0</v>
      </c>
      <c r="E479" s="12" t="s">
        <v>1141</v>
      </c>
      <c r="F479" s="12" t="s">
        <v>1097</v>
      </c>
      <c r="G479" s="13">
        <v>15</v>
      </c>
      <c r="H479" s="13">
        <v>60</v>
      </c>
      <c r="I479" s="13">
        <v>62</v>
      </c>
      <c r="J479" s="13">
        <v>81</v>
      </c>
      <c r="K479" s="13">
        <v>60</v>
      </c>
      <c r="L479" s="13">
        <v>59</v>
      </c>
      <c r="M479" s="13">
        <v>77</v>
      </c>
      <c r="N479" s="13">
        <v>210</v>
      </c>
      <c r="O479" s="13">
        <v>189</v>
      </c>
      <c r="P479" s="13">
        <v>399</v>
      </c>
      <c r="Q479" s="14">
        <v>1</v>
      </c>
      <c r="R479" s="14">
        <v>7</v>
      </c>
      <c r="S479" s="14">
        <v>1</v>
      </c>
      <c r="T479" s="14">
        <v>1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1</v>
      </c>
      <c r="AD479" s="14">
        <v>4</v>
      </c>
      <c r="AE479" s="14">
        <v>3</v>
      </c>
      <c r="AF479" s="14">
        <v>12</v>
      </c>
      <c r="AG479" s="5">
        <v>58</v>
      </c>
    </row>
    <row r="480" spans="1:33" s="15" customFormat="1" ht="13.7" customHeight="1" x14ac:dyDescent="0.15">
      <c r="A480" s="10" t="s">
        <v>1127</v>
      </c>
      <c r="B480" s="10" t="s">
        <v>109</v>
      </c>
      <c r="C480" s="11" t="s">
        <v>127</v>
      </c>
      <c r="D480" s="12">
        <v>0</v>
      </c>
      <c r="E480" s="12" t="s">
        <v>1141</v>
      </c>
      <c r="F480" s="12" t="s">
        <v>1097</v>
      </c>
      <c r="G480" s="13">
        <v>8</v>
      </c>
      <c r="H480" s="13">
        <v>9</v>
      </c>
      <c r="I480" s="13">
        <v>11</v>
      </c>
      <c r="J480" s="13">
        <v>14</v>
      </c>
      <c r="K480" s="13">
        <v>12</v>
      </c>
      <c r="L480" s="13">
        <v>20</v>
      </c>
      <c r="M480" s="13">
        <v>6</v>
      </c>
      <c r="N480" s="13">
        <v>36</v>
      </c>
      <c r="O480" s="13">
        <v>36</v>
      </c>
      <c r="P480" s="13">
        <v>72</v>
      </c>
      <c r="Q480" s="14">
        <v>1</v>
      </c>
      <c r="R480" s="14">
        <v>1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1</v>
      </c>
      <c r="AD480" s="14">
        <v>2</v>
      </c>
      <c r="AE480" s="14">
        <v>2</v>
      </c>
      <c r="AF480" s="14">
        <v>3</v>
      </c>
      <c r="AG480" s="15">
        <v>59</v>
      </c>
    </row>
    <row r="481" spans="1:33" s="15" customFormat="1" ht="13.7" customHeight="1" x14ac:dyDescent="0.15">
      <c r="A481" s="10" t="s">
        <v>1127</v>
      </c>
      <c r="B481" s="10" t="s">
        <v>109</v>
      </c>
      <c r="C481" s="11" t="s">
        <v>939</v>
      </c>
      <c r="D481" s="12">
        <v>0</v>
      </c>
      <c r="E481" s="12" t="s">
        <v>1141</v>
      </c>
      <c r="F481" s="12" t="s">
        <v>1097</v>
      </c>
      <c r="G481" s="13">
        <v>13</v>
      </c>
      <c r="H481" s="13">
        <v>32</v>
      </c>
      <c r="I481" s="13">
        <v>56</v>
      </c>
      <c r="J481" s="13">
        <v>41</v>
      </c>
      <c r="K481" s="13">
        <v>58</v>
      </c>
      <c r="L481" s="13">
        <v>52</v>
      </c>
      <c r="M481" s="13">
        <v>48</v>
      </c>
      <c r="N481" s="13">
        <v>151</v>
      </c>
      <c r="O481" s="13">
        <v>136</v>
      </c>
      <c r="P481" s="13">
        <v>287</v>
      </c>
      <c r="Q481" s="14">
        <v>1</v>
      </c>
      <c r="R481" s="14">
        <v>5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1</v>
      </c>
      <c r="AD481" s="14">
        <v>7</v>
      </c>
      <c r="AE481" s="14">
        <v>2</v>
      </c>
      <c r="AF481" s="14">
        <v>12</v>
      </c>
      <c r="AG481" s="15">
        <v>60</v>
      </c>
    </row>
    <row r="482" spans="1:33" s="15" customFormat="1" ht="13.7" customHeight="1" x14ac:dyDescent="0.15">
      <c r="A482" s="16"/>
      <c r="B482" s="16" t="s">
        <v>1086</v>
      </c>
      <c r="C482" s="16">
        <f>COUNTA(C474:C481)</f>
        <v>8</v>
      </c>
      <c r="D482" s="17">
        <f>COUNTIF(D474:D481,"併")</f>
        <v>0</v>
      </c>
      <c r="E482" s="17">
        <v>0</v>
      </c>
      <c r="F482" s="17"/>
      <c r="G482" s="18">
        <f>SUM(G474:G481)</f>
        <v>99</v>
      </c>
      <c r="H482" s="18">
        <f t="shared" ref="H482:AE482" si="63">SUM(H474:H481)</f>
        <v>306</v>
      </c>
      <c r="I482" s="18">
        <f t="shared" si="63"/>
        <v>335</v>
      </c>
      <c r="J482" s="18">
        <f t="shared" si="63"/>
        <v>321</v>
      </c>
      <c r="K482" s="18">
        <f t="shared" si="63"/>
        <v>331</v>
      </c>
      <c r="L482" s="18">
        <f t="shared" si="63"/>
        <v>327</v>
      </c>
      <c r="M482" s="18">
        <f t="shared" si="63"/>
        <v>365</v>
      </c>
      <c r="N482" s="18">
        <f t="shared" si="63"/>
        <v>1028</v>
      </c>
      <c r="O482" s="18">
        <f t="shared" si="63"/>
        <v>957</v>
      </c>
      <c r="P482" s="18">
        <f t="shared" si="63"/>
        <v>1985</v>
      </c>
      <c r="Q482" s="18">
        <f t="shared" si="63"/>
        <v>8</v>
      </c>
      <c r="R482" s="18">
        <f t="shared" si="63"/>
        <v>25</v>
      </c>
      <c r="S482" s="18">
        <f t="shared" si="63"/>
        <v>2</v>
      </c>
      <c r="T482" s="18">
        <f t="shared" si="63"/>
        <v>2</v>
      </c>
      <c r="U482" s="18">
        <f t="shared" si="63"/>
        <v>0</v>
      </c>
      <c r="V482" s="18">
        <f t="shared" si="63"/>
        <v>0</v>
      </c>
      <c r="W482" s="18">
        <f t="shared" si="63"/>
        <v>0</v>
      </c>
      <c r="X482" s="18">
        <f t="shared" si="63"/>
        <v>0</v>
      </c>
      <c r="Y482" s="18">
        <f t="shared" si="63"/>
        <v>0</v>
      </c>
      <c r="Z482" s="18">
        <f t="shared" si="63"/>
        <v>0</v>
      </c>
      <c r="AA482" s="18">
        <f t="shared" si="63"/>
        <v>0</v>
      </c>
      <c r="AB482" s="18">
        <f t="shared" si="63"/>
        <v>0</v>
      </c>
      <c r="AC482" s="18">
        <f t="shared" si="63"/>
        <v>8</v>
      </c>
      <c r="AD482" s="18">
        <f t="shared" si="63"/>
        <v>36</v>
      </c>
      <c r="AE482" s="18">
        <f t="shared" si="63"/>
        <v>18</v>
      </c>
      <c r="AF482" s="18">
        <f>SUM(AF474:AF481)</f>
        <v>63</v>
      </c>
      <c r="AG482" s="15">
        <v>61</v>
      </c>
    </row>
    <row r="483" spans="1:33" ht="13.7" customHeight="1" x14ac:dyDescent="0.15">
      <c r="A483" s="10" t="s">
        <v>1127</v>
      </c>
      <c r="B483" s="10" t="s">
        <v>114</v>
      </c>
      <c r="C483" s="11" t="s">
        <v>117</v>
      </c>
      <c r="D483" s="12">
        <v>0</v>
      </c>
      <c r="E483" s="12" t="s">
        <v>1141</v>
      </c>
      <c r="F483" s="12" t="s">
        <v>1097</v>
      </c>
      <c r="G483" s="13">
        <v>23</v>
      </c>
      <c r="H483" s="13">
        <v>79</v>
      </c>
      <c r="I483" s="13">
        <v>75</v>
      </c>
      <c r="J483" s="13">
        <v>93</v>
      </c>
      <c r="K483" s="13">
        <v>90</v>
      </c>
      <c r="L483" s="13">
        <v>81</v>
      </c>
      <c r="M483" s="13">
        <v>102</v>
      </c>
      <c r="N483" s="13">
        <v>272</v>
      </c>
      <c r="O483" s="13">
        <v>248</v>
      </c>
      <c r="P483" s="13">
        <v>520</v>
      </c>
      <c r="Q483" s="14">
        <v>2</v>
      </c>
      <c r="R483" s="14">
        <v>11</v>
      </c>
      <c r="S483" s="14">
        <v>1</v>
      </c>
      <c r="T483" s="14">
        <v>1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3</v>
      </c>
      <c r="AD483" s="14">
        <v>17</v>
      </c>
      <c r="AE483" s="14">
        <v>6</v>
      </c>
      <c r="AF483" s="14">
        <v>29</v>
      </c>
      <c r="AG483" s="5">
        <v>63</v>
      </c>
    </row>
    <row r="484" spans="1:33" s="15" customFormat="1" ht="13.7" customHeight="1" x14ac:dyDescent="0.15">
      <c r="A484" s="10" t="s">
        <v>1127</v>
      </c>
      <c r="B484" s="10" t="s">
        <v>114</v>
      </c>
      <c r="C484" s="11" t="s">
        <v>118</v>
      </c>
      <c r="D484" s="12">
        <v>0</v>
      </c>
      <c r="E484" s="12" t="s">
        <v>1141</v>
      </c>
      <c r="F484" s="12" t="s">
        <v>1097</v>
      </c>
      <c r="G484" s="13">
        <v>18</v>
      </c>
      <c r="H484" s="13">
        <v>56</v>
      </c>
      <c r="I484" s="13">
        <v>57</v>
      </c>
      <c r="J484" s="13">
        <v>57</v>
      </c>
      <c r="K484" s="13">
        <v>48</v>
      </c>
      <c r="L484" s="13">
        <v>64</v>
      </c>
      <c r="M484" s="13">
        <v>73</v>
      </c>
      <c r="N484" s="13">
        <v>174</v>
      </c>
      <c r="O484" s="13">
        <v>181</v>
      </c>
      <c r="P484" s="13">
        <v>355</v>
      </c>
      <c r="Q484" s="14">
        <v>2</v>
      </c>
      <c r="R484" s="14">
        <v>13</v>
      </c>
      <c r="S484" s="14">
        <v>0</v>
      </c>
      <c r="T484" s="14">
        <v>0</v>
      </c>
      <c r="U484" s="14">
        <v>1</v>
      </c>
      <c r="V484" s="14">
        <v>2</v>
      </c>
      <c r="W484" s="14">
        <v>0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3</v>
      </c>
      <c r="AD484" s="14">
        <v>18</v>
      </c>
      <c r="AE484" s="14">
        <v>6</v>
      </c>
      <c r="AF484" s="14">
        <v>33</v>
      </c>
      <c r="AG484" s="15">
        <v>64</v>
      </c>
    </row>
    <row r="485" spans="1:33" s="15" customFormat="1" ht="13.7" customHeight="1" x14ac:dyDescent="0.15">
      <c r="A485" s="10" t="s">
        <v>1127</v>
      </c>
      <c r="B485" s="10" t="s">
        <v>114</v>
      </c>
      <c r="C485" s="11" t="s">
        <v>119</v>
      </c>
      <c r="D485" s="12">
        <v>0</v>
      </c>
      <c r="E485" s="12" t="s">
        <v>1141</v>
      </c>
      <c r="F485" s="12" t="s">
        <v>1097</v>
      </c>
      <c r="G485" s="13">
        <v>6</v>
      </c>
      <c r="H485" s="13">
        <v>3</v>
      </c>
      <c r="I485" s="13">
        <v>9</v>
      </c>
      <c r="J485" s="13">
        <v>5</v>
      </c>
      <c r="K485" s="13">
        <v>4</v>
      </c>
      <c r="L485" s="13">
        <v>15</v>
      </c>
      <c r="M485" s="13">
        <v>4</v>
      </c>
      <c r="N485" s="13">
        <v>20</v>
      </c>
      <c r="O485" s="13">
        <v>20</v>
      </c>
      <c r="P485" s="13">
        <v>40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1</v>
      </c>
      <c r="AD485" s="14">
        <v>1</v>
      </c>
      <c r="AE485" s="14">
        <v>1</v>
      </c>
      <c r="AF485" s="14">
        <v>1</v>
      </c>
      <c r="AG485" s="15">
        <v>65</v>
      </c>
    </row>
    <row r="486" spans="1:33" s="15" customFormat="1" ht="13.7" customHeight="1" x14ac:dyDescent="0.15">
      <c r="A486" s="10" t="s">
        <v>1127</v>
      </c>
      <c r="B486" s="10" t="s">
        <v>114</v>
      </c>
      <c r="C486" s="11" t="s">
        <v>120</v>
      </c>
      <c r="D486" s="12">
        <v>0</v>
      </c>
      <c r="E486" s="12" t="s">
        <v>1141</v>
      </c>
      <c r="F486" s="12" t="s">
        <v>1097</v>
      </c>
      <c r="G486" s="13">
        <v>7</v>
      </c>
      <c r="H486" s="13">
        <v>6</v>
      </c>
      <c r="I486" s="13">
        <v>8</v>
      </c>
      <c r="J486" s="13">
        <v>7</v>
      </c>
      <c r="K486" s="13">
        <v>11</v>
      </c>
      <c r="L486" s="13">
        <v>11</v>
      </c>
      <c r="M486" s="13">
        <v>13</v>
      </c>
      <c r="N486" s="13">
        <v>29</v>
      </c>
      <c r="O486" s="13">
        <v>27</v>
      </c>
      <c r="P486" s="13">
        <v>56</v>
      </c>
      <c r="Q486" s="14">
        <v>1</v>
      </c>
      <c r="R486" s="14">
        <v>1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1</v>
      </c>
      <c r="AD486" s="14">
        <v>5</v>
      </c>
      <c r="AE486" s="14">
        <v>2</v>
      </c>
      <c r="AF486" s="14">
        <v>6</v>
      </c>
      <c r="AG486" s="15">
        <v>66</v>
      </c>
    </row>
    <row r="487" spans="1:33" s="15" customFormat="1" ht="13.7" customHeight="1" x14ac:dyDescent="0.15">
      <c r="A487" s="10" t="s">
        <v>1127</v>
      </c>
      <c r="B487" s="10" t="s">
        <v>114</v>
      </c>
      <c r="C487" s="11" t="s">
        <v>121</v>
      </c>
      <c r="D487" s="12">
        <v>0</v>
      </c>
      <c r="E487" s="12" t="s">
        <v>1141</v>
      </c>
      <c r="F487" s="12" t="s">
        <v>1097</v>
      </c>
      <c r="G487" s="13">
        <v>6</v>
      </c>
      <c r="H487" s="13">
        <v>12</v>
      </c>
      <c r="I487" s="13">
        <v>11</v>
      </c>
      <c r="J487" s="13">
        <v>11</v>
      </c>
      <c r="K487" s="13">
        <v>9</v>
      </c>
      <c r="L487" s="13">
        <v>7</v>
      </c>
      <c r="M487" s="13">
        <v>10</v>
      </c>
      <c r="N487" s="13">
        <v>22</v>
      </c>
      <c r="O487" s="13">
        <v>38</v>
      </c>
      <c r="P487" s="13">
        <v>60</v>
      </c>
      <c r="Q487" s="14">
        <v>1</v>
      </c>
      <c r="R487" s="14">
        <v>1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1</v>
      </c>
      <c r="AF487" s="14">
        <v>1</v>
      </c>
      <c r="AG487" s="15">
        <v>67</v>
      </c>
    </row>
    <row r="488" spans="1:33" s="15" customFormat="1" ht="13.7" customHeight="1" x14ac:dyDescent="0.15">
      <c r="A488" s="10" t="s">
        <v>1127</v>
      </c>
      <c r="B488" s="10" t="s">
        <v>114</v>
      </c>
      <c r="C488" s="11" t="s">
        <v>1059</v>
      </c>
      <c r="D488" s="12">
        <v>0</v>
      </c>
      <c r="E488" s="12" t="s">
        <v>1141</v>
      </c>
      <c r="F488" s="12" t="s">
        <v>1097</v>
      </c>
      <c r="G488" s="13">
        <v>5</v>
      </c>
      <c r="H488" s="13">
        <v>1</v>
      </c>
      <c r="I488" s="20">
        <v>6</v>
      </c>
      <c r="J488" s="13">
        <v>0</v>
      </c>
      <c r="K488" s="13">
        <v>4</v>
      </c>
      <c r="L488" s="13">
        <v>11</v>
      </c>
      <c r="M488" s="13">
        <v>4</v>
      </c>
      <c r="N488" s="13">
        <v>18</v>
      </c>
      <c r="O488" s="13">
        <v>8</v>
      </c>
      <c r="P488" s="13">
        <v>26</v>
      </c>
      <c r="Q488" s="14">
        <v>1</v>
      </c>
      <c r="R488" s="14">
        <v>1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1</v>
      </c>
      <c r="AD488" s="14">
        <v>1</v>
      </c>
      <c r="AE488" s="14">
        <v>2</v>
      </c>
      <c r="AF488" s="14">
        <v>2</v>
      </c>
      <c r="AG488" s="5">
        <v>68</v>
      </c>
    </row>
    <row r="489" spans="1:33" s="15" customFormat="1" ht="13.7" customHeight="1" x14ac:dyDescent="0.15">
      <c r="A489" s="10" t="s">
        <v>1127</v>
      </c>
      <c r="B489" s="10" t="s">
        <v>114</v>
      </c>
      <c r="C489" s="11" t="s">
        <v>559</v>
      </c>
      <c r="D489" s="12">
        <v>0</v>
      </c>
      <c r="E489" s="12" t="s">
        <v>1141</v>
      </c>
      <c r="F489" s="12" t="s">
        <v>1097</v>
      </c>
      <c r="G489" s="13">
        <v>17</v>
      </c>
      <c r="H489" s="20">
        <v>60</v>
      </c>
      <c r="I489" s="13">
        <v>54</v>
      </c>
      <c r="J489" s="13">
        <v>62</v>
      </c>
      <c r="K489" s="13">
        <v>56</v>
      </c>
      <c r="L489" s="13">
        <v>64</v>
      </c>
      <c r="M489" s="13">
        <v>70</v>
      </c>
      <c r="N489" s="13">
        <v>190</v>
      </c>
      <c r="O489" s="13">
        <v>176</v>
      </c>
      <c r="P489" s="13">
        <v>366</v>
      </c>
      <c r="Q489" s="14">
        <v>3</v>
      </c>
      <c r="R489" s="14">
        <v>14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2</v>
      </c>
      <c r="AD489" s="14">
        <v>9</v>
      </c>
      <c r="AE489" s="14">
        <v>5</v>
      </c>
      <c r="AF489" s="14">
        <v>23</v>
      </c>
      <c r="AG489" s="15">
        <v>69</v>
      </c>
    </row>
    <row r="490" spans="1:33" s="15" customFormat="1" ht="13.7" customHeight="1" x14ac:dyDescent="0.15">
      <c r="A490" s="10" t="s">
        <v>1127</v>
      </c>
      <c r="B490" s="10" t="s">
        <v>114</v>
      </c>
      <c r="C490" s="11" t="s">
        <v>82</v>
      </c>
      <c r="D490" s="12" t="s">
        <v>1219</v>
      </c>
      <c r="E490" s="12" t="s">
        <v>1141</v>
      </c>
      <c r="F490" s="12" t="s">
        <v>1097</v>
      </c>
      <c r="G490" s="13">
        <v>4</v>
      </c>
      <c r="H490" s="13">
        <v>0</v>
      </c>
      <c r="I490" s="13">
        <v>0</v>
      </c>
      <c r="J490" s="13">
        <v>1</v>
      </c>
      <c r="K490" s="13">
        <v>4</v>
      </c>
      <c r="L490" s="13">
        <v>4</v>
      </c>
      <c r="M490" s="13">
        <v>6</v>
      </c>
      <c r="N490" s="13">
        <v>12</v>
      </c>
      <c r="O490" s="13">
        <v>3</v>
      </c>
      <c r="P490" s="13">
        <v>15</v>
      </c>
      <c r="Q490" s="14">
        <v>1</v>
      </c>
      <c r="R490" s="14">
        <v>2</v>
      </c>
      <c r="S490" s="14">
        <v>0</v>
      </c>
      <c r="T490" s="14">
        <v>0</v>
      </c>
      <c r="U490" s="14">
        <v>1</v>
      </c>
      <c r="V490" s="14">
        <v>1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2</v>
      </c>
      <c r="AD490" s="14">
        <v>12</v>
      </c>
      <c r="AE490" s="14">
        <v>4</v>
      </c>
      <c r="AF490" s="14">
        <v>15</v>
      </c>
      <c r="AG490" s="15">
        <v>70</v>
      </c>
    </row>
    <row r="491" spans="1:33" ht="13.7" customHeight="1" x14ac:dyDescent="0.15">
      <c r="A491" s="16"/>
      <c r="B491" s="16" t="s">
        <v>1086</v>
      </c>
      <c r="C491" s="16">
        <f>COUNTA(C483:C490)</f>
        <v>8</v>
      </c>
      <c r="D491" s="17">
        <f>COUNTIF(D483:D490,"併")</f>
        <v>1</v>
      </c>
      <c r="E491" s="17">
        <v>0</v>
      </c>
      <c r="F491" s="17"/>
      <c r="G491" s="18">
        <f t="shared" ref="G491:AF491" si="64">SUM(G483:G490)</f>
        <v>86</v>
      </c>
      <c r="H491" s="18">
        <f t="shared" si="64"/>
        <v>217</v>
      </c>
      <c r="I491" s="18">
        <f t="shared" si="64"/>
        <v>220</v>
      </c>
      <c r="J491" s="18">
        <f t="shared" si="64"/>
        <v>236</v>
      </c>
      <c r="K491" s="18">
        <f t="shared" si="64"/>
        <v>226</v>
      </c>
      <c r="L491" s="18">
        <f t="shared" si="64"/>
        <v>257</v>
      </c>
      <c r="M491" s="18">
        <f t="shared" si="64"/>
        <v>282</v>
      </c>
      <c r="N491" s="18">
        <f t="shared" si="64"/>
        <v>737</v>
      </c>
      <c r="O491" s="18">
        <f t="shared" si="64"/>
        <v>701</v>
      </c>
      <c r="P491" s="18">
        <f t="shared" si="64"/>
        <v>1438</v>
      </c>
      <c r="Q491" s="18">
        <f t="shared" si="64"/>
        <v>11</v>
      </c>
      <c r="R491" s="18">
        <f t="shared" si="64"/>
        <v>43</v>
      </c>
      <c r="S491" s="18">
        <f t="shared" si="64"/>
        <v>1</v>
      </c>
      <c r="T491" s="18">
        <f t="shared" si="64"/>
        <v>1</v>
      </c>
      <c r="U491" s="18">
        <f t="shared" si="64"/>
        <v>2</v>
      </c>
      <c r="V491" s="18">
        <f t="shared" si="64"/>
        <v>3</v>
      </c>
      <c r="W491" s="18">
        <f t="shared" si="64"/>
        <v>0</v>
      </c>
      <c r="X491" s="18">
        <f t="shared" si="64"/>
        <v>0</v>
      </c>
      <c r="Y491" s="18">
        <f t="shared" si="64"/>
        <v>0</v>
      </c>
      <c r="Z491" s="18">
        <f t="shared" si="64"/>
        <v>0</v>
      </c>
      <c r="AA491" s="18">
        <f t="shared" si="64"/>
        <v>0</v>
      </c>
      <c r="AB491" s="18">
        <f t="shared" si="64"/>
        <v>0</v>
      </c>
      <c r="AC491" s="18">
        <f t="shared" si="64"/>
        <v>13</v>
      </c>
      <c r="AD491" s="18">
        <f t="shared" si="64"/>
        <v>63</v>
      </c>
      <c r="AE491" s="18">
        <f t="shared" si="64"/>
        <v>27</v>
      </c>
      <c r="AF491" s="18">
        <f t="shared" si="64"/>
        <v>110</v>
      </c>
      <c r="AG491" s="15">
        <v>72</v>
      </c>
    </row>
    <row r="492" spans="1:33" s="15" customFormat="1" ht="13.7" customHeight="1" x14ac:dyDescent="0.15">
      <c r="A492" s="10" t="s">
        <v>1127</v>
      </c>
      <c r="B492" s="10" t="s">
        <v>105</v>
      </c>
      <c r="C492" s="11" t="s">
        <v>106</v>
      </c>
      <c r="D492" s="12">
        <v>0</v>
      </c>
      <c r="E492" s="12" t="s">
        <v>1141</v>
      </c>
      <c r="F492" s="12" t="s">
        <v>1097</v>
      </c>
      <c r="G492" s="13">
        <v>9</v>
      </c>
      <c r="H492" s="13">
        <v>15</v>
      </c>
      <c r="I492" s="13">
        <v>26</v>
      </c>
      <c r="J492" s="13">
        <v>21</v>
      </c>
      <c r="K492" s="13">
        <v>19</v>
      </c>
      <c r="L492" s="13">
        <v>22</v>
      </c>
      <c r="M492" s="13">
        <v>19</v>
      </c>
      <c r="N492" s="13">
        <v>55</v>
      </c>
      <c r="O492" s="13">
        <v>67</v>
      </c>
      <c r="P492" s="13">
        <v>122</v>
      </c>
      <c r="Q492" s="14">
        <v>1</v>
      </c>
      <c r="R492" s="14">
        <v>3</v>
      </c>
      <c r="S492" s="14">
        <v>1</v>
      </c>
      <c r="T492" s="14">
        <v>1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1</v>
      </c>
      <c r="AD492" s="14">
        <v>2</v>
      </c>
      <c r="AE492" s="14">
        <v>3</v>
      </c>
      <c r="AF492" s="14">
        <v>6</v>
      </c>
      <c r="AG492" s="5">
        <v>73</v>
      </c>
    </row>
    <row r="493" spans="1:33" s="15" customFormat="1" ht="13.7" customHeight="1" x14ac:dyDescent="0.15">
      <c r="A493" s="10" t="s">
        <v>1127</v>
      </c>
      <c r="B493" s="10" t="s">
        <v>105</v>
      </c>
      <c r="C493" s="11" t="s">
        <v>107</v>
      </c>
      <c r="D493" s="12">
        <v>0</v>
      </c>
      <c r="E493" s="12">
        <v>1</v>
      </c>
      <c r="F493" s="12" t="s">
        <v>1097</v>
      </c>
      <c r="G493" s="13">
        <v>3</v>
      </c>
      <c r="H493" s="13">
        <v>3</v>
      </c>
      <c r="I493" s="13">
        <v>1</v>
      </c>
      <c r="J493" s="13">
        <v>1</v>
      </c>
      <c r="K493" s="13">
        <v>4</v>
      </c>
      <c r="L493" s="20">
        <v>1</v>
      </c>
      <c r="M493" s="13">
        <v>0</v>
      </c>
      <c r="N493" s="13">
        <v>3</v>
      </c>
      <c r="O493" s="13">
        <v>7</v>
      </c>
      <c r="P493" s="13">
        <v>10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0</v>
      </c>
      <c r="AF493" s="14">
        <v>0</v>
      </c>
      <c r="AG493" s="15">
        <v>74</v>
      </c>
    </row>
    <row r="494" spans="1:33" s="15" customFormat="1" ht="13.7" customHeight="1" x14ac:dyDescent="0.15">
      <c r="A494" s="10" t="s">
        <v>1127</v>
      </c>
      <c r="B494" s="10" t="s">
        <v>105</v>
      </c>
      <c r="C494" s="11" t="s">
        <v>108</v>
      </c>
      <c r="D494" s="12">
        <v>0</v>
      </c>
      <c r="E494" s="12">
        <v>1</v>
      </c>
      <c r="F494" s="12" t="s">
        <v>1097</v>
      </c>
      <c r="G494" s="13">
        <v>4</v>
      </c>
      <c r="H494" s="13">
        <v>2</v>
      </c>
      <c r="I494" s="13">
        <v>2</v>
      </c>
      <c r="J494" s="13">
        <v>1</v>
      </c>
      <c r="K494" s="20">
        <v>2</v>
      </c>
      <c r="L494" s="13">
        <v>0</v>
      </c>
      <c r="M494" s="13">
        <v>1</v>
      </c>
      <c r="N494" s="13">
        <v>6</v>
      </c>
      <c r="O494" s="13">
        <v>2</v>
      </c>
      <c r="P494" s="13">
        <v>8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1</v>
      </c>
      <c r="AD494" s="14">
        <v>1</v>
      </c>
      <c r="AE494" s="14">
        <v>1</v>
      </c>
      <c r="AF494" s="14">
        <v>1</v>
      </c>
      <c r="AG494" s="15">
        <v>1</v>
      </c>
    </row>
    <row r="495" spans="1:33" s="15" customFormat="1" ht="13.7" customHeight="1" x14ac:dyDescent="0.15">
      <c r="A495" s="16"/>
      <c r="B495" s="16" t="s">
        <v>1086</v>
      </c>
      <c r="C495" s="16">
        <f>COUNTA(C492:C494)</f>
        <v>3</v>
      </c>
      <c r="D495" s="17">
        <f>COUNTIF(D492:D494,"併")</f>
        <v>0</v>
      </c>
      <c r="E495" s="17">
        <v>2</v>
      </c>
      <c r="F495" s="17"/>
      <c r="G495" s="18">
        <f>SUM(G492:G494)</f>
        <v>16</v>
      </c>
      <c r="H495" s="18">
        <f t="shared" ref="H495:AE495" si="65">SUM(H492:H494)</f>
        <v>20</v>
      </c>
      <c r="I495" s="18">
        <f t="shared" si="65"/>
        <v>29</v>
      </c>
      <c r="J495" s="18">
        <f t="shared" si="65"/>
        <v>23</v>
      </c>
      <c r="K495" s="18">
        <f t="shared" si="65"/>
        <v>25</v>
      </c>
      <c r="L495" s="18">
        <f t="shared" si="65"/>
        <v>23</v>
      </c>
      <c r="M495" s="18">
        <f t="shared" si="65"/>
        <v>20</v>
      </c>
      <c r="N495" s="18">
        <f t="shared" si="65"/>
        <v>64</v>
      </c>
      <c r="O495" s="18">
        <f t="shared" si="65"/>
        <v>76</v>
      </c>
      <c r="P495" s="18">
        <f t="shared" si="65"/>
        <v>140</v>
      </c>
      <c r="Q495" s="18">
        <f t="shared" si="65"/>
        <v>1</v>
      </c>
      <c r="R495" s="18">
        <f t="shared" si="65"/>
        <v>3</v>
      </c>
      <c r="S495" s="18">
        <f t="shared" si="65"/>
        <v>1</v>
      </c>
      <c r="T495" s="18">
        <f t="shared" si="65"/>
        <v>1</v>
      </c>
      <c r="U495" s="18">
        <f t="shared" si="65"/>
        <v>0</v>
      </c>
      <c r="V495" s="18">
        <f t="shared" si="65"/>
        <v>0</v>
      </c>
      <c r="W495" s="18">
        <f t="shared" si="65"/>
        <v>0</v>
      </c>
      <c r="X495" s="18">
        <f t="shared" si="65"/>
        <v>0</v>
      </c>
      <c r="Y495" s="18">
        <f t="shared" si="65"/>
        <v>0</v>
      </c>
      <c r="Z495" s="18">
        <f t="shared" si="65"/>
        <v>0</v>
      </c>
      <c r="AA495" s="18">
        <f t="shared" si="65"/>
        <v>0</v>
      </c>
      <c r="AB495" s="18">
        <f t="shared" si="65"/>
        <v>0</v>
      </c>
      <c r="AC495" s="18">
        <f t="shared" si="65"/>
        <v>2</v>
      </c>
      <c r="AD495" s="18">
        <f t="shared" si="65"/>
        <v>3</v>
      </c>
      <c r="AE495" s="18">
        <f t="shared" si="65"/>
        <v>4</v>
      </c>
      <c r="AF495" s="18">
        <f>SUM(AF492:AF494)</f>
        <v>7</v>
      </c>
      <c r="AG495" s="15">
        <v>2</v>
      </c>
    </row>
    <row r="496" spans="1:33" s="15" customFormat="1" ht="13.7" customHeight="1" x14ac:dyDescent="0.15">
      <c r="A496" s="10" t="s">
        <v>1127</v>
      </c>
      <c r="B496" s="10" t="s">
        <v>115</v>
      </c>
      <c r="C496" s="11" t="s">
        <v>116</v>
      </c>
      <c r="D496" s="12">
        <v>0</v>
      </c>
      <c r="E496" s="12" t="s">
        <v>1141</v>
      </c>
      <c r="F496" s="12" t="s">
        <v>1097</v>
      </c>
      <c r="G496" s="13">
        <v>9</v>
      </c>
      <c r="H496" s="13">
        <v>18</v>
      </c>
      <c r="I496" s="13">
        <v>14</v>
      </c>
      <c r="J496" s="13">
        <v>18</v>
      </c>
      <c r="K496" s="13">
        <v>14</v>
      </c>
      <c r="L496" s="13">
        <v>13</v>
      </c>
      <c r="M496" s="13">
        <v>18</v>
      </c>
      <c r="N496" s="13">
        <v>52</v>
      </c>
      <c r="O496" s="13">
        <v>43</v>
      </c>
      <c r="P496" s="13">
        <v>95</v>
      </c>
      <c r="Q496" s="14">
        <v>1</v>
      </c>
      <c r="R496" s="14">
        <v>2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1</v>
      </c>
      <c r="AB496" s="14">
        <v>1</v>
      </c>
      <c r="AC496" s="14">
        <v>1</v>
      </c>
      <c r="AD496" s="14">
        <v>5</v>
      </c>
      <c r="AE496" s="14">
        <v>3</v>
      </c>
      <c r="AF496" s="14">
        <v>8</v>
      </c>
      <c r="AG496" s="15">
        <v>3</v>
      </c>
    </row>
    <row r="497" spans="1:33" s="15" customFormat="1" ht="13.7" customHeight="1" x14ac:dyDescent="0.15">
      <c r="A497" s="10" t="s">
        <v>1127</v>
      </c>
      <c r="B497" s="10" t="s">
        <v>115</v>
      </c>
      <c r="C497" s="11" t="s">
        <v>1164</v>
      </c>
      <c r="D497" s="12">
        <v>0</v>
      </c>
      <c r="E497" s="12">
        <v>1</v>
      </c>
      <c r="F497" s="12" t="s">
        <v>1097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5">
        <v>4</v>
      </c>
    </row>
    <row r="498" spans="1:33" s="15" customFormat="1" ht="13.7" customHeight="1" x14ac:dyDescent="0.15">
      <c r="A498" s="16"/>
      <c r="B498" s="16" t="s">
        <v>1086</v>
      </c>
      <c r="C498" s="16">
        <f>COUNTA(C496:C497)</f>
        <v>2</v>
      </c>
      <c r="D498" s="17">
        <f>COUNTIF(D496:D497,"併")</f>
        <v>0</v>
      </c>
      <c r="E498" s="17">
        <v>1</v>
      </c>
      <c r="F498" s="17"/>
      <c r="G498" s="18">
        <f>SUM(G496:G497)</f>
        <v>9</v>
      </c>
      <c r="H498" s="18">
        <f t="shared" ref="H498:AE498" si="66">SUM(H496:H497)</f>
        <v>18</v>
      </c>
      <c r="I498" s="18">
        <f t="shared" si="66"/>
        <v>14</v>
      </c>
      <c r="J498" s="18">
        <f t="shared" si="66"/>
        <v>18</v>
      </c>
      <c r="K498" s="18">
        <f t="shared" si="66"/>
        <v>14</v>
      </c>
      <c r="L498" s="18">
        <f t="shared" si="66"/>
        <v>13</v>
      </c>
      <c r="M498" s="18">
        <f t="shared" si="66"/>
        <v>18</v>
      </c>
      <c r="N498" s="18">
        <f t="shared" si="66"/>
        <v>52</v>
      </c>
      <c r="O498" s="18">
        <f t="shared" si="66"/>
        <v>43</v>
      </c>
      <c r="P498" s="18">
        <f t="shared" si="66"/>
        <v>95</v>
      </c>
      <c r="Q498" s="18">
        <f t="shared" si="66"/>
        <v>1</v>
      </c>
      <c r="R498" s="18">
        <f t="shared" si="66"/>
        <v>2</v>
      </c>
      <c r="S498" s="18">
        <f t="shared" si="66"/>
        <v>0</v>
      </c>
      <c r="T498" s="18">
        <f t="shared" si="66"/>
        <v>0</v>
      </c>
      <c r="U498" s="18">
        <f t="shared" si="66"/>
        <v>0</v>
      </c>
      <c r="V498" s="18">
        <f t="shared" si="66"/>
        <v>0</v>
      </c>
      <c r="W498" s="18">
        <f t="shared" si="66"/>
        <v>0</v>
      </c>
      <c r="X498" s="18">
        <f t="shared" si="66"/>
        <v>0</v>
      </c>
      <c r="Y498" s="18">
        <f t="shared" si="66"/>
        <v>0</v>
      </c>
      <c r="Z498" s="18">
        <f t="shared" si="66"/>
        <v>0</v>
      </c>
      <c r="AA498" s="18">
        <f t="shared" si="66"/>
        <v>1</v>
      </c>
      <c r="AB498" s="18">
        <f t="shared" si="66"/>
        <v>1</v>
      </c>
      <c r="AC498" s="18">
        <f t="shared" si="66"/>
        <v>1</v>
      </c>
      <c r="AD498" s="18">
        <f t="shared" si="66"/>
        <v>5</v>
      </c>
      <c r="AE498" s="18">
        <f t="shared" si="66"/>
        <v>3</v>
      </c>
      <c r="AF498" s="18">
        <f>SUM(AF496:AF497)</f>
        <v>8</v>
      </c>
      <c r="AG498" s="15">
        <v>5</v>
      </c>
    </row>
    <row r="499" spans="1:33" s="15" customFormat="1" ht="13.7" customHeight="1" x14ac:dyDescent="0.15">
      <c r="A499" s="10" t="s">
        <v>1127</v>
      </c>
      <c r="B499" s="10" t="s">
        <v>128</v>
      </c>
      <c r="C499" s="11" t="s">
        <v>129</v>
      </c>
      <c r="D499" s="12">
        <v>0</v>
      </c>
      <c r="E499" s="12" t="s">
        <v>1141</v>
      </c>
      <c r="F499" s="12" t="s">
        <v>1097</v>
      </c>
      <c r="G499" s="13">
        <v>15</v>
      </c>
      <c r="H499" s="13">
        <v>46</v>
      </c>
      <c r="I499" s="13">
        <v>51</v>
      </c>
      <c r="J499" s="13">
        <v>43</v>
      </c>
      <c r="K499" s="13">
        <v>53</v>
      </c>
      <c r="L499" s="13">
        <v>56</v>
      </c>
      <c r="M499" s="13">
        <v>44</v>
      </c>
      <c r="N499" s="13">
        <v>145</v>
      </c>
      <c r="O499" s="13">
        <v>148</v>
      </c>
      <c r="P499" s="13">
        <v>293</v>
      </c>
      <c r="Q499" s="14">
        <v>1</v>
      </c>
      <c r="R499" s="14">
        <v>3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1</v>
      </c>
      <c r="AB499" s="14">
        <v>1</v>
      </c>
      <c r="AC499" s="14">
        <v>1</v>
      </c>
      <c r="AD499" s="14">
        <v>7</v>
      </c>
      <c r="AE499" s="14">
        <v>3</v>
      </c>
      <c r="AF499" s="14">
        <v>11</v>
      </c>
      <c r="AG499" s="15">
        <v>6</v>
      </c>
    </row>
    <row r="500" spans="1:33" s="15" customFormat="1" ht="13.7" customHeight="1" x14ac:dyDescent="0.15">
      <c r="A500" s="10" t="s">
        <v>1127</v>
      </c>
      <c r="B500" s="10" t="s">
        <v>128</v>
      </c>
      <c r="C500" s="11" t="s">
        <v>130</v>
      </c>
      <c r="D500" s="12">
        <v>0</v>
      </c>
      <c r="E500" s="12" t="s">
        <v>1141</v>
      </c>
      <c r="F500" s="12" t="s">
        <v>1097</v>
      </c>
      <c r="G500" s="13">
        <v>6</v>
      </c>
      <c r="H500" s="13">
        <v>4</v>
      </c>
      <c r="I500" s="13">
        <v>5</v>
      </c>
      <c r="J500" s="13">
        <v>6</v>
      </c>
      <c r="K500" s="13">
        <v>5</v>
      </c>
      <c r="L500" s="13">
        <v>8</v>
      </c>
      <c r="M500" s="13">
        <v>8</v>
      </c>
      <c r="N500" s="13">
        <v>14</v>
      </c>
      <c r="O500" s="13">
        <v>22</v>
      </c>
      <c r="P500" s="13">
        <v>36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1</v>
      </c>
      <c r="AB500" s="14">
        <v>1</v>
      </c>
      <c r="AC500" s="14">
        <v>1</v>
      </c>
      <c r="AD500" s="14">
        <v>2</v>
      </c>
      <c r="AE500" s="14">
        <v>2</v>
      </c>
      <c r="AF500" s="14">
        <v>3</v>
      </c>
      <c r="AG500" s="15">
        <v>7</v>
      </c>
    </row>
    <row r="501" spans="1:33" s="15" customFormat="1" ht="13.7" customHeight="1" x14ac:dyDescent="0.15">
      <c r="A501" s="10" t="s">
        <v>1127</v>
      </c>
      <c r="B501" s="10" t="s">
        <v>128</v>
      </c>
      <c r="C501" s="11" t="s">
        <v>131</v>
      </c>
      <c r="D501" s="12">
        <v>0</v>
      </c>
      <c r="E501" s="12" t="s">
        <v>1141</v>
      </c>
      <c r="F501" s="12" t="s">
        <v>1097</v>
      </c>
      <c r="G501" s="13">
        <v>5</v>
      </c>
      <c r="H501" s="13">
        <v>3</v>
      </c>
      <c r="I501" s="13">
        <v>4</v>
      </c>
      <c r="J501" s="13">
        <v>4</v>
      </c>
      <c r="K501" s="13">
        <v>5</v>
      </c>
      <c r="L501" s="13">
        <v>8</v>
      </c>
      <c r="M501" s="13">
        <v>9</v>
      </c>
      <c r="N501" s="13">
        <v>18</v>
      </c>
      <c r="O501" s="13">
        <v>15</v>
      </c>
      <c r="P501" s="13">
        <v>33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1</v>
      </c>
      <c r="AD501" s="14">
        <v>2</v>
      </c>
      <c r="AE501" s="14">
        <v>1</v>
      </c>
      <c r="AF501" s="14">
        <v>2</v>
      </c>
      <c r="AG501" s="15">
        <v>8</v>
      </c>
    </row>
    <row r="502" spans="1:33" s="15" customFormat="1" ht="13.7" customHeight="1" x14ac:dyDescent="0.15">
      <c r="A502" s="10" t="s">
        <v>1127</v>
      </c>
      <c r="B502" s="10" t="s">
        <v>128</v>
      </c>
      <c r="C502" s="11" t="s">
        <v>1003</v>
      </c>
      <c r="D502" s="12">
        <v>0</v>
      </c>
      <c r="E502" s="12" t="s">
        <v>1141</v>
      </c>
      <c r="F502" s="12" t="s">
        <v>1097</v>
      </c>
      <c r="G502" s="13">
        <v>11</v>
      </c>
      <c r="H502" s="13">
        <v>18</v>
      </c>
      <c r="I502" s="13">
        <v>17</v>
      </c>
      <c r="J502" s="13">
        <v>18</v>
      </c>
      <c r="K502" s="13">
        <v>32</v>
      </c>
      <c r="L502" s="13">
        <v>29</v>
      </c>
      <c r="M502" s="13">
        <v>24</v>
      </c>
      <c r="N502" s="13">
        <v>69</v>
      </c>
      <c r="O502" s="13">
        <v>69</v>
      </c>
      <c r="P502" s="13">
        <v>138</v>
      </c>
      <c r="Q502" s="14">
        <v>1</v>
      </c>
      <c r="R502" s="14">
        <v>7</v>
      </c>
      <c r="S502" s="14">
        <v>1</v>
      </c>
      <c r="T502" s="14">
        <v>1</v>
      </c>
      <c r="U502" s="14">
        <v>1</v>
      </c>
      <c r="V502" s="14">
        <v>1</v>
      </c>
      <c r="W502" s="14">
        <v>0</v>
      </c>
      <c r="X502" s="14">
        <v>0</v>
      </c>
      <c r="Y502" s="14">
        <v>0</v>
      </c>
      <c r="Z502" s="14">
        <v>0</v>
      </c>
      <c r="AA502" s="14">
        <v>1</v>
      </c>
      <c r="AB502" s="14">
        <v>1</v>
      </c>
      <c r="AC502" s="14">
        <v>1</v>
      </c>
      <c r="AD502" s="14">
        <v>8</v>
      </c>
      <c r="AE502" s="14">
        <v>5</v>
      </c>
      <c r="AF502" s="14">
        <v>18</v>
      </c>
      <c r="AG502" s="5">
        <v>9</v>
      </c>
    </row>
    <row r="503" spans="1:33" s="15" customFormat="1" ht="13.7" customHeight="1" x14ac:dyDescent="0.15">
      <c r="A503" s="16"/>
      <c r="B503" s="16" t="s">
        <v>1086</v>
      </c>
      <c r="C503" s="16">
        <f>COUNTA(C499:C502)</f>
        <v>4</v>
      </c>
      <c r="D503" s="17">
        <f>COUNTIF(D499:D502,"併")</f>
        <v>0</v>
      </c>
      <c r="E503" s="17">
        <v>0</v>
      </c>
      <c r="F503" s="17"/>
      <c r="G503" s="18">
        <f t="shared" ref="G503" si="67">SUM(G499:G502)</f>
        <v>37</v>
      </c>
      <c r="H503" s="18">
        <f t="shared" ref="H503:AE503" si="68">SUM(H499:H502)</f>
        <v>71</v>
      </c>
      <c r="I503" s="18">
        <f t="shared" si="68"/>
        <v>77</v>
      </c>
      <c r="J503" s="18">
        <f t="shared" si="68"/>
        <v>71</v>
      </c>
      <c r="K503" s="18">
        <f t="shared" si="68"/>
        <v>95</v>
      </c>
      <c r="L503" s="18">
        <f t="shared" si="68"/>
        <v>101</v>
      </c>
      <c r="M503" s="18">
        <f t="shared" si="68"/>
        <v>85</v>
      </c>
      <c r="N503" s="18">
        <f t="shared" si="68"/>
        <v>246</v>
      </c>
      <c r="O503" s="18">
        <f t="shared" si="68"/>
        <v>254</v>
      </c>
      <c r="P503" s="18">
        <f t="shared" si="68"/>
        <v>500</v>
      </c>
      <c r="Q503" s="18">
        <f t="shared" si="68"/>
        <v>2</v>
      </c>
      <c r="R503" s="18">
        <f t="shared" si="68"/>
        <v>10</v>
      </c>
      <c r="S503" s="18">
        <f t="shared" si="68"/>
        <v>1</v>
      </c>
      <c r="T503" s="18">
        <f t="shared" si="68"/>
        <v>1</v>
      </c>
      <c r="U503" s="18">
        <f t="shared" si="68"/>
        <v>1</v>
      </c>
      <c r="V503" s="18">
        <f t="shared" si="68"/>
        <v>1</v>
      </c>
      <c r="W503" s="18">
        <f t="shared" si="68"/>
        <v>0</v>
      </c>
      <c r="X503" s="18">
        <f t="shared" si="68"/>
        <v>0</v>
      </c>
      <c r="Y503" s="18">
        <f t="shared" si="68"/>
        <v>0</v>
      </c>
      <c r="Z503" s="18">
        <f t="shared" si="68"/>
        <v>0</v>
      </c>
      <c r="AA503" s="18">
        <f t="shared" si="68"/>
        <v>3</v>
      </c>
      <c r="AB503" s="18">
        <f t="shared" si="68"/>
        <v>3</v>
      </c>
      <c r="AC503" s="18">
        <f t="shared" si="68"/>
        <v>4</v>
      </c>
      <c r="AD503" s="18">
        <f t="shared" si="68"/>
        <v>19</v>
      </c>
      <c r="AE503" s="18">
        <f t="shared" si="68"/>
        <v>11</v>
      </c>
      <c r="AF503" s="18">
        <f>SUM(AF499:AF502)</f>
        <v>34</v>
      </c>
      <c r="AG503" s="15">
        <v>10</v>
      </c>
    </row>
    <row r="504" spans="1:33" ht="13.7" customHeight="1" x14ac:dyDescent="0.15">
      <c r="A504" s="10" t="s">
        <v>1127</v>
      </c>
      <c r="B504" s="10" t="s">
        <v>137</v>
      </c>
      <c r="C504" s="11" t="s">
        <v>138</v>
      </c>
      <c r="D504" s="12">
        <v>0</v>
      </c>
      <c r="E504" s="12" t="s">
        <v>1142</v>
      </c>
      <c r="F504" s="12" t="s">
        <v>1097</v>
      </c>
      <c r="G504" s="13">
        <v>10</v>
      </c>
      <c r="H504" s="13">
        <v>23</v>
      </c>
      <c r="I504" s="13">
        <v>25</v>
      </c>
      <c r="J504" s="13">
        <v>23</v>
      </c>
      <c r="K504" s="13">
        <v>32</v>
      </c>
      <c r="L504" s="13">
        <v>20</v>
      </c>
      <c r="M504" s="13">
        <v>26</v>
      </c>
      <c r="N504" s="13">
        <v>84</v>
      </c>
      <c r="O504" s="13">
        <v>65</v>
      </c>
      <c r="P504" s="13">
        <v>149</v>
      </c>
      <c r="Q504" s="14">
        <v>1</v>
      </c>
      <c r="R504" s="14">
        <v>3</v>
      </c>
      <c r="S504" s="14">
        <v>0</v>
      </c>
      <c r="T504" s="14">
        <v>0</v>
      </c>
      <c r="U504" s="14">
        <v>1</v>
      </c>
      <c r="V504" s="14">
        <v>1</v>
      </c>
      <c r="W504" s="14">
        <v>0</v>
      </c>
      <c r="X504" s="14">
        <v>0</v>
      </c>
      <c r="Y504" s="14">
        <v>1</v>
      </c>
      <c r="Z504" s="14">
        <v>1</v>
      </c>
      <c r="AA504" s="14">
        <v>0</v>
      </c>
      <c r="AB504" s="14">
        <v>0</v>
      </c>
      <c r="AC504" s="14">
        <v>1</v>
      </c>
      <c r="AD504" s="14">
        <v>6</v>
      </c>
      <c r="AE504" s="14">
        <v>4</v>
      </c>
      <c r="AF504" s="14">
        <v>11</v>
      </c>
      <c r="AG504" s="15">
        <v>11</v>
      </c>
    </row>
    <row r="505" spans="1:33" s="15" customFormat="1" ht="13.7" customHeight="1" x14ac:dyDescent="0.15">
      <c r="A505" s="10" t="s">
        <v>1127</v>
      </c>
      <c r="B505" s="10" t="s">
        <v>137</v>
      </c>
      <c r="C505" s="11" t="s">
        <v>139</v>
      </c>
      <c r="D505" s="12">
        <v>0</v>
      </c>
      <c r="E505" s="12">
        <v>1</v>
      </c>
      <c r="F505" s="12" t="s">
        <v>1097</v>
      </c>
      <c r="G505" s="13">
        <v>9</v>
      </c>
      <c r="H505" s="13">
        <v>18</v>
      </c>
      <c r="I505" s="13">
        <v>15</v>
      </c>
      <c r="J505" s="13">
        <v>11</v>
      </c>
      <c r="K505" s="13">
        <v>21</v>
      </c>
      <c r="L505" s="13">
        <v>13</v>
      </c>
      <c r="M505" s="13">
        <v>16</v>
      </c>
      <c r="N505" s="13">
        <v>49</v>
      </c>
      <c r="O505" s="13">
        <v>45</v>
      </c>
      <c r="P505" s="13">
        <v>94</v>
      </c>
      <c r="Q505" s="14">
        <v>1</v>
      </c>
      <c r="R505" s="14">
        <v>3</v>
      </c>
      <c r="S505" s="14">
        <v>1</v>
      </c>
      <c r="T505" s="14">
        <v>1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1</v>
      </c>
      <c r="AD505" s="14">
        <v>1</v>
      </c>
      <c r="AE505" s="14">
        <v>3</v>
      </c>
      <c r="AF505" s="14">
        <v>5</v>
      </c>
      <c r="AG505" s="15">
        <v>12</v>
      </c>
    </row>
    <row r="506" spans="1:33" s="15" customFormat="1" ht="13.7" customHeight="1" x14ac:dyDescent="0.15">
      <c r="A506" s="16"/>
      <c r="B506" s="16" t="s">
        <v>1086</v>
      </c>
      <c r="C506" s="16">
        <f>COUNTA(C504:C505)</f>
        <v>2</v>
      </c>
      <c r="D506" s="17">
        <f>COUNTIF(D504:D505,"併")</f>
        <v>0</v>
      </c>
      <c r="E506" s="17">
        <v>2</v>
      </c>
      <c r="F506" s="17"/>
      <c r="G506" s="18">
        <f>SUM(G504:G505)</f>
        <v>19</v>
      </c>
      <c r="H506" s="18">
        <f t="shared" ref="H506:AE506" si="69">SUM(H504:H505)</f>
        <v>41</v>
      </c>
      <c r="I506" s="18">
        <f t="shared" si="69"/>
        <v>40</v>
      </c>
      <c r="J506" s="18">
        <f t="shared" si="69"/>
        <v>34</v>
      </c>
      <c r="K506" s="18">
        <f t="shared" si="69"/>
        <v>53</v>
      </c>
      <c r="L506" s="18">
        <f t="shared" si="69"/>
        <v>33</v>
      </c>
      <c r="M506" s="18">
        <f t="shared" si="69"/>
        <v>42</v>
      </c>
      <c r="N506" s="18">
        <f t="shared" si="69"/>
        <v>133</v>
      </c>
      <c r="O506" s="18">
        <f t="shared" si="69"/>
        <v>110</v>
      </c>
      <c r="P506" s="18">
        <f t="shared" si="69"/>
        <v>243</v>
      </c>
      <c r="Q506" s="18">
        <f t="shared" si="69"/>
        <v>2</v>
      </c>
      <c r="R506" s="18">
        <f t="shared" si="69"/>
        <v>6</v>
      </c>
      <c r="S506" s="18">
        <f t="shared" si="69"/>
        <v>1</v>
      </c>
      <c r="T506" s="18">
        <f t="shared" si="69"/>
        <v>1</v>
      </c>
      <c r="U506" s="18">
        <f t="shared" si="69"/>
        <v>1</v>
      </c>
      <c r="V506" s="18">
        <f t="shared" si="69"/>
        <v>1</v>
      </c>
      <c r="W506" s="18">
        <f t="shared" si="69"/>
        <v>0</v>
      </c>
      <c r="X506" s="18">
        <f t="shared" si="69"/>
        <v>0</v>
      </c>
      <c r="Y506" s="18">
        <f t="shared" si="69"/>
        <v>1</v>
      </c>
      <c r="Z506" s="18">
        <f t="shared" si="69"/>
        <v>1</v>
      </c>
      <c r="AA506" s="18">
        <f t="shared" si="69"/>
        <v>0</v>
      </c>
      <c r="AB506" s="18">
        <f t="shared" si="69"/>
        <v>0</v>
      </c>
      <c r="AC506" s="18">
        <f t="shared" si="69"/>
        <v>2</v>
      </c>
      <c r="AD506" s="18">
        <f t="shared" si="69"/>
        <v>7</v>
      </c>
      <c r="AE506" s="18">
        <f t="shared" si="69"/>
        <v>7</v>
      </c>
      <c r="AF506" s="18">
        <f>SUM(AF504:AF505)</f>
        <v>16</v>
      </c>
      <c r="AG506" s="15">
        <v>13</v>
      </c>
    </row>
    <row r="507" spans="1:33" ht="13.7" customHeight="1" x14ac:dyDescent="0.15">
      <c r="A507" s="10" t="s">
        <v>1127</v>
      </c>
      <c r="B507" s="10" t="s">
        <v>110</v>
      </c>
      <c r="C507" s="11" t="s">
        <v>111</v>
      </c>
      <c r="D507" s="12">
        <v>0</v>
      </c>
      <c r="E507" s="12" t="s">
        <v>1141</v>
      </c>
      <c r="F507" s="12" t="s">
        <v>1097</v>
      </c>
      <c r="G507" s="13">
        <v>10</v>
      </c>
      <c r="H507" s="13">
        <v>23</v>
      </c>
      <c r="I507" s="13">
        <v>27</v>
      </c>
      <c r="J507" s="13">
        <v>25</v>
      </c>
      <c r="K507" s="13">
        <v>39</v>
      </c>
      <c r="L507" s="13">
        <v>33</v>
      </c>
      <c r="M507" s="13">
        <v>30</v>
      </c>
      <c r="N507" s="13">
        <v>95</v>
      </c>
      <c r="O507" s="13">
        <v>82</v>
      </c>
      <c r="P507" s="13">
        <v>177</v>
      </c>
      <c r="Q507" s="14">
        <v>1</v>
      </c>
      <c r="R507" s="14">
        <v>3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3</v>
      </c>
      <c r="AD507" s="14">
        <v>13</v>
      </c>
      <c r="AE507" s="14">
        <v>4</v>
      </c>
      <c r="AF507" s="14">
        <v>16</v>
      </c>
      <c r="AG507" s="5">
        <v>14</v>
      </c>
    </row>
    <row r="508" spans="1:33" s="15" customFormat="1" ht="13.7" customHeight="1" x14ac:dyDescent="0.15">
      <c r="A508" s="10" t="s">
        <v>1127</v>
      </c>
      <c r="B508" s="10" t="s">
        <v>110</v>
      </c>
      <c r="C508" s="11" t="s">
        <v>112</v>
      </c>
      <c r="D508" s="12">
        <v>0</v>
      </c>
      <c r="E508" s="12">
        <v>2</v>
      </c>
      <c r="F508" s="12" t="s">
        <v>1097</v>
      </c>
      <c r="G508" s="13">
        <v>7</v>
      </c>
      <c r="H508" s="13">
        <v>5</v>
      </c>
      <c r="I508" s="13">
        <v>6</v>
      </c>
      <c r="J508" s="13">
        <v>5</v>
      </c>
      <c r="K508" s="13">
        <v>4</v>
      </c>
      <c r="L508" s="13">
        <v>7</v>
      </c>
      <c r="M508" s="13">
        <v>6</v>
      </c>
      <c r="N508" s="13">
        <v>19</v>
      </c>
      <c r="O508" s="13">
        <v>14</v>
      </c>
      <c r="P508" s="13">
        <v>33</v>
      </c>
      <c r="Q508" s="14">
        <v>1</v>
      </c>
      <c r="R508" s="14">
        <v>1</v>
      </c>
      <c r="S508" s="14">
        <v>0</v>
      </c>
      <c r="T508" s="14">
        <v>0</v>
      </c>
      <c r="U508" s="14">
        <v>1</v>
      </c>
      <c r="V508" s="14">
        <v>1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1</v>
      </c>
      <c r="AD508" s="14">
        <v>1</v>
      </c>
      <c r="AE508" s="14">
        <v>3</v>
      </c>
      <c r="AF508" s="14">
        <v>3</v>
      </c>
      <c r="AG508" s="15">
        <v>15</v>
      </c>
    </row>
    <row r="509" spans="1:33" s="15" customFormat="1" ht="13.7" customHeight="1" x14ac:dyDescent="0.15">
      <c r="A509" s="10" t="s">
        <v>1127</v>
      </c>
      <c r="B509" s="10" t="s">
        <v>110</v>
      </c>
      <c r="C509" s="11" t="s">
        <v>113</v>
      </c>
      <c r="D509" s="12">
        <v>0</v>
      </c>
      <c r="E509" s="12">
        <v>2</v>
      </c>
      <c r="F509" s="12" t="s">
        <v>1097</v>
      </c>
      <c r="G509" s="13">
        <v>5</v>
      </c>
      <c r="H509" s="13">
        <v>8</v>
      </c>
      <c r="I509" s="13">
        <v>9</v>
      </c>
      <c r="J509" s="13">
        <v>9</v>
      </c>
      <c r="K509" s="13">
        <v>10</v>
      </c>
      <c r="L509" s="13">
        <v>5</v>
      </c>
      <c r="M509" s="13">
        <v>14</v>
      </c>
      <c r="N509" s="13">
        <v>29</v>
      </c>
      <c r="O509" s="13">
        <v>26</v>
      </c>
      <c r="P509" s="13">
        <v>55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1</v>
      </c>
      <c r="AD509" s="14">
        <v>2</v>
      </c>
      <c r="AE509" s="14">
        <v>1</v>
      </c>
      <c r="AF509" s="14">
        <v>2</v>
      </c>
      <c r="AG509" s="15">
        <v>16</v>
      </c>
    </row>
    <row r="510" spans="1:33" s="15" customFormat="1" ht="13.7" customHeight="1" x14ac:dyDescent="0.15">
      <c r="A510" s="16"/>
      <c r="B510" s="16" t="s">
        <v>1086</v>
      </c>
      <c r="C510" s="16">
        <f>COUNTA(C507:C509)</f>
        <v>3</v>
      </c>
      <c r="D510" s="17">
        <f>COUNTIF(D507:D509,"併")</f>
        <v>0</v>
      </c>
      <c r="E510" s="17">
        <v>2</v>
      </c>
      <c r="F510" s="17"/>
      <c r="G510" s="18">
        <f>SUM(G507:G509)</f>
        <v>22</v>
      </c>
      <c r="H510" s="18">
        <f t="shared" ref="H510:AE510" si="70">SUM(H507:H509)</f>
        <v>36</v>
      </c>
      <c r="I510" s="18">
        <f t="shared" si="70"/>
        <v>42</v>
      </c>
      <c r="J510" s="18">
        <f t="shared" si="70"/>
        <v>39</v>
      </c>
      <c r="K510" s="18">
        <f t="shared" si="70"/>
        <v>53</v>
      </c>
      <c r="L510" s="18">
        <f t="shared" si="70"/>
        <v>45</v>
      </c>
      <c r="M510" s="18">
        <f t="shared" si="70"/>
        <v>50</v>
      </c>
      <c r="N510" s="18">
        <f t="shared" si="70"/>
        <v>143</v>
      </c>
      <c r="O510" s="18">
        <f t="shared" si="70"/>
        <v>122</v>
      </c>
      <c r="P510" s="18">
        <f t="shared" si="70"/>
        <v>265</v>
      </c>
      <c r="Q510" s="18">
        <f t="shared" si="70"/>
        <v>2</v>
      </c>
      <c r="R510" s="18">
        <f t="shared" si="70"/>
        <v>4</v>
      </c>
      <c r="S510" s="18">
        <f t="shared" si="70"/>
        <v>0</v>
      </c>
      <c r="T510" s="18">
        <f t="shared" si="70"/>
        <v>0</v>
      </c>
      <c r="U510" s="18">
        <f t="shared" si="70"/>
        <v>1</v>
      </c>
      <c r="V510" s="18">
        <f t="shared" si="70"/>
        <v>1</v>
      </c>
      <c r="W510" s="18">
        <f t="shared" si="70"/>
        <v>0</v>
      </c>
      <c r="X510" s="18">
        <f t="shared" si="70"/>
        <v>0</v>
      </c>
      <c r="Y510" s="18">
        <f t="shared" si="70"/>
        <v>0</v>
      </c>
      <c r="Z510" s="18">
        <f t="shared" si="70"/>
        <v>0</v>
      </c>
      <c r="AA510" s="18">
        <f t="shared" si="70"/>
        <v>0</v>
      </c>
      <c r="AB510" s="18">
        <f t="shared" si="70"/>
        <v>0</v>
      </c>
      <c r="AC510" s="18">
        <f t="shared" si="70"/>
        <v>5</v>
      </c>
      <c r="AD510" s="18">
        <f t="shared" si="70"/>
        <v>16</v>
      </c>
      <c r="AE510" s="18">
        <f t="shared" si="70"/>
        <v>8</v>
      </c>
      <c r="AF510" s="18">
        <f>SUM(AF507:AF509)</f>
        <v>21</v>
      </c>
      <c r="AG510" s="15">
        <v>17</v>
      </c>
    </row>
    <row r="511" spans="1:33" s="15" customFormat="1" ht="13.7" customHeight="1" x14ac:dyDescent="0.15">
      <c r="A511" s="10" t="s">
        <v>1127</v>
      </c>
      <c r="B511" s="10" t="s">
        <v>132</v>
      </c>
      <c r="C511" s="11" t="s">
        <v>133</v>
      </c>
      <c r="D511" s="12">
        <v>0</v>
      </c>
      <c r="E511" s="12" t="s">
        <v>1141</v>
      </c>
      <c r="F511" s="12" t="s">
        <v>1097</v>
      </c>
      <c r="G511" s="13">
        <v>9</v>
      </c>
      <c r="H511" s="13">
        <v>25</v>
      </c>
      <c r="I511" s="13">
        <v>24</v>
      </c>
      <c r="J511" s="13">
        <v>18</v>
      </c>
      <c r="K511" s="13">
        <v>23</v>
      </c>
      <c r="L511" s="13">
        <v>32</v>
      </c>
      <c r="M511" s="13">
        <v>24</v>
      </c>
      <c r="N511" s="13">
        <v>70</v>
      </c>
      <c r="O511" s="13">
        <v>76</v>
      </c>
      <c r="P511" s="13">
        <v>146</v>
      </c>
      <c r="Q511" s="14">
        <v>1</v>
      </c>
      <c r="R511" s="14">
        <v>2</v>
      </c>
      <c r="S511" s="14">
        <v>0</v>
      </c>
      <c r="T511" s="14">
        <v>0</v>
      </c>
      <c r="U511" s="14">
        <v>0</v>
      </c>
      <c r="V511" s="14">
        <v>0</v>
      </c>
      <c r="W511" s="14">
        <v>1</v>
      </c>
      <c r="X511" s="14">
        <v>1</v>
      </c>
      <c r="Y511" s="14">
        <v>0</v>
      </c>
      <c r="Z511" s="14">
        <v>0</v>
      </c>
      <c r="AA511" s="14">
        <v>0</v>
      </c>
      <c r="AB511" s="14">
        <v>0</v>
      </c>
      <c r="AC511" s="14">
        <v>1</v>
      </c>
      <c r="AD511" s="14">
        <v>3</v>
      </c>
      <c r="AE511" s="14">
        <v>3</v>
      </c>
      <c r="AF511" s="14">
        <v>6</v>
      </c>
      <c r="AG511" s="15">
        <v>18</v>
      </c>
    </row>
    <row r="512" spans="1:33" s="15" customFormat="1" ht="13.7" customHeight="1" x14ac:dyDescent="0.15">
      <c r="A512" s="10" t="s">
        <v>1127</v>
      </c>
      <c r="B512" s="10" t="s">
        <v>132</v>
      </c>
      <c r="C512" s="11" t="s">
        <v>134</v>
      </c>
      <c r="D512" s="12">
        <v>0</v>
      </c>
      <c r="E512" s="12" t="s">
        <v>1141</v>
      </c>
      <c r="F512" s="12" t="s">
        <v>1097</v>
      </c>
      <c r="G512" s="13">
        <v>5</v>
      </c>
      <c r="H512" s="13">
        <v>4</v>
      </c>
      <c r="I512" s="13">
        <v>4</v>
      </c>
      <c r="J512" s="13">
        <v>1</v>
      </c>
      <c r="K512" s="13">
        <v>4</v>
      </c>
      <c r="L512" s="13">
        <v>5</v>
      </c>
      <c r="M512" s="13">
        <v>3</v>
      </c>
      <c r="N512" s="13">
        <v>13</v>
      </c>
      <c r="O512" s="13">
        <v>8</v>
      </c>
      <c r="P512" s="13">
        <v>21</v>
      </c>
      <c r="Q512" s="14">
        <v>1</v>
      </c>
      <c r="R512" s="14">
        <v>1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1</v>
      </c>
      <c r="AD512" s="14">
        <v>1</v>
      </c>
      <c r="AE512" s="14">
        <v>2</v>
      </c>
      <c r="AF512" s="14">
        <v>2</v>
      </c>
      <c r="AG512" s="5">
        <v>19</v>
      </c>
    </row>
    <row r="513" spans="1:33" s="15" customFormat="1" ht="13.7" customHeight="1" x14ac:dyDescent="0.15">
      <c r="A513" s="10" t="s">
        <v>1127</v>
      </c>
      <c r="B513" s="10" t="s">
        <v>132</v>
      </c>
      <c r="C513" s="11" t="s">
        <v>135</v>
      </c>
      <c r="D513" s="12">
        <v>0</v>
      </c>
      <c r="E513" s="12" t="s">
        <v>1141</v>
      </c>
      <c r="F513" s="12" t="s">
        <v>1097</v>
      </c>
      <c r="G513" s="13">
        <v>6</v>
      </c>
      <c r="H513" s="13">
        <v>12</v>
      </c>
      <c r="I513" s="13">
        <v>8</v>
      </c>
      <c r="J513" s="13">
        <v>7</v>
      </c>
      <c r="K513" s="13">
        <v>4</v>
      </c>
      <c r="L513" s="13">
        <v>11</v>
      </c>
      <c r="M513" s="13">
        <v>7</v>
      </c>
      <c r="N513" s="13">
        <v>20</v>
      </c>
      <c r="O513" s="13">
        <v>29</v>
      </c>
      <c r="P513" s="13">
        <v>49</v>
      </c>
      <c r="Q513" s="14">
        <v>1</v>
      </c>
      <c r="R513" s="14">
        <v>1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1</v>
      </c>
      <c r="AD513" s="14">
        <v>2</v>
      </c>
      <c r="AE513" s="14">
        <v>2</v>
      </c>
      <c r="AF513" s="14">
        <v>3</v>
      </c>
      <c r="AG513" s="15">
        <v>20</v>
      </c>
    </row>
    <row r="514" spans="1:33" ht="13.7" customHeight="1" x14ac:dyDescent="0.15">
      <c r="A514" s="10" t="s">
        <v>1127</v>
      </c>
      <c r="B514" s="10" t="s">
        <v>132</v>
      </c>
      <c r="C514" s="11" t="s">
        <v>136</v>
      </c>
      <c r="D514" s="12">
        <v>0</v>
      </c>
      <c r="E514" s="12" t="s">
        <v>1141</v>
      </c>
      <c r="F514" s="12" t="s">
        <v>1097</v>
      </c>
      <c r="G514" s="13">
        <v>8</v>
      </c>
      <c r="H514" s="13">
        <v>26</v>
      </c>
      <c r="I514" s="13">
        <v>15</v>
      </c>
      <c r="J514" s="13">
        <v>17</v>
      </c>
      <c r="K514" s="13">
        <v>20</v>
      </c>
      <c r="L514" s="13">
        <v>21</v>
      </c>
      <c r="M514" s="13">
        <v>18</v>
      </c>
      <c r="N514" s="13">
        <v>60</v>
      </c>
      <c r="O514" s="13">
        <v>57</v>
      </c>
      <c r="P514" s="13">
        <v>117</v>
      </c>
      <c r="Q514" s="14">
        <v>1</v>
      </c>
      <c r="R514" s="14">
        <v>2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1</v>
      </c>
      <c r="AD514" s="14">
        <v>7</v>
      </c>
      <c r="AE514" s="14">
        <v>2</v>
      </c>
      <c r="AF514" s="14">
        <v>9</v>
      </c>
      <c r="AG514" s="15">
        <v>21</v>
      </c>
    </row>
    <row r="515" spans="1:33" s="15" customFormat="1" ht="13.7" customHeight="1" x14ac:dyDescent="0.15">
      <c r="A515" s="16"/>
      <c r="B515" s="16" t="s">
        <v>1086</v>
      </c>
      <c r="C515" s="16">
        <f>COUNTA(C511:C514)</f>
        <v>4</v>
      </c>
      <c r="D515" s="17">
        <f>COUNTIF(D511:D514,"併")</f>
        <v>0</v>
      </c>
      <c r="E515" s="17">
        <v>0</v>
      </c>
      <c r="F515" s="17"/>
      <c r="G515" s="18">
        <f>SUM(G511:G514)</f>
        <v>28</v>
      </c>
      <c r="H515" s="18">
        <f>SUM(H511:H514)</f>
        <v>67</v>
      </c>
      <c r="I515" s="18">
        <f>SUM(I511:I514)</f>
        <v>51</v>
      </c>
      <c r="J515" s="18">
        <f>SUM(J511:J514)</f>
        <v>43</v>
      </c>
      <c r="K515" s="18">
        <f>SUM(K511:K514)</f>
        <v>51</v>
      </c>
      <c r="L515" s="18">
        <f t="shared" ref="L515:AE515" si="71">SUM(L511:L514)</f>
        <v>69</v>
      </c>
      <c r="M515" s="18">
        <f t="shared" si="71"/>
        <v>52</v>
      </c>
      <c r="N515" s="18">
        <f t="shared" si="71"/>
        <v>163</v>
      </c>
      <c r="O515" s="18">
        <f t="shared" si="71"/>
        <v>170</v>
      </c>
      <c r="P515" s="18">
        <f t="shared" si="71"/>
        <v>333</v>
      </c>
      <c r="Q515" s="18">
        <f t="shared" si="71"/>
        <v>4</v>
      </c>
      <c r="R515" s="18">
        <f t="shared" si="71"/>
        <v>6</v>
      </c>
      <c r="S515" s="18">
        <f t="shared" si="71"/>
        <v>0</v>
      </c>
      <c r="T515" s="18">
        <f t="shared" si="71"/>
        <v>0</v>
      </c>
      <c r="U515" s="18">
        <f t="shared" si="71"/>
        <v>0</v>
      </c>
      <c r="V515" s="18">
        <f t="shared" si="71"/>
        <v>0</v>
      </c>
      <c r="W515" s="18">
        <f t="shared" si="71"/>
        <v>1</v>
      </c>
      <c r="X515" s="18">
        <f t="shared" si="71"/>
        <v>1</v>
      </c>
      <c r="Y515" s="18">
        <f t="shared" si="71"/>
        <v>0</v>
      </c>
      <c r="Z515" s="18">
        <f t="shared" si="71"/>
        <v>0</v>
      </c>
      <c r="AA515" s="18">
        <f t="shared" si="71"/>
        <v>0</v>
      </c>
      <c r="AB515" s="18">
        <f t="shared" si="71"/>
        <v>0</v>
      </c>
      <c r="AC515" s="18">
        <f t="shared" si="71"/>
        <v>4</v>
      </c>
      <c r="AD515" s="18">
        <f t="shared" si="71"/>
        <v>13</v>
      </c>
      <c r="AE515" s="18">
        <f t="shared" si="71"/>
        <v>9</v>
      </c>
      <c r="AF515" s="18">
        <f>SUM(AF511:AF514)</f>
        <v>20</v>
      </c>
      <c r="AG515" s="15">
        <v>22</v>
      </c>
    </row>
    <row r="516" spans="1:33" s="15" customFormat="1" ht="13.7" customHeight="1" x14ac:dyDescent="0.15">
      <c r="A516" s="10" t="s">
        <v>1127</v>
      </c>
      <c r="B516" s="10" t="s">
        <v>140</v>
      </c>
      <c r="C516" s="11" t="s">
        <v>141</v>
      </c>
      <c r="D516" s="12">
        <v>0</v>
      </c>
      <c r="E516" s="12" t="s">
        <v>1141</v>
      </c>
      <c r="F516" s="29" t="s">
        <v>1161</v>
      </c>
      <c r="G516" s="13">
        <v>12</v>
      </c>
      <c r="H516" s="13">
        <v>23</v>
      </c>
      <c r="I516" s="13">
        <v>42</v>
      </c>
      <c r="J516" s="13">
        <v>33</v>
      </c>
      <c r="K516" s="13">
        <v>27</v>
      </c>
      <c r="L516" s="13">
        <v>36</v>
      </c>
      <c r="M516" s="13">
        <v>35</v>
      </c>
      <c r="N516" s="13">
        <v>102</v>
      </c>
      <c r="O516" s="13">
        <v>94</v>
      </c>
      <c r="P516" s="13">
        <v>196</v>
      </c>
      <c r="Q516" s="14">
        <v>1</v>
      </c>
      <c r="R516" s="14">
        <v>3</v>
      </c>
      <c r="S516" s="14">
        <v>0</v>
      </c>
      <c r="T516" s="14">
        <v>0</v>
      </c>
      <c r="U516" s="14">
        <v>1</v>
      </c>
      <c r="V516" s="14">
        <v>1</v>
      </c>
      <c r="W516" s="14">
        <v>1</v>
      </c>
      <c r="X516" s="14">
        <v>1</v>
      </c>
      <c r="Y516" s="14">
        <v>0</v>
      </c>
      <c r="Z516" s="14">
        <v>0</v>
      </c>
      <c r="AA516" s="14">
        <v>1</v>
      </c>
      <c r="AB516" s="14">
        <v>1</v>
      </c>
      <c r="AC516" s="14">
        <v>1</v>
      </c>
      <c r="AD516" s="14">
        <v>4</v>
      </c>
      <c r="AE516" s="14">
        <v>5</v>
      </c>
      <c r="AF516" s="14">
        <v>10</v>
      </c>
      <c r="AG516" s="15">
        <v>23</v>
      </c>
    </row>
    <row r="517" spans="1:33" ht="13.7" customHeight="1" x14ac:dyDescent="0.15">
      <c r="A517" s="10" t="s">
        <v>1127</v>
      </c>
      <c r="B517" s="10" t="s">
        <v>140</v>
      </c>
      <c r="C517" s="11" t="s">
        <v>142</v>
      </c>
      <c r="D517" s="12">
        <v>0</v>
      </c>
      <c r="E517" s="12" t="s">
        <v>1141</v>
      </c>
      <c r="F517" s="29" t="s">
        <v>1161</v>
      </c>
      <c r="G517" s="13">
        <v>4</v>
      </c>
      <c r="H517" s="13">
        <v>2</v>
      </c>
      <c r="I517" s="13">
        <v>1</v>
      </c>
      <c r="J517" s="13">
        <v>3</v>
      </c>
      <c r="K517" s="13">
        <v>2</v>
      </c>
      <c r="L517" s="13">
        <v>5</v>
      </c>
      <c r="M517" s="13">
        <v>2</v>
      </c>
      <c r="N517" s="13">
        <v>12</v>
      </c>
      <c r="O517" s="13">
        <v>3</v>
      </c>
      <c r="P517" s="13">
        <v>15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1</v>
      </c>
      <c r="AD517" s="14">
        <v>1</v>
      </c>
      <c r="AE517" s="14">
        <v>1</v>
      </c>
      <c r="AF517" s="14">
        <v>1</v>
      </c>
      <c r="AG517" s="5">
        <v>24</v>
      </c>
    </row>
    <row r="518" spans="1:33" s="15" customFormat="1" ht="13.7" customHeight="1" x14ac:dyDescent="0.15">
      <c r="A518" s="10" t="s">
        <v>1127</v>
      </c>
      <c r="B518" s="10" t="s">
        <v>140</v>
      </c>
      <c r="C518" s="11" t="s">
        <v>143</v>
      </c>
      <c r="D518" s="12">
        <v>0</v>
      </c>
      <c r="E518" s="12">
        <v>1</v>
      </c>
      <c r="F518" s="29" t="s">
        <v>1161</v>
      </c>
      <c r="G518" s="13">
        <v>9</v>
      </c>
      <c r="H518" s="13">
        <v>8</v>
      </c>
      <c r="I518" s="13">
        <v>13</v>
      </c>
      <c r="J518" s="13">
        <v>18</v>
      </c>
      <c r="K518" s="13">
        <v>15</v>
      </c>
      <c r="L518" s="13">
        <v>18</v>
      </c>
      <c r="M518" s="13">
        <v>8</v>
      </c>
      <c r="N518" s="13">
        <v>41</v>
      </c>
      <c r="O518" s="13">
        <v>39</v>
      </c>
      <c r="P518" s="13">
        <v>80</v>
      </c>
      <c r="Q518" s="14">
        <v>3</v>
      </c>
      <c r="R518" s="14">
        <v>4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</v>
      </c>
      <c r="AD518" s="14">
        <v>0</v>
      </c>
      <c r="AE518" s="14">
        <v>3</v>
      </c>
      <c r="AF518" s="14">
        <v>4</v>
      </c>
      <c r="AG518" s="15">
        <v>25</v>
      </c>
    </row>
    <row r="519" spans="1:33" ht="13.7" customHeight="1" x14ac:dyDescent="0.15">
      <c r="A519" s="16"/>
      <c r="B519" s="16" t="s">
        <v>1086</v>
      </c>
      <c r="C519" s="16">
        <f>COUNTA(C516:C518)</f>
        <v>3</v>
      </c>
      <c r="D519" s="17">
        <f>COUNTIF(D516:D518,"併")</f>
        <v>0</v>
      </c>
      <c r="E519" s="17">
        <v>1</v>
      </c>
      <c r="F519" s="17"/>
      <c r="G519" s="18">
        <f t="shared" ref="G519:AF519" si="72">SUM(G516:G518)</f>
        <v>25</v>
      </c>
      <c r="H519" s="18">
        <f t="shared" si="72"/>
        <v>33</v>
      </c>
      <c r="I519" s="18">
        <f t="shared" si="72"/>
        <v>56</v>
      </c>
      <c r="J519" s="18">
        <f t="shared" si="72"/>
        <v>54</v>
      </c>
      <c r="K519" s="18">
        <f t="shared" si="72"/>
        <v>44</v>
      </c>
      <c r="L519" s="18">
        <f t="shared" si="72"/>
        <v>59</v>
      </c>
      <c r="M519" s="18">
        <f t="shared" si="72"/>
        <v>45</v>
      </c>
      <c r="N519" s="18">
        <f t="shared" si="72"/>
        <v>155</v>
      </c>
      <c r="O519" s="18">
        <f t="shared" si="72"/>
        <v>136</v>
      </c>
      <c r="P519" s="18">
        <f t="shared" si="72"/>
        <v>291</v>
      </c>
      <c r="Q519" s="18">
        <f t="shared" si="72"/>
        <v>4</v>
      </c>
      <c r="R519" s="18">
        <f t="shared" si="72"/>
        <v>7</v>
      </c>
      <c r="S519" s="18">
        <f t="shared" si="72"/>
        <v>0</v>
      </c>
      <c r="T519" s="18">
        <f t="shared" si="72"/>
        <v>0</v>
      </c>
      <c r="U519" s="18">
        <f t="shared" si="72"/>
        <v>1</v>
      </c>
      <c r="V519" s="18">
        <f t="shared" si="72"/>
        <v>1</v>
      </c>
      <c r="W519" s="18">
        <f t="shared" si="72"/>
        <v>1</v>
      </c>
      <c r="X519" s="18">
        <f t="shared" si="72"/>
        <v>1</v>
      </c>
      <c r="Y519" s="18">
        <f t="shared" si="72"/>
        <v>0</v>
      </c>
      <c r="Z519" s="18">
        <f t="shared" si="72"/>
        <v>0</v>
      </c>
      <c r="AA519" s="18">
        <f t="shared" si="72"/>
        <v>1</v>
      </c>
      <c r="AB519" s="18">
        <f t="shared" si="72"/>
        <v>1</v>
      </c>
      <c r="AC519" s="18">
        <f t="shared" si="72"/>
        <v>2</v>
      </c>
      <c r="AD519" s="18">
        <f t="shared" si="72"/>
        <v>5</v>
      </c>
      <c r="AE519" s="18">
        <f t="shared" si="72"/>
        <v>9</v>
      </c>
      <c r="AF519" s="18">
        <f t="shared" si="72"/>
        <v>15</v>
      </c>
      <c r="AG519" s="15">
        <v>28</v>
      </c>
    </row>
    <row r="520" spans="1:33" s="15" customFormat="1" ht="13.7" customHeight="1" x14ac:dyDescent="0.15">
      <c r="A520" s="23"/>
      <c r="B520" s="23" t="s">
        <v>1087</v>
      </c>
      <c r="C520" s="23">
        <f>C449+C473+C482+C491+C495+C498+C503+C506+C510+C515+C519</f>
        <v>70</v>
      </c>
      <c r="D520" s="24">
        <f>D449+D473+D482+D491+D495+D498+D503+D506+D510+D515+D519</f>
        <v>2</v>
      </c>
      <c r="E520" s="24">
        <f>E449+E473+E482+E491+E495+E498+E503+E506+E510+E515+E519</f>
        <v>9</v>
      </c>
      <c r="F520" s="24"/>
      <c r="G520" s="25">
        <f t="shared" ref="G520:AF520" si="73">G449+G473+G482+G491+G495+G498+G503+G506+G510+G515+G519</f>
        <v>867</v>
      </c>
      <c r="H520" s="25">
        <f t="shared" si="73"/>
        <v>2774</v>
      </c>
      <c r="I520" s="25">
        <f t="shared" si="73"/>
        <v>2858</v>
      </c>
      <c r="J520" s="25">
        <f t="shared" si="73"/>
        <v>2892</v>
      </c>
      <c r="K520" s="25">
        <f t="shared" si="73"/>
        <v>2934</v>
      </c>
      <c r="L520" s="25">
        <f t="shared" si="73"/>
        <v>2962</v>
      </c>
      <c r="M520" s="25">
        <f t="shared" si="73"/>
        <v>3071</v>
      </c>
      <c r="N520" s="25">
        <f t="shared" si="73"/>
        <v>8938</v>
      </c>
      <c r="O520" s="25">
        <f t="shared" si="73"/>
        <v>8553</v>
      </c>
      <c r="P520" s="25">
        <f t="shared" si="73"/>
        <v>17491</v>
      </c>
      <c r="Q520" s="25">
        <f t="shared" si="73"/>
        <v>72</v>
      </c>
      <c r="R520" s="25">
        <f t="shared" si="73"/>
        <v>286</v>
      </c>
      <c r="S520" s="25">
        <f t="shared" si="73"/>
        <v>10</v>
      </c>
      <c r="T520" s="25">
        <f t="shared" si="73"/>
        <v>17</v>
      </c>
      <c r="U520" s="25">
        <f t="shared" si="73"/>
        <v>18</v>
      </c>
      <c r="V520" s="25">
        <f t="shared" si="73"/>
        <v>21</v>
      </c>
      <c r="W520" s="25">
        <f t="shared" si="73"/>
        <v>4</v>
      </c>
      <c r="X520" s="25">
        <f t="shared" si="73"/>
        <v>4</v>
      </c>
      <c r="Y520" s="25">
        <f t="shared" si="73"/>
        <v>7</v>
      </c>
      <c r="Z520" s="25">
        <f t="shared" si="73"/>
        <v>7</v>
      </c>
      <c r="AA520" s="25">
        <f t="shared" si="73"/>
        <v>5</v>
      </c>
      <c r="AB520" s="25">
        <f t="shared" si="73"/>
        <v>5</v>
      </c>
      <c r="AC520" s="25">
        <f t="shared" si="73"/>
        <v>104</v>
      </c>
      <c r="AD520" s="25">
        <f t="shared" si="73"/>
        <v>552</v>
      </c>
      <c r="AE520" s="25">
        <f t="shared" si="73"/>
        <v>220</v>
      </c>
      <c r="AF520" s="25">
        <f t="shared" si="73"/>
        <v>892</v>
      </c>
      <c r="AG520" s="5">
        <v>29</v>
      </c>
    </row>
    <row r="521" spans="1:33" s="15" customFormat="1" ht="13.7" customHeight="1" x14ac:dyDescent="0.15">
      <c r="A521" s="10" t="s">
        <v>1128</v>
      </c>
      <c r="B521" s="10" t="s">
        <v>144</v>
      </c>
      <c r="C521" s="22" t="s">
        <v>145</v>
      </c>
      <c r="D521" s="12">
        <v>0</v>
      </c>
      <c r="E521" s="12">
        <v>2</v>
      </c>
      <c r="F521" s="12" t="s">
        <v>1097</v>
      </c>
      <c r="G521" s="13">
        <v>6</v>
      </c>
      <c r="H521" s="13">
        <v>5</v>
      </c>
      <c r="I521" s="13">
        <v>11</v>
      </c>
      <c r="J521" s="13">
        <v>5</v>
      </c>
      <c r="K521" s="13">
        <v>7</v>
      </c>
      <c r="L521" s="13">
        <v>6</v>
      </c>
      <c r="M521" s="13">
        <v>12</v>
      </c>
      <c r="N521" s="13">
        <v>25</v>
      </c>
      <c r="O521" s="13">
        <v>21</v>
      </c>
      <c r="P521" s="13">
        <v>46</v>
      </c>
      <c r="Q521" s="14">
        <v>1</v>
      </c>
      <c r="R521" s="14">
        <v>1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1</v>
      </c>
      <c r="AD521" s="14">
        <v>3</v>
      </c>
      <c r="AE521" s="14">
        <v>2</v>
      </c>
      <c r="AF521" s="14">
        <v>4</v>
      </c>
      <c r="AG521" s="15">
        <v>30</v>
      </c>
    </row>
    <row r="522" spans="1:33" s="15" customFormat="1" ht="13.7" customHeight="1" x14ac:dyDescent="0.15">
      <c r="A522" s="10" t="s">
        <v>1128</v>
      </c>
      <c r="B522" s="10" t="s">
        <v>144</v>
      </c>
      <c r="C522" s="11" t="s">
        <v>152</v>
      </c>
      <c r="D522" s="12">
        <v>0</v>
      </c>
      <c r="E522" s="12">
        <v>2</v>
      </c>
      <c r="F522" s="12" t="s">
        <v>1097</v>
      </c>
      <c r="G522" s="13">
        <v>7</v>
      </c>
      <c r="H522" s="13">
        <v>10</v>
      </c>
      <c r="I522" s="13">
        <v>6</v>
      </c>
      <c r="J522" s="13">
        <v>8</v>
      </c>
      <c r="K522" s="13">
        <v>14</v>
      </c>
      <c r="L522" s="13">
        <v>12</v>
      </c>
      <c r="M522" s="13">
        <v>12</v>
      </c>
      <c r="N522" s="13">
        <v>33</v>
      </c>
      <c r="O522" s="13">
        <v>29</v>
      </c>
      <c r="P522" s="13">
        <v>62</v>
      </c>
      <c r="Q522" s="14">
        <v>1</v>
      </c>
      <c r="R522" s="14">
        <v>1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1</v>
      </c>
      <c r="AD522" s="14">
        <v>2</v>
      </c>
      <c r="AE522" s="14">
        <v>2</v>
      </c>
      <c r="AF522" s="14">
        <v>3</v>
      </c>
      <c r="AG522" s="15">
        <v>31</v>
      </c>
    </row>
    <row r="523" spans="1:33" s="15" customFormat="1" ht="13.7" customHeight="1" x14ac:dyDescent="0.15">
      <c r="A523" s="10" t="s">
        <v>1128</v>
      </c>
      <c r="B523" s="10" t="s">
        <v>144</v>
      </c>
      <c r="C523" s="11" t="s">
        <v>153</v>
      </c>
      <c r="D523" s="12">
        <v>0</v>
      </c>
      <c r="E523" s="12" t="s">
        <v>1142</v>
      </c>
      <c r="F523" s="12" t="s">
        <v>1097</v>
      </c>
      <c r="G523" s="13">
        <v>15</v>
      </c>
      <c r="H523" s="13">
        <v>38</v>
      </c>
      <c r="I523" s="13">
        <v>51</v>
      </c>
      <c r="J523" s="13">
        <v>54</v>
      </c>
      <c r="K523" s="13">
        <v>50</v>
      </c>
      <c r="L523" s="13">
        <v>47</v>
      </c>
      <c r="M523" s="13">
        <v>57</v>
      </c>
      <c r="N523" s="13">
        <v>161</v>
      </c>
      <c r="O523" s="13">
        <v>136</v>
      </c>
      <c r="P523" s="13">
        <v>297</v>
      </c>
      <c r="Q523" s="14">
        <v>1</v>
      </c>
      <c r="R523" s="14">
        <v>4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1</v>
      </c>
      <c r="AB523" s="14">
        <v>1</v>
      </c>
      <c r="AC523" s="14">
        <v>1</v>
      </c>
      <c r="AD523" s="14">
        <v>2</v>
      </c>
      <c r="AE523" s="14">
        <v>3</v>
      </c>
      <c r="AF523" s="14">
        <v>7</v>
      </c>
      <c r="AG523" s="15">
        <v>32</v>
      </c>
    </row>
    <row r="524" spans="1:33" ht="13.7" customHeight="1" x14ac:dyDescent="0.15">
      <c r="A524" s="10" t="s">
        <v>1128</v>
      </c>
      <c r="B524" s="10" t="s">
        <v>144</v>
      </c>
      <c r="C524" s="11" t="s">
        <v>154</v>
      </c>
      <c r="D524" s="12">
        <v>0</v>
      </c>
      <c r="E524" s="12">
        <v>1</v>
      </c>
      <c r="F524" s="12" t="s">
        <v>1097</v>
      </c>
      <c r="G524" s="13">
        <v>9</v>
      </c>
      <c r="H524" s="13">
        <v>28</v>
      </c>
      <c r="I524" s="13">
        <v>25</v>
      </c>
      <c r="J524" s="13">
        <v>26</v>
      </c>
      <c r="K524" s="13">
        <v>20</v>
      </c>
      <c r="L524" s="13">
        <v>28</v>
      </c>
      <c r="M524" s="13">
        <v>22</v>
      </c>
      <c r="N524" s="13">
        <v>81</v>
      </c>
      <c r="O524" s="13">
        <v>68</v>
      </c>
      <c r="P524" s="13">
        <v>149</v>
      </c>
      <c r="Q524" s="14">
        <v>1</v>
      </c>
      <c r="R524" s="14">
        <v>7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1</v>
      </c>
      <c r="AB524" s="14">
        <v>1</v>
      </c>
      <c r="AC524" s="14">
        <v>1</v>
      </c>
      <c r="AD524" s="14">
        <v>6</v>
      </c>
      <c r="AE524" s="14">
        <v>3</v>
      </c>
      <c r="AF524" s="14">
        <v>14</v>
      </c>
      <c r="AG524" s="15">
        <v>33</v>
      </c>
    </row>
    <row r="525" spans="1:33" s="15" customFormat="1" ht="13.7" customHeight="1" x14ac:dyDescent="0.15">
      <c r="A525" s="16"/>
      <c r="B525" s="16" t="s">
        <v>1086</v>
      </c>
      <c r="C525" s="16">
        <f>COUNTA(C521:C524)</f>
        <v>4</v>
      </c>
      <c r="D525" s="17">
        <f>COUNTIF(D521:D524,"併")</f>
        <v>0</v>
      </c>
      <c r="E525" s="17">
        <v>4</v>
      </c>
      <c r="F525" s="17"/>
      <c r="G525" s="18">
        <f t="shared" ref="G525" si="74">SUM(G521:G524)</f>
        <v>37</v>
      </c>
      <c r="H525" s="18">
        <f t="shared" ref="H525:AF525" si="75">SUM(H521:H524)</f>
        <v>81</v>
      </c>
      <c r="I525" s="18">
        <f t="shared" si="75"/>
        <v>93</v>
      </c>
      <c r="J525" s="18">
        <f t="shared" si="75"/>
        <v>93</v>
      </c>
      <c r="K525" s="18">
        <f t="shared" si="75"/>
        <v>91</v>
      </c>
      <c r="L525" s="18">
        <f t="shared" si="75"/>
        <v>93</v>
      </c>
      <c r="M525" s="18">
        <f t="shared" si="75"/>
        <v>103</v>
      </c>
      <c r="N525" s="18">
        <f t="shared" si="75"/>
        <v>300</v>
      </c>
      <c r="O525" s="18">
        <f t="shared" si="75"/>
        <v>254</v>
      </c>
      <c r="P525" s="18">
        <f t="shared" si="75"/>
        <v>554</v>
      </c>
      <c r="Q525" s="18">
        <f t="shared" si="75"/>
        <v>4</v>
      </c>
      <c r="R525" s="18">
        <f t="shared" si="75"/>
        <v>13</v>
      </c>
      <c r="S525" s="18">
        <f t="shared" si="75"/>
        <v>0</v>
      </c>
      <c r="T525" s="18">
        <f t="shared" si="75"/>
        <v>0</v>
      </c>
      <c r="U525" s="18">
        <f t="shared" si="75"/>
        <v>0</v>
      </c>
      <c r="V525" s="18">
        <f t="shared" si="75"/>
        <v>0</v>
      </c>
      <c r="W525" s="18">
        <f t="shared" si="75"/>
        <v>0</v>
      </c>
      <c r="X525" s="18">
        <f t="shared" si="75"/>
        <v>0</v>
      </c>
      <c r="Y525" s="18">
        <f t="shared" si="75"/>
        <v>0</v>
      </c>
      <c r="Z525" s="18">
        <f t="shared" si="75"/>
        <v>0</v>
      </c>
      <c r="AA525" s="18">
        <f t="shared" si="75"/>
        <v>2</v>
      </c>
      <c r="AB525" s="18">
        <f t="shared" si="75"/>
        <v>2</v>
      </c>
      <c r="AC525" s="18">
        <f t="shared" si="75"/>
        <v>4</v>
      </c>
      <c r="AD525" s="18">
        <f t="shared" si="75"/>
        <v>13</v>
      </c>
      <c r="AE525" s="18">
        <f t="shared" si="75"/>
        <v>10</v>
      </c>
      <c r="AF525" s="18">
        <f t="shared" si="75"/>
        <v>28</v>
      </c>
      <c r="AG525" s="15">
        <v>35</v>
      </c>
    </row>
    <row r="526" spans="1:33" s="15" customFormat="1" ht="13.7" customHeight="1" x14ac:dyDescent="0.15">
      <c r="A526" s="10" t="s">
        <v>1128</v>
      </c>
      <c r="B526" s="10" t="s">
        <v>146</v>
      </c>
      <c r="C526" s="11" t="s">
        <v>147</v>
      </c>
      <c r="D526" s="12">
        <v>0</v>
      </c>
      <c r="E526" s="12">
        <v>1</v>
      </c>
      <c r="F526" s="12" t="s">
        <v>1097</v>
      </c>
      <c r="G526" s="13">
        <v>10</v>
      </c>
      <c r="H526" s="13">
        <v>23</v>
      </c>
      <c r="I526" s="13">
        <v>17</v>
      </c>
      <c r="J526" s="13">
        <v>14</v>
      </c>
      <c r="K526" s="13">
        <v>26</v>
      </c>
      <c r="L526" s="13">
        <v>25</v>
      </c>
      <c r="M526" s="13">
        <v>23</v>
      </c>
      <c r="N526" s="13">
        <v>52</v>
      </c>
      <c r="O526" s="13">
        <v>76</v>
      </c>
      <c r="P526" s="13">
        <v>128</v>
      </c>
      <c r="Q526" s="14">
        <v>2</v>
      </c>
      <c r="R526" s="14">
        <v>2</v>
      </c>
      <c r="S526" s="14">
        <v>0</v>
      </c>
      <c r="T526" s="14">
        <v>0</v>
      </c>
      <c r="U526" s="14">
        <v>0</v>
      </c>
      <c r="V526" s="14">
        <v>0</v>
      </c>
      <c r="W526" s="14">
        <v>1</v>
      </c>
      <c r="X526" s="14">
        <v>1</v>
      </c>
      <c r="Y526" s="14">
        <v>0</v>
      </c>
      <c r="Z526" s="14">
        <v>0</v>
      </c>
      <c r="AA526" s="14">
        <v>0</v>
      </c>
      <c r="AB526" s="14">
        <v>0</v>
      </c>
      <c r="AC526" s="14">
        <v>1</v>
      </c>
      <c r="AD526" s="14">
        <v>1</v>
      </c>
      <c r="AE526" s="14">
        <v>4</v>
      </c>
      <c r="AF526" s="14">
        <v>4</v>
      </c>
      <c r="AG526" s="15">
        <v>36</v>
      </c>
    </row>
    <row r="527" spans="1:33" s="15" customFormat="1" ht="13.7" customHeight="1" x14ac:dyDescent="0.15">
      <c r="A527" s="10" t="s">
        <v>1128</v>
      </c>
      <c r="B527" s="10" t="s">
        <v>146</v>
      </c>
      <c r="C527" s="11" t="s">
        <v>148</v>
      </c>
      <c r="D527" s="12">
        <v>0</v>
      </c>
      <c r="E527" s="12">
        <v>1</v>
      </c>
      <c r="F527" s="12" t="s">
        <v>1097</v>
      </c>
      <c r="G527" s="13">
        <v>5</v>
      </c>
      <c r="H527" s="13">
        <v>8</v>
      </c>
      <c r="I527" s="13">
        <v>6</v>
      </c>
      <c r="J527" s="13">
        <v>4</v>
      </c>
      <c r="K527" s="13">
        <v>6</v>
      </c>
      <c r="L527" s="13">
        <v>3</v>
      </c>
      <c r="M527" s="13">
        <v>3</v>
      </c>
      <c r="N527" s="13">
        <v>19</v>
      </c>
      <c r="O527" s="13">
        <v>11</v>
      </c>
      <c r="P527" s="13">
        <v>30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1</v>
      </c>
      <c r="AD527" s="14">
        <v>1</v>
      </c>
      <c r="AE527" s="14">
        <v>1</v>
      </c>
      <c r="AF527" s="14">
        <v>1</v>
      </c>
      <c r="AG527" s="15">
        <v>37</v>
      </c>
    </row>
    <row r="528" spans="1:33" s="15" customFormat="1" ht="13.7" customHeight="1" x14ac:dyDescent="0.15">
      <c r="A528" s="10" t="s">
        <v>1128</v>
      </c>
      <c r="B528" s="10" t="s">
        <v>146</v>
      </c>
      <c r="C528" s="11" t="s">
        <v>149</v>
      </c>
      <c r="D528" s="12">
        <v>0</v>
      </c>
      <c r="E528" s="12">
        <v>2</v>
      </c>
      <c r="F528" s="12" t="s">
        <v>1097</v>
      </c>
      <c r="G528" s="13">
        <v>4</v>
      </c>
      <c r="H528" s="13">
        <v>5</v>
      </c>
      <c r="I528" s="13">
        <v>7</v>
      </c>
      <c r="J528" s="13">
        <v>3</v>
      </c>
      <c r="K528" s="13">
        <v>3</v>
      </c>
      <c r="L528" s="13">
        <v>10</v>
      </c>
      <c r="M528" s="13">
        <v>7</v>
      </c>
      <c r="N528" s="13">
        <v>15</v>
      </c>
      <c r="O528" s="13">
        <v>20</v>
      </c>
      <c r="P528" s="13">
        <v>35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5">
        <v>38</v>
      </c>
    </row>
    <row r="529" spans="1:33" ht="13.7" customHeight="1" x14ac:dyDescent="0.15">
      <c r="A529" s="10" t="s">
        <v>1128</v>
      </c>
      <c r="B529" s="10" t="s">
        <v>146</v>
      </c>
      <c r="C529" s="11" t="s">
        <v>150</v>
      </c>
      <c r="D529" s="12">
        <v>0</v>
      </c>
      <c r="E529" s="12">
        <v>2</v>
      </c>
      <c r="F529" s="12" t="s">
        <v>1097</v>
      </c>
      <c r="G529" s="13">
        <v>6</v>
      </c>
      <c r="H529" s="13">
        <v>3</v>
      </c>
      <c r="I529" s="13">
        <v>7</v>
      </c>
      <c r="J529" s="13">
        <v>5</v>
      </c>
      <c r="K529" s="13">
        <v>8</v>
      </c>
      <c r="L529" s="13">
        <v>7</v>
      </c>
      <c r="M529" s="13">
        <v>2</v>
      </c>
      <c r="N529" s="13">
        <v>21</v>
      </c>
      <c r="O529" s="13">
        <v>11</v>
      </c>
      <c r="P529" s="13">
        <v>32</v>
      </c>
      <c r="Q529" s="14">
        <v>1</v>
      </c>
      <c r="R529" s="14">
        <v>1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1</v>
      </c>
      <c r="AD529" s="14">
        <v>2</v>
      </c>
      <c r="AE529" s="14">
        <v>2</v>
      </c>
      <c r="AF529" s="14">
        <v>3</v>
      </c>
      <c r="AG529" s="5">
        <v>39</v>
      </c>
    </row>
    <row r="530" spans="1:33" ht="13.7" customHeight="1" x14ac:dyDescent="0.15">
      <c r="A530" s="10" t="s">
        <v>1128</v>
      </c>
      <c r="B530" s="10" t="s">
        <v>146</v>
      </c>
      <c r="C530" s="11" t="s">
        <v>151</v>
      </c>
      <c r="D530" s="12">
        <v>0</v>
      </c>
      <c r="E530" s="12">
        <v>1</v>
      </c>
      <c r="F530" s="12" t="s">
        <v>1097</v>
      </c>
      <c r="G530" s="13">
        <v>3</v>
      </c>
      <c r="H530" s="13">
        <v>2</v>
      </c>
      <c r="I530" s="13">
        <v>1</v>
      </c>
      <c r="J530" s="13">
        <v>2</v>
      </c>
      <c r="K530" s="13">
        <v>1</v>
      </c>
      <c r="L530" s="13">
        <v>4</v>
      </c>
      <c r="M530" s="13">
        <v>2</v>
      </c>
      <c r="N530" s="13">
        <v>7</v>
      </c>
      <c r="O530" s="13">
        <v>5</v>
      </c>
      <c r="P530" s="13">
        <v>12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4">
        <v>0</v>
      </c>
      <c r="AG530" s="15">
        <v>40</v>
      </c>
    </row>
    <row r="531" spans="1:33" s="15" customFormat="1" ht="13.7" customHeight="1" x14ac:dyDescent="0.15">
      <c r="A531" s="16"/>
      <c r="B531" s="16" t="s">
        <v>1086</v>
      </c>
      <c r="C531" s="16">
        <f>COUNTA(C526:C530)</f>
        <v>5</v>
      </c>
      <c r="D531" s="17">
        <f>COUNTIF(D526:D530,"併")</f>
        <v>0</v>
      </c>
      <c r="E531" s="17">
        <v>5</v>
      </c>
      <c r="F531" s="17"/>
      <c r="G531" s="18">
        <f>SUM(G526:G530)</f>
        <v>28</v>
      </c>
      <c r="H531" s="18">
        <f t="shared" ref="H531:AE531" si="76">SUM(H526:H530)</f>
        <v>41</v>
      </c>
      <c r="I531" s="18">
        <f t="shared" si="76"/>
        <v>38</v>
      </c>
      <c r="J531" s="18">
        <f t="shared" si="76"/>
        <v>28</v>
      </c>
      <c r="K531" s="18">
        <f t="shared" si="76"/>
        <v>44</v>
      </c>
      <c r="L531" s="18">
        <f t="shared" si="76"/>
        <v>49</v>
      </c>
      <c r="M531" s="18">
        <f t="shared" si="76"/>
        <v>37</v>
      </c>
      <c r="N531" s="18">
        <f t="shared" si="76"/>
        <v>114</v>
      </c>
      <c r="O531" s="18">
        <f t="shared" si="76"/>
        <v>123</v>
      </c>
      <c r="P531" s="18">
        <f t="shared" si="76"/>
        <v>237</v>
      </c>
      <c r="Q531" s="18">
        <f t="shared" si="76"/>
        <v>3</v>
      </c>
      <c r="R531" s="18">
        <f t="shared" si="76"/>
        <v>3</v>
      </c>
      <c r="S531" s="18">
        <f t="shared" si="76"/>
        <v>0</v>
      </c>
      <c r="T531" s="18">
        <f t="shared" si="76"/>
        <v>0</v>
      </c>
      <c r="U531" s="18">
        <f t="shared" si="76"/>
        <v>0</v>
      </c>
      <c r="V531" s="18">
        <f t="shared" si="76"/>
        <v>0</v>
      </c>
      <c r="W531" s="18">
        <f t="shared" si="76"/>
        <v>1</v>
      </c>
      <c r="X531" s="18">
        <f t="shared" si="76"/>
        <v>1</v>
      </c>
      <c r="Y531" s="18">
        <f t="shared" si="76"/>
        <v>0</v>
      </c>
      <c r="Z531" s="18">
        <f t="shared" si="76"/>
        <v>0</v>
      </c>
      <c r="AA531" s="18">
        <f t="shared" si="76"/>
        <v>0</v>
      </c>
      <c r="AB531" s="18">
        <f t="shared" si="76"/>
        <v>0</v>
      </c>
      <c r="AC531" s="18">
        <f t="shared" si="76"/>
        <v>3</v>
      </c>
      <c r="AD531" s="18">
        <f t="shared" si="76"/>
        <v>4</v>
      </c>
      <c r="AE531" s="18">
        <f t="shared" si="76"/>
        <v>7</v>
      </c>
      <c r="AF531" s="18">
        <f>SUM(AF526:AF530)</f>
        <v>8</v>
      </c>
      <c r="AG531" s="15">
        <v>41</v>
      </c>
    </row>
    <row r="532" spans="1:33" s="15" customFormat="1" ht="13.7" customHeight="1" x14ac:dyDescent="0.15">
      <c r="A532" s="10" t="s">
        <v>1128</v>
      </c>
      <c r="B532" s="10" t="s">
        <v>155</v>
      </c>
      <c r="C532" s="11" t="s">
        <v>156</v>
      </c>
      <c r="D532" s="12">
        <v>0</v>
      </c>
      <c r="E532" s="12">
        <v>1</v>
      </c>
      <c r="F532" s="12" t="s">
        <v>1097</v>
      </c>
      <c r="G532" s="13">
        <v>13</v>
      </c>
      <c r="H532" s="13">
        <v>41</v>
      </c>
      <c r="I532" s="13">
        <v>41</v>
      </c>
      <c r="J532" s="13">
        <v>39</v>
      </c>
      <c r="K532" s="13">
        <v>37</v>
      </c>
      <c r="L532" s="13">
        <v>29</v>
      </c>
      <c r="M532" s="13">
        <v>45</v>
      </c>
      <c r="N532" s="13">
        <v>107</v>
      </c>
      <c r="O532" s="13">
        <v>125</v>
      </c>
      <c r="P532" s="13">
        <v>232</v>
      </c>
      <c r="Q532" s="14">
        <v>1</v>
      </c>
      <c r="R532" s="14">
        <v>2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1</v>
      </c>
      <c r="AB532" s="14">
        <v>2</v>
      </c>
      <c r="AC532" s="14">
        <v>1</v>
      </c>
      <c r="AD532" s="14">
        <v>4</v>
      </c>
      <c r="AE532" s="14">
        <v>3</v>
      </c>
      <c r="AF532" s="14">
        <v>8</v>
      </c>
      <c r="AG532" s="15">
        <v>42</v>
      </c>
    </row>
    <row r="533" spans="1:33" s="15" customFormat="1" ht="13.7" customHeight="1" x14ac:dyDescent="0.15">
      <c r="A533" s="10" t="s">
        <v>1128</v>
      </c>
      <c r="B533" s="10" t="s">
        <v>155</v>
      </c>
      <c r="C533" s="11" t="s">
        <v>583</v>
      </c>
      <c r="D533" s="12">
        <v>0</v>
      </c>
      <c r="E533" s="12">
        <v>2</v>
      </c>
      <c r="F533" s="12" t="s">
        <v>1097</v>
      </c>
      <c r="G533" s="13">
        <v>7</v>
      </c>
      <c r="H533" s="13">
        <v>4</v>
      </c>
      <c r="I533" s="13">
        <v>4</v>
      </c>
      <c r="J533" s="13">
        <v>4</v>
      </c>
      <c r="K533" s="13">
        <v>6</v>
      </c>
      <c r="L533" s="13">
        <v>7</v>
      </c>
      <c r="M533" s="13">
        <v>4</v>
      </c>
      <c r="N533" s="13">
        <v>14</v>
      </c>
      <c r="O533" s="13">
        <v>15</v>
      </c>
      <c r="P533" s="13">
        <v>29</v>
      </c>
      <c r="Q533" s="14">
        <v>1</v>
      </c>
      <c r="R533" s="14">
        <v>3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1</v>
      </c>
      <c r="AD533" s="14">
        <v>1</v>
      </c>
      <c r="AE533" s="14">
        <v>2</v>
      </c>
      <c r="AF533" s="14">
        <v>4</v>
      </c>
      <c r="AG533" s="15">
        <v>43</v>
      </c>
    </row>
    <row r="534" spans="1:33" s="15" customFormat="1" ht="13.7" customHeight="1" x14ac:dyDescent="0.15">
      <c r="A534" s="16"/>
      <c r="B534" s="16" t="s">
        <v>1086</v>
      </c>
      <c r="C534" s="16">
        <f>COUNTA(C532:C533)</f>
        <v>2</v>
      </c>
      <c r="D534" s="17">
        <f>COUNTIF(D532:D533,"併")</f>
        <v>0</v>
      </c>
      <c r="E534" s="17">
        <v>2</v>
      </c>
      <c r="F534" s="17"/>
      <c r="G534" s="18">
        <f>SUM(G532:G533)</f>
        <v>20</v>
      </c>
      <c r="H534" s="18">
        <f t="shared" ref="H534:AE534" si="77">SUM(H532:H533)</f>
        <v>45</v>
      </c>
      <c r="I534" s="18">
        <f t="shared" si="77"/>
        <v>45</v>
      </c>
      <c r="J534" s="18">
        <f t="shared" si="77"/>
        <v>43</v>
      </c>
      <c r="K534" s="18">
        <f t="shared" si="77"/>
        <v>43</v>
      </c>
      <c r="L534" s="18">
        <f t="shared" si="77"/>
        <v>36</v>
      </c>
      <c r="M534" s="18">
        <f t="shared" si="77"/>
        <v>49</v>
      </c>
      <c r="N534" s="18">
        <f t="shared" si="77"/>
        <v>121</v>
      </c>
      <c r="O534" s="18">
        <f t="shared" si="77"/>
        <v>140</v>
      </c>
      <c r="P534" s="18">
        <f t="shared" si="77"/>
        <v>261</v>
      </c>
      <c r="Q534" s="18">
        <f t="shared" si="77"/>
        <v>2</v>
      </c>
      <c r="R534" s="18">
        <f t="shared" si="77"/>
        <v>5</v>
      </c>
      <c r="S534" s="18">
        <f t="shared" si="77"/>
        <v>0</v>
      </c>
      <c r="T534" s="18">
        <f t="shared" si="77"/>
        <v>0</v>
      </c>
      <c r="U534" s="18">
        <f t="shared" si="77"/>
        <v>0</v>
      </c>
      <c r="V534" s="18">
        <f t="shared" si="77"/>
        <v>0</v>
      </c>
      <c r="W534" s="18">
        <f t="shared" si="77"/>
        <v>0</v>
      </c>
      <c r="X534" s="18">
        <f t="shared" si="77"/>
        <v>0</v>
      </c>
      <c r="Y534" s="18">
        <f t="shared" si="77"/>
        <v>0</v>
      </c>
      <c r="Z534" s="18">
        <f t="shared" si="77"/>
        <v>0</v>
      </c>
      <c r="AA534" s="18">
        <f t="shared" si="77"/>
        <v>1</v>
      </c>
      <c r="AB534" s="18">
        <f t="shared" si="77"/>
        <v>2</v>
      </c>
      <c r="AC534" s="18">
        <f t="shared" si="77"/>
        <v>2</v>
      </c>
      <c r="AD534" s="18">
        <f t="shared" si="77"/>
        <v>5</v>
      </c>
      <c r="AE534" s="18">
        <f t="shared" si="77"/>
        <v>5</v>
      </c>
      <c r="AF534" s="18">
        <f>SUM(AF532:AF533)</f>
        <v>12</v>
      </c>
      <c r="AG534" s="5">
        <v>44</v>
      </c>
    </row>
    <row r="535" spans="1:33" s="15" customFormat="1" ht="13.7" customHeight="1" x14ac:dyDescent="0.15">
      <c r="A535" s="10" t="s">
        <v>1128</v>
      </c>
      <c r="B535" s="10" t="s">
        <v>163</v>
      </c>
      <c r="C535" s="11" t="s">
        <v>164</v>
      </c>
      <c r="D535" s="12">
        <v>0</v>
      </c>
      <c r="E535" s="12" t="s">
        <v>1142</v>
      </c>
      <c r="F535" s="12" t="s">
        <v>1097</v>
      </c>
      <c r="G535" s="13">
        <v>9</v>
      </c>
      <c r="H535" s="13">
        <v>13</v>
      </c>
      <c r="I535" s="13">
        <v>22</v>
      </c>
      <c r="J535" s="13">
        <v>20</v>
      </c>
      <c r="K535" s="13">
        <v>24</v>
      </c>
      <c r="L535" s="13">
        <v>22</v>
      </c>
      <c r="M535" s="13">
        <v>22</v>
      </c>
      <c r="N535" s="13">
        <v>64</v>
      </c>
      <c r="O535" s="13">
        <v>59</v>
      </c>
      <c r="P535" s="13">
        <v>123</v>
      </c>
      <c r="Q535" s="14">
        <v>1</v>
      </c>
      <c r="R535" s="14">
        <v>2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14">
        <v>1</v>
      </c>
      <c r="AB535" s="14">
        <v>2</v>
      </c>
      <c r="AC535" s="14">
        <v>1</v>
      </c>
      <c r="AD535" s="14">
        <v>7</v>
      </c>
      <c r="AE535" s="14">
        <v>3</v>
      </c>
      <c r="AF535" s="14">
        <v>11</v>
      </c>
      <c r="AG535" s="15">
        <v>45</v>
      </c>
    </row>
    <row r="536" spans="1:33" ht="13.7" customHeight="1" x14ac:dyDescent="0.15">
      <c r="A536" s="10" t="s">
        <v>1128</v>
      </c>
      <c r="B536" s="10" t="s">
        <v>163</v>
      </c>
      <c r="C536" s="11" t="s">
        <v>165</v>
      </c>
      <c r="D536" s="12">
        <v>0</v>
      </c>
      <c r="E536" s="12" t="s">
        <v>1142</v>
      </c>
      <c r="F536" s="12" t="s">
        <v>1097</v>
      </c>
      <c r="G536" s="13">
        <v>16</v>
      </c>
      <c r="H536" s="13">
        <v>43</v>
      </c>
      <c r="I536" s="13">
        <v>45</v>
      </c>
      <c r="J536" s="13">
        <v>37</v>
      </c>
      <c r="K536" s="13">
        <v>52</v>
      </c>
      <c r="L536" s="13">
        <v>43</v>
      </c>
      <c r="M536" s="13">
        <v>60</v>
      </c>
      <c r="N536" s="13">
        <v>157</v>
      </c>
      <c r="O536" s="13">
        <v>123</v>
      </c>
      <c r="P536" s="13">
        <v>280</v>
      </c>
      <c r="Q536" s="14">
        <v>1</v>
      </c>
      <c r="R536" s="14">
        <v>4</v>
      </c>
      <c r="S536" s="14">
        <v>0</v>
      </c>
      <c r="T536" s="14">
        <v>0</v>
      </c>
      <c r="U536" s="14">
        <v>1</v>
      </c>
      <c r="V536" s="14">
        <v>1</v>
      </c>
      <c r="W536" s="14">
        <v>0</v>
      </c>
      <c r="X536" s="14">
        <v>0</v>
      </c>
      <c r="Y536" s="14">
        <v>0</v>
      </c>
      <c r="Z536" s="14">
        <v>0</v>
      </c>
      <c r="AA536" s="14">
        <v>1</v>
      </c>
      <c r="AB536" s="14">
        <v>1</v>
      </c>
      <c r="AC536" s="14">
        <v>2</v>
      </c>
      <c r="AD536" s="14">
        <v>15</v>
      </c>
      <c r="AE536" s="14">
        <v>5</v>
      </c>
      <c r="AF536" s="14">
        <v>21</v>
      </c>
      <c r="AG536" s="15">
        <v>46</v>
      </c>
    </row>
    <row r="537" spans="1:33" s="15" customFormat="1" ht="13.7" customHeight="1" x14ac:dyDescent="0.15">
      <c r="A537" s="10" t="s">
        <v>1128</v>
      </c>
      <c r="B537" s="10" t="s">
        <v>163</v>
      </c>
      <c r="C537" s="11" t="s">
        <v>166</v>
      </c>
      <c r="D537" s="12">
        <v>0</v>
      </c>
      <c r="E537" s="12">
        <v>1</v>
      </c>
      <c r="F537" s="12" t="s">
        <v>1097</v>
      </c>
      <c r="G537" s="13">
        <v>8</v>
      </c>
      <c r="H537" s="13">
        <v>8</v>
      </c>
      <c r="I537" s="13">
        <v>12</v>
      </c>
      <c r="J537" s="13">
        <v>9</v>
      </c>
      <c r="K537" s="13">
        <v>14</v>
      </c>
      <c r="L537" s="13">
        <v>8</v>
      </c>
      <c r="M537" s="13">
        <v>15</v>
      </c>
      <c r="N537" s="13">
        <v>32</v>
      </c>
      <c r="O537" s="13">
        <v>34</v>
      </c>
      <c r="P537" s="13">
        <v>66</v>
      </c>
      <c r="Q537" s="14">
        <v>1</v>
      </c>
      <c r="R537" s="14">
        <v>1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1</v>
      </c>
      <c r="AB537" s="14">
        <v>1</v>
      </c>
      <c r="AC537" s="14">
        <v>0</v>
      </c>
      <c r="AD537" s="14">
        <v>0</v>
      </c>
      <c r="AE537" s="14">
        <v>2</v>
      </c>
      <c r="AF537" s="14">
        <v>2</v>
      </c>
      <c r="AG537" s="15">
        <v>47</v>
      </c>
    </row>
    <row r="538" spans="1:33" s="15" customFormat="1" ht="13.7" customHeight="1" x14ac:dyDescent="0.15">
      <c r="A538" s="10" t="s">
        <v>1128</v>
      </c>
      <c r="B538" s="10" t="s">
        <v>163</v>
      </c>
      <c r="C538" s="11" t="s">
        <v>167</v>
      </c>
      <c r="D538" s="12">
        <v>0</v>
      </c>
      <c r="E538" s="12">
        <v>1</v>
      </c>
      <c r="F538" s="12" t="s">
        <v>1097</v>
      </c>
      <c r="G538" s="13">
        <v>6</v>
      </c>
      <c r="H538" s="13">
        <v>7</v>
      </c>
      <c r="I538" s="13">
        <v>10</v>
      </c>
      <c r="J538" s="13">
        <v>10</v>
      </c>
      <c r="K538" s="13">
        <v>11</v>
      </c>
      <c r="L538" s="13">
        <v>6</v>
      </c>
      <c r="M538" s="13">
        <v>5</v>
      </c>
      <c r="N538" s="13">
        <v>28</v>
      </c>
      <c r="O538" s="13">
        <v>21</v>
      </c>
      <c r="P538" s="13">
        <v>49</v>
      </c>
      <c r="Q538" s="14">
        <v>1</v>
      </c>
      <c r="R538" s="14">
        <v>1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  <c r="AD538" s="14">
        <v>0</v>
      </c>
      <c r="AE538" s="14">
        <v>1</v>
      </c>
      <c r="AF538" s="14">
        <v>1</v>
      </c>
      <c r="AG538" s="15">
        <v>48</v>
      </c>
    </row>
    <row r="539" spans="1:33" s="15" customFormat="1" ht="13.7" customHeight="1" x14ac:dyDescent="0.15">
      <c r="A539" s="16"/>
      <c r="B539" s="16" t="s">
        <v>1086</v>
      </c>
      <c r="C539" s="16">
        <f>COUNTA(C535:C538)</f>
        <v>4</v>
      </c>
      <c r="D539" s="17">
        <f>COUNTIF(D535:D538,"併")</f>
        <v>0</v>
      </c>
      <c r="E539" s="17">
        <v>4</v>
      </c>
      <c r="F539" s="17"/>
      <c r="G539" s="18">
        <f t="shared" ref="G539" si="78">SUM(G535:G538)</f>
        <v>39</v>
      </c>
      <c r="H539" s="18">
        <f t="shared" ref="H539:AE539" si="79">SUM(H535:H538)</f>
        <v>71</v>
      </c>
      <c r="I539" s="18">
        <f t="shared" si="79"/>
        <v>89</v>
      </c>
      <c r="J539" s="18">
        <f t="shared" si="79"/>
        <v>76</v>
      </c>
      <c r="K539" s="18">
        <f t="shared" si="79"/>
        <v>101</v>
      </c>
      <c r="L539" s="18">
        <f t="shared" si="79"/>
        <v>79</v>
      </c>
      <c r="M539" s="18">
        <f t="shared" si="79"/>
        <v>102</v>
      </c>
      <c r="N539" s="18">
        <f t="shared" si="79"/>
        <v>281</v>
      </c>
      <c r="O539" s="18">
        <f t="shared" si="79"/>
        <v>237</v>
      </c>
      <c r="P539" s="18">
        <f t="shared" si="79"/>
        <v>518</v>
      </c>
      <c r="Q539" s="18">
        <f t="shared" si="79"/>
        <v>4</v>
      </c>
      <c r="R539" s="18">
        <f t="shared" si="79"/>
        <v>8</v>
      </c>
      <c r="S539" s="18">
        <f t="shared" si="79"/>
        <v>0</v>
      </c>
      <c r="T539" s="18">
        <f t="shared" si="79"/>
        <v>0</v>
      </c>
      <c r="U539" s="18">
        <f t="shared" si="79"/>
        <v>1</v>
      </c>
      <c r="V539" s="18">
        <f t="shared" si="79"/>
        <v>1</v>
      </c>
      <c r="W539" s="18">
        <f t="shared" si="79"/>
        <v>0</v>
      </c>
      <c r="X539" s="18">
        <f t="shared" si="79"/>
        <v>0</v>
      </c>
      <c r="Y539" s="18">
        <f t="shared" si="79"/>
        <v>0</v>
      </c>
      <c r="Z539" s="18">
        <f t="shared" si="79"/>
        <v>0</v>
      </c>
      <c r="AA539" s="18">
        <f t="shared" si="79"/>
        <v>3</v>
      </c>
      <c r="AB539" s="18">
        <f t="shared" si="79"/>
        <v>4</v>
      </c>
      <c r="AC539" s="18">
        <f t="shared" si="79"/>
        <v>3</v>
      </c>
      <c r="AD539" s="18">
        <f t="shared" si="79"/>
        <v>22</v>
      </c>
      <c r="AE539" s="18">
        <f t="shared" si="79"/>
        <v>11</v>
      </c>
      <c r="AF539" s="18">
        <f>SUM(AF535:AF538)</f>
        <v>35</v>
      </c>
      <c r="AG539" s="5">
        <v>49</v>
      </c>
    </row>
    <row r="540" spans="1:33" s="15" customFormat="1" ht="13.7" customHeight="1" x14ac:dyDescent="0.15">
      <c r="A540" s="10" t="s">
        <v>1128</v>
      </c>
      <c r="B540" s="10" t="s">
        <v>168</v>
      </c>
      <c r="C540" s="11" t="s">
        <v>169</v>
      </c>
      <c r="D540" s="12">
        <v>0</v>
      </c>
      <c r="E540" s="12">
        <v>1</v>
      </c>
      <c r="F540" s="29" t="s">
        <v>1064</v>
      </c>
      <c r="G540" s="13">
        <v>9</v>
      </c>
      <c r="H540" s="13">
        <v>24</v>
      </c>
      <c r="I540" s="13">
        <v>29</v>
      </c>
      <c r="J540" s="13">
        <v>23</v>
      </c>
      <c r="K540" s="13">
        <v>20</v>
      </c>
      <c r="L540" s="13">
        <v>30</v>
      </c>
      <c r="M540" s="13">
        <v>24</v>
      </c>
      <c r="N540" s="13">
        <v>79</v>
      </c>
      <c r="O540" s="13">
        <v>71</v>
      </c>
      <c r="P540" s="13">
        <v>150</v>
      </c>
      <c r="Q540" s="14">
        <v>1</v>
      </c>
      <c r="R540" s="14">
        <v>6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1</v>
      </c>
      <c r="AB540" s="14">
        <v>2</v>
      </c>
      <c r="AC540" s="14">
        <v>1</v>
      </c>
      <c r="AD540" s="14">
        <v>2</v>
      </c>
      <c r="AE540" s="14">
        <v>3</v>
      </c>
      <c r="AF540" s="14">
        <v>10</v>
      </c>
      <c r="AG540" s="15">
        <v>50</v>
      </c>
    </row>
    <row r="541" spans="1:33" ht="13.7" customHeight="1" x14ac:dyDescent="0.15">
      <c r="A541" s="16"/>
      <c r="B541" s="16" t="s">
        <v>1086</v>
      </c>
      <c r="C541" s="16">
        <v>1</v>
      </c>
      <c r="D541" s="17">
        <f>COUNTIF(D540,"併")</f>
        <v>0</v>
      </c>
      <c r="E541" s="17">
        <v>1</v>
      </c>
      <c r="F541" s="17"/>
      <c r="G541" s="18">
        <f>G540</f>
        <v>9</v>
      </c>
      <c r="H541" s="18">
        <f t="shared" ref="H541:AE541" si="80">H540</f>
        <v>24</v>
      </c>
      <c r="I541" s="18">
        <f t="shared" si="80"/>
        <v>29</v>
      </c>
      <c r="J541" s="18">
        <f t="shared" si="80"/>
        <v>23</v>
      </c>
      <c r="K541" s="18">
        <f t="shared" si="80"/>
        <v>20</v>
      </c>
      <c r="L541" s="18">
        <f t="shared" si="80"/>
        <v>30</v>
      </c>
      <c r="M541" s="18">
        <f t="shared" si="80"/>
        <v>24</v>
      </c>
      <c r="N541" s="18">
        <f t="shared" si="80"/>
        <v>79</v>
      </c>
      <c r="O541" s="18">
        <f t="shared" si="80"/>
        <v>71</v>
      </c>
      <c r="P541" s="18">
        <f t="shared" si="80"/>
        <v>150</v>
      </c>
      <c r="Q541" s="18">
        <f t="shared" si="80"/>
        <v>1</v>
      </c>
      <c r="R541" s="18">
        <f t="shared" si="80"/>
        <v>6</v>
      </c>
      <c r="S541" s="18">
        <f t="shared" si="80"/>
        <v>0</v>
      </c>
      <c r="T541" s="18">
        <f t="shared" si="80"/>
        <v>0</v>
      </c>
      <c r="U541" s="18">
        <f t="shared" si="80"/>
        <v>0</v>
      </c>
      <c r="V541" s="18">
        <f t="shared" si="80"/>
        <v>0</v>
      </c>
      <c r="W541" s="18">
        <f t="shared" si="80"/>
        <v>0</v>
      </c>
      <c r="X541" s="18">
        <f t="shared" si="80"/>
        <v>0</v>
      </c>
      <c r="Y541" s="18">
        <f t="shared" si="80"/>
        <v>0</v>
      </c>
      <c r="Z541" s="18">
        <f t="shared" si="80"/>
        <v>0</v>
      </c>
      <c r="AA541" s="18">
        <f t="shared" si="80"/>
        <v>1</v>
      </c>
      <c r="AB541" s="18">
        <f t="shared" si="80"/>
        <v>2</v>
      </c>
      <c r="AC541" s="18">
        <f t="shared" si="80"/>
        <v>1</v>
      </c>
      <c r="AD541" s="18">
        <f t="shared" si="80"/>
        <v>2</v>
      </c>
      <c r="AE541" s="18">
        <f t="shared" si="80"/>
        <v>3</v>
      </c>
      <c r="AF541" s="18">
        <f>AF540</f>
        <v>10</v>
      </c>
      <c r="AG541" s="15">
        <v>51</v>
      </c>
    </row>
    <row r="542" spans="1:33" s="15" customFormat="1" ht="13.7" customHeight="1" x14ac:dyDescent="0.15">
      <c r="A542" s="10" t="s">
        <v>1128</v>
      </c>
      <c r="B542" s="10" t="s">
        <v>170</v>
      </c>
      <c r="C542" s="11" t="s">
        <v>171</v>
      </c>
      <c r="D542" s="12">
        <v>0</v>
      </c>
      <c r="E542" s="12">
        <v>2</v>
      </c>
      <c r="F542" s="12" t="s">
        <v>1097</v>
      </c>
      <c r="G542" s="13">
        <v>8</v>
      </c>
      <c r="H542" s="13">
        <v>16</v>
      </c>
      <c r="I542" s="13">
        <v>31</v>
      </c>
      <c r="J542" s="13">
        <v>25</v>
      </c>
      <c r="K542" s="13">
        <v>29</v>
      </c>
      <c r="L542" s="13">
        <v>22</v>
      </c>
      <c r="M542" s="13">
        <v>25</v>
      </c>
      <c r="N542" s="13">
        <v>70</v>
      </c>
      <c r="O542" s="13">
        <v>78</v>
      </c>
      <c r="P542" s="13">
        <v>148</v>
      </c>
      <c r="Q542" s="14">
        <v>1</v>
      </c>
      <c r="R542" s="14">
        <v>3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1</v>
      </c>
      <c r="AD542" s="14">
        <v>4</v>
      </c>
      <c r="AE542" s="14">
        <v>2</v>
      </c>
      <c r="AF542" s="14">
        <v>7</v>
      </c>
      <c r="AG542" s="15">
        <v>52</v>
      </c>
    </row>
    <row r="543" spans="1:33" s="15" customFormat="1" ht="13.7" customHeight="1" x14ac:dyDescent="0.15">
      <c r="A543" s="10" t="s">
        <v>1128</v>
      </c>
      <c r="B543" s="10" t="s">
        <v>170</v>
      </c>
      <c r="C543" s="11" t="s">
        <v>172</v>
      </c>
      <c r="D543" s="12">
        <v>0</v>
      </c>
      <c r="E543" s="12">
        <v>2</v>
      </c>
      <c r="F543" s="12" t="s">
        <v>1097</v>
      </c>
      <c r="G543" s="13">
        <v>3</v>
      </c>
      <c r="H543" s="13">
        <v>1</v>
      </c>
      <c r="I543" s="13">
        <v>2</v>
      </c>
      <c r="J543" s="13">
        <v>2</v>
      </c>
      <c r="K543" s="13">
        <v>1</v>
      </c>
      <c r="L543" s="13">
        <v>1</v>
      </c>
      <c r="M543" s="13">
        <v>5</v>
      </c>
      <c r="N543" s="13">
        <v>4</v>
      </c>
      <c r="O543" s="13">
        <v>8</v>
      </c>
      <c r="P543" s="13">
        <v>12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  <c r="AD543" s="14">
        <v>0</v>
      </c>
      <c r="AE543" s="14">
        <v>0</v>
      </c>
      <c r="AF543" s="14">
        <v>0</v>
      </c>
      <c r="AG543" s="15">
        <v>53</v>
      </c>
    </row>
    <row r="544" spans="1:33" ht="13.7" customHeight="1" x14ac:dyDescent="0.15">
      <c r="A544" s="10" t="s">
        <v>1128</v>
      </c>
      <c r="B544" s="10" t="s">
        <v>170</v>
      </c>
      <c r="C544" s="11" t="s">
        <v>173</v>
      </c>
      <c r="D544" s="12">
        <v>0</v>
      </c>
      <c r="E544" s="12">
        <v>2</v>
      </c>
      <c r="F544" s="12" t="s">
        <v>1097</v>
      </c>
      <c r="G544" s="13">
        <v>3</v>
      </c>
      <c r="H544" s="13">
        <v>3</v>
      </c>
      <c r="I544" s="13">
        <v>1</v>
      </c>
      <c r="J544" s="13">
        <v>6</v>
      </c>
      <c r="K544" s="13">
        <v>3</v>
      </c>
      <c r="L544" s="13">
        <v>4</v>
      </c>
      <c r="M544" s="13">
        <v>2</v>
      </c>
      <c r="N544" s="13">
        <v>8</v>
      </c>
      <c r="O544" s="13">
        <v>11</v>
      </c>
      <c r="P544" s="13">
        <v>19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</v>
      </c>
      <c r="AD544" s="14">
        <v>0</v>
      </c>
      <c r="AE544" s="14">
        <v>0</v>
      </c>
      <c r="AF544" s="14">
        <v>0</v>
      </c>
      <c r="AG544" s="5">
        <v>54</v>
      </c>
    </row>
    <row r="545" spans="1:33" s="15" customFormat="1" ht="13.7" customHeight="1" x14ac:dyDescent="0.15">
      <c r="A545" s="10" t="s">
        <v>1128</v>
      </c>
      <c r="B545" s="10" t="s">
        <v>170</v>
      </c>
      <c r="C545" s="11" t="s">
        <v>174</v>
      </c>
      <c r="D545" s="12">
        <v>0</v>
      </c>
      <c r="E545" s="12">
        <v>2</v>
      </c>
      <c r="F545" s="29" t="s">
        <v>1161</v>
      </c>
      <c r="G545" s="13">
        <v>4</v>
      </c>
      <c r="H545" s="13">
        <v>4</v>
      </c>
      <c r="I545" s="13">
        <v>3</v>
      </c>
      <c r="J545" s="13">
        <v>5</v>
      </c>
      <c r="K545" s="13">
        <v>2</v>
      </c>
      <c r="L545" s="13">
        <v>5</v>
      </c>
      <c r="M545" s="13">
        <v>7</v>
      </c>
      <c r="N545" s="13">
        <v>12</v>
      </c>
      <c r="O545" s="13">
        <v>14</v>
      </c>
      <c r="P545" s="13">
        <v>26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1</v>
      </c>
      <c r="AD545" s="14">
        <v>1</v>
      </c>
      <c r="AE545" s="14">
        <v>1</v>
      </c>
      <c r="AF545" s="14">
        <v>1</v>
      </c>
      <c r="AG545" s="15">
        <v>55</v>
      </c>
    </row>
    <row r="546" spans="1:33" s="15" customFormat="1" ht="13.7" customHeight="1" x14ac:dyDescent="0.15">
      <c r="A546" s="10" t="s">
        <v>1128</v>
      </c>
      <c r="B546" s="10" t="s">
        <v>170</v>
      </c>
      <c r="C546" s="11" t="s">
        <v>175</v>
      </c>
      <c r="D546" s="12">
        <v>0</v>
      </c>
      <c r="E546" s="12">
        <v>3</v>
      </c>
      <c r="F546" s="29" t="s">
        <v>1064</v>
      </c>
      <c r="G546" s="13">
        <v>5</v>
      </c>
      <c r="H546" s="13">
        <v>5</v>
      </c>
      <c r="I546" s="13">
        <v>8</v>
      </c>
      <c r="J546" s="13">
        <v>5</v>
      </c>
      <c r="K546" s="13">
        <v>4</v>
      </c>
      <c r="L546" s="13">
        <v>10</v>
      </c>
      <c r="M546" s="13">
        <v>7</v>
      </c>
      <c r="N546" s="13">
        <v>21</v>
      </c>
      <c r="O546" s="13">
        <v>18</v>
      </c>
      <c r="P546" s="13">
        <v>39</v>
      </c>
      <c r="Q546" s="14">
        <v>1</v>
      </c>
      <c r="R546" s="14">
        <v>1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D546" s="14">
        <v>0</v>
      </c>
      <c r="AE546" s="14">
        <v>1</v>
      </c>
      <c r="AF546" s="14">
        <v>1</v>
      </c>
      <c r="AG546" s="15">
        <v>56</v>
      </c>
    </row>
    <row r="547" spans="1:33" s="15" customFormat="1" ht="13.7" customHeight="1" x14ac:dyDescent="0.15">
      <c r="A547" s="16"/>
      <c r="B547" s="16" t="s">
        <v>1086</v>
      </c>
      <c r="C547" s="16">
        <f>COUNTA(C542:C546)</f>
        <v>5</v>
      </c>
      <c r="D547" s="17">
        <f>COUNTIF(D542:D546,"併")</f>
        <v>0</v>
      </c>
      <c r="E547" s="17">
        <v>5</v>
      </c>
      <c r="F547" s="17"/>
      <c r="G547" s="18">
        <f>SUM(G542:G546)</f>
        <v>23</v>
      </c>
      <c r="H547" s="18">
        <f t="shared" ref="H547:AE547" si="81">SUM(H542:H546)</f>
        <v>29</v>
      </c>
      <c r="I547" s="18">
        <f t="shared" si="81"/>
        <v>45</v>
      </c>
      <c r="J547" s="18">
        <f t="shared" si="81"/>
        <v>43</v>
      </c>
      <c r="K547" s="18">
        <f t="shared" si="81"/>
        <v>39</v>
      </c>
      <c r="L547" s="18">
        <f t="shared" si="81"/>
        <v>42</v>
      </c>
      <c r="M547" s="18">
        <f t="shared" si="81"/>
        <v>46</v>
      </c>
      <c r="N547" s="18">
        <f t="shared" si="81"/>
        <v>115</v>
      </c>
      <c r="O547" s="18">
        <f t="shared" si="81"/>
        <v>129</v>
      </c>
      <c r="P547" s="18">
        <f t="shared" si="81"/>
        <v>244</v>
      </c>
      <c r="Q547" s="18">
        <f t="shared" si="81"/>
        <v>2</v>
      </c>
      <c r="R547" s="18">
        <f t="shared" si="81"/>
        <v>4</v>
      </c>
      <c r="S547" s="18">
        <f t="shared" si="81"/>
        <v>0</v>
      </c>
      <c r="T547" s="18">
        <f t="shared" si="81"/>
        <v>0</v>
      </c>
      <c r="U547" s="18">
        <f t="shared" si="81"/>
        <v>0</v>
      </c>
      <c r="V547" s="18">
        <f t="shared" si="81"/>
        <v>0</v>
      </c>
      <c r="W547" s="18">
        <f t="shared" si="81"/>
        <v>0</v>
      </c>
      <c r="X547" s="18">
        <f t="shared" si="81"/>
        <v>0</v>
      </c>
      <c r="Y547" s="18">
        <f t="shared" si="81"/>
        <v>0</v>
      </c>
      <c r="Z547" s="18">
        <f t="shared" si="81"/>
        <v>0</v>
      </c>
      <c r="AA547" s="18">
        <f t="shared" si="81"/>
        <v>0</v>
      </c>
      <c r="AB547" s="18">
        <f t="shared" si="81"/>
        <v>0</v>
      </c>
      <c r="AC547" s="18">
        <f t="shared" si="81"/>
        <v>2</v>
      </c>
      <c r="AD547" s="18">
        <f t="shared" si="81"/>
        <v>5</v>
      </c>
      <c r="AE547" s="18">
        <f t="shared" si="81"/>
        <v>4</v>
      </c>
      <c r="AF547" s="18">
        <f>SUM(AF542:AF546)</f>
        <v>9</v>
      </c>
      <c r="AG547" s="15">
        <v>57</v>
      </c>
    </row>
    <row r="548" spans="1:33" s="15" customFormat="1" ht="13.7" customHeight="1" x14ac:dyDescent="0.15">
      <c r="A548" s="10" t="s">
        <v>1128</v>
      </c>
      <c r="B548" s="10" t="s">
        <v>157</v>
      </c>
      <c r="C548" s="11" t="s">
        <v>158</v>
      </c>
      <c r="D548" s="12">
        <v>0</v>
      </c>
      <c r="E548" s="12">
        <v>1</v>
      </c>
      <c r="F548" s="12" t="s">
        <v>1097</v>
      </c>
      <c r="G548" s="13">
        <v>18</v>
      </c>
      <c r="H548" s="13">
        <v>68</v>
      </c>
      <c r="I548" s="13">
        <v>94</v>
      </c>
      <c r="J548" s="13">
        <v>74</v>
      </c>
      <c r="K548" s="13">
        <v>99</v>
      </c>
      <c r="L548" s="13">
        <v>80</v>
      </c>
      <c r="M548" s="13">
        <v>87</v>
      </c>
      <c r="N548" s="13">
        <v>271</v>
      </c>
      <c r="O548" s="13">
        <v>231</v>
      </c>
      <c r="P548" s="13">
        <v>502</v>
      </c>
      <c r="Q548" s="14">
        <v>1</v>
      </c>
      <c r="R548" s="14">
        <v>6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0</v>
      </c>
      <c r="AA548" s="14">
        <v>1</v>
      </c>
      <c r="AB548" s="14">
        <v>3</v>
      </c>
      <c r="AC548" s="14">
        <v>1</v>
      </c>
      <c r="AD548" s="14">
        <v>7</v>
      </c>
      <c r="AE548" s="14">
        <v>3</v>
      </c>
      <c r="AF548" s="14">
        <v>16</v>
      </c>
      <c r="AG548" s="15">
        <v>58</v>
      </c>
    </row>
    <row r="549" spans="1:33" s="15" customFormat="1" ht="13.7" customHeight="1" x14ac:dyDescent="0.15">
      <c r="A549" s="10" t="s">
        <v>1128</v>
      </c>
      <c r="B549" s="10" t="s">
        <v>157</v>
      </c>
      <c r="C549" s="11" t="s">
        <v>159</v>
      </c>
      <c r="D549" s="12">
        <v>0</v>
      </c>
      <c r="E549" s="12">
        <v>1</v>
      </c>
      <c r="F549" s="12" t="s">
        <v>1097</v>
      </c>
      <c r="G549" s="13">
        <v>11</v>
      </c>
      <c r="H549" s="13">
        <v>31</v>
      </c>
      <c r="I549" s="13">
        <v>24</v>
      </c>
      <c r="J549" s="13">
        <v>40</v>
      </c>
      <c r="K549" s="13">
        <v>29</v>
      </c>
      <c r="L549" s="13">
        <v>25</v>
      </c>
      <c r="M549" s="13">
        <v>24</v>
      </c>
      <c r="N549" s="13">
        <v>81</v>
      </c>
      <c r="O549" s="13">
        <v>92</v>
      </c>
      <c r="P549" s="13">
        <v>173</v>
      </c>
      <c r="Q549" s="14">
        <v>1</v>
      </c>
      <c r="R549" s="14">
        <v>5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2</v>
      </c>
      <c r="AD549" s="14">
        <v>10</v>
      </c>
      <c r="AE549" s="14">
        <v>3</v>
      </c>
      <c r="AF549" s="14">
        <v>15</v>
      </c>
      <c r="AG549" s="5">
        <v>59</v>
      </c>
    </row>
    <row r="550" spans="1:33" ht="13.7" customHeight="1" x14ac:dyDescent="0.15">
      <c r="A550" s="10" t="s">
        <v>1128</v>
      </c>
      <c r="B550" s="10" t="s">
        <v>157</v>
      </c>
      <c r="C550" s="11" t="s">
        <v>160</v>
      </c>
      <c r="D550" s="12">
        <v>0</v>
      </c>
      <c r="E550" s="12">
        <v>2</v>
      </c>
      <c r="F550" s="12" t="s">
        <v>1097</v>
      </c>
      <c r="G550" s="13">
        <v>5</v>
      </c>
      <c r="H550" s="13">
        <v>9</v>
      </c>
      <c r="I550" s="13">
        <v>6</v>
      </c>
      <c r="J550" s="13">
        <v>10</v>
      </c>
      <c r="K550" s="13">
        <v>5</v>
      </c>
      <c r="L550" s="13">
        <v>6</v>
      </c>
      <c r="M550" s="13">
        <v>3</v>
      </c>
      <c r="N550" s="13">
        <v>16</v>
      </c>
      <c r="O550" s="13">
        <v>23</v>
      </c>
      <c r="P550" s="13">
        <v>39</v>
      </c>
      <c r="Q550" s="14">
        <v>1</v>
      </c>
      <c r="R550" s="14">
        <v>1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1</v>
      </c>
      <c r="AF550" s="14">
        <v>1</v>
      </c>
      <c r="AG550" s="15">
        <v>60</v>
      </c>
    </row>
    <row r="551" spans="1:33" s="15" customFormat="1" ht="13.7" customHeight="1" x14ac:dyDescent="0.15">
      <c r="A551" s="10" t="s">
        <v>1128</v>
      </c>
      <c r="B551" s="10" t="s">
        <v>157</v>
      </c>
      <c r="C551" s="11" t="s">
        <v>161</v>
      </c>
      <c r="D551" s="12">
        <v>0</v>
      </c>
      <c r="E551" s="12">
        <v>1</v>
      </c>
      <c r="F551" s="12" t="s">
        <v>1097</v>
      </c>
      <c r="G551" s="13">
        <v>8</v>
      </c>
      <c r="H551" s="13">
        <v>12</v>
      </c>
      <c r="I551" s="13">
        <v>17</v>
      </c>
      <c r="J551" s="13">
        <v>25</v>
      </c>
      <c r="K551" s="13">
        <v>13</v>
      </c>
      <c r="L551" s="13">
        <v>18</v>
      </c>
      <c r="M551" s="13">
        <v>16</v>
      </c>
      <c r="N551" s="13">
        <v>58</v>
      </c>
      <c r="O551" s="13">
        <v>43</v>
      </c>
      <c r="P551" s="13">
        <v>101</v>
      </c>
      <c r="Q551" s="14">
        <v>1</v>
      </c>
      <c r="R551" s="14">
        <v>3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1</v>
      </c>
      <c r="AD551" s="14">
        <v>2</v>
      </c>
      <c r="AE551" s="14">
        <v>2</v>
      </c>
      <c r="AF551" s="14">
        <v>5</v>
      </c>
      <c r="AG551" s="15">
        <v>61</v>
      </c>
    </row>
    <row r="552" spans="1:33" ht="13.7" customHeight="1" x14ac:dyDescent="0.15">
      <c r="A552" s="10" t="s">
        <v>1128</v>
      </c>
      <c r="B552" s="10" t="s">
        <v>157</v>
      </c>
      <c r="C552" s="11" t="s">
        <v>162</v>
      </c>
      <c r="D552" s="12">
        <v>0</v>
      </c>
      <c r="E552" s="12">
        <v>2</v>
      </c>
      <c r="F552" s="12" t="s">
        <v>1097</v>
      </c>
      <c r="G552" s="13">
        <v>9</v>
      </c>
      <c r="H552" s="13">
        <v>20</v>
      </c>
      <c r="I552" s="13">
        <v>26</v>
      </c>
      <c r="J552" s="13">
        <v>34</v>
      </c>
      <c r="K552" s="13">
        <v>26</v>
      </c>
      <c r="L552" s="13">
        <v>30</v>
      </c>
      <c r="M552" s="13">
        <v>21</v>
      </c>
      <c r="N552" s="13">
        <v>78</v>
      </c>
      <c r="O552" s="13">
        <v>79</v>
      </c>
      <c r="P552" s="13">
        <v>157</v>
      </c>
      <c r="Q552" s="14">
        <v>1</v>
      </c>
      <c r="R552" s="14">
        <v>4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1</v>
      </c>
      <c r="AB552" s="14">
        <v>1</v>
      </c>
      <c r="AC552" s="14">
        <v>1</v>
      </c>
      <c r="AD552" s="14">
        <v>3</v>
      </c>
      <c r="AE552" s="14">
        <v>3</v>
      </c>
      <c r="AF552" s="14">
        <v>8</v>
      </c>
      <c r="AG552" s="15">
        <v>62</v>
      </c>
    </row>
    <row r="553" spans="1:33" s="15" customFormat="1" ht="13.7" customHeight="1" x14ac:dyDescent="0.15">
      <c r="A553" s="10" t="s">
        <v>1128</v>
      </c>
      <c r="B553" s="10" t="s">
        <v>157</v>
      </c>
      <c r="C553" s="11" t="s">
        <v>267</v>
      </c>
      <c r="D553" s="12">
        <v>0</v>
      </c>
      <c r="E553" s="12">
        <v>1</v>
      </c>
      <c r="F553" s="12" t="s">
        <v>1097</v>
      </c>
      <c r="G553" s="13">
        <v>5</v>
      </c>
      <c r="H553" s="13">
        <v>9</v>
      </c>
      <c r="I553" s="13">
        <v>8</v>
      </c>
      <c r="J553" s="13">
        <v>7</v>
      </c>
      <c r="K553" s="13">
        <v>5</v>
      </c>
      <c r="L553" s="13">
        <v>8</v>
      </c>
      <c r="M553" s="13">
        <v>6</v>
      </c>
      <c r="N553" s="13">
        <v>25</v>
      </c>
      <c r="O553" s="13">
        <v>18</v>
      </c>
      <c r="P553" s="13">
        <v>43</v>
      </c>
      <c r="Q553" s="14">
        <v>1</v>
      </c>
      <c r="R553" s="14">
        <v>1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1</v>
      </c>
      <c r="AF553" s="14">
        <v>1</v>
      </c>
      <c r="AG553" s="15">
        <v>63</v>
      </c>
    </row>
    <row r="554" spans="1:33" s="15" customFormat="1" ht="13.7" customHeight="1" x14ac:dyDescent="0.15">
      <c r="A554" s="16"/>
      <c r="B554" s="16" t="s">
        <v>1086</v>
      </c>
      <c r="C554" s="16">
        <f>COUNTA(C548:C553)</f>
        <v>6</v>
      </c>
      <c r="D554" s="17">
        <f>COUNTIF(D548:D553,"併")</f>
        <v>0</v>
      </c>
      <c r="E554" s="17">
        <v>6</v>
      </c>
      <c r="F554" s="17"/>
      <c r="G554" s="18">
        <f>SUM(G548:G553)</f>
        <v>56</v>
      </c>
      <c r="H554" s="18">
        <f t="shared" ref="H554:AE554" si="82">SUM(H548:H553)</f>
        <v>149</v>
      </c>
      <c r="I554" s="18">
        <f t="shared" si="82"/>
        <v>175</v>
      </c>
      <c r="J554" s="18">
        <f t="shared" si="82"/>
        <v>190</v>
      </c>
      <c r="K554" s="18">
        <f t="shared" si="82"/>
        <v>177</v>
      </c>
      <c r="L554" s="18">
        <f t="shared" si="82"/>
        <v>167</v>
      </c>
      <c r="M554" s="18">
        <f t="shared" si="82"/>
        <v>157</v>
      </c>
      <c r="N554" s="18">
        <f t="shared" si="82"/>
        <v>529</v>
      </c>
      <c r="O554" s="18">
        <f t="shared" si="82"/>
        <v>486</v>
      </c>
      <c r="P554" s="18">
        <f t="shared" si="82"/>
        <v>1015</v>
      </c>
      <c r="Q554" s="18">
        <f t="shared" si="82"/>
        <v>6</v>
      </c>
      <c r="R554" s="18">
        <f t="shared" si="82"/>
        <v>20</v>
      </c>
      <c r="S554" s="18">
        <f t="shared" si="82"/>
        <v>0</v>
      </c>
      <c r="T554" s="18">
        <f t="shared" si="82"/>
        <v>0</v>
      </c>
      <c r="U554" s="18">
        <f t="shared" si="82"/>
        <v>0</v>
      </c>
      <c r="V554" s="18">
        <f t="shared" si="82"/>
        <v>0</v>
      </c>
      <c r="W554" s="18">
        <f t="shared" si="82"/>
        <v>0</v>
      </c>
      <c r="X554" s="18">
        <f t="shared" si="82"/>
        <v>0</v>
      </c>
      <c r="Y554" s="18">
        <f t="shared" si="82"/>
        <v>0</v>
      </c>
      <c r="Z554" s="18">
        <f t="shared" si="82"/>
        <v>0</v>
      </c>
      <c r="AA554" s="18">
        <f t="shared" si="82"/>
        <v>2</v>
      </c>
      <c r="AB554" s="18">
        <f t="shared" si="82"/>
        <v>4</v>
      </c>
      <c r="AC554" s="18">
        <f t="shared" si="82"/>
        <v>5</v>
      </c>
      <c r="AD554" s="18">
        <f t="shared" si="82"/>
        <v>22</v>
      </c>
      <c r="AE554" s="18">
        <f t="shared" si="82"/>
        <v>13</v>
      </c>
      <c r="AF554" s="18">
        <f>SUM(AF548:AF553)</f>
        <v>46</v>
      </c>
      <c r="AG554" s="5">
        <v>64</v>
      </c>
    </row>
    <row r="555" spans="1:33" s="15" customFormat="1" ht="13.7" customHeight="1" x14ac:dyDescent="0.15">
      <c r="A555" s="23"/>
      <c r="B555" s="23" t="s">
        <v>1087</v>
      </c>
      <c r="C555" s="23">
        <f>C525+C531+C534+C539+C541+C547+C554</f>
        <v>27</v>
      </c>
      <c r="D555" s="24">
        <f>D525+D531+D534+D539+D541+D547+D554</f>
        <v>0</v>
      </c>
      <c r="E555" s="24">
        <f>E525+E531+E534+E539+E541+E547+E554</f>
        <v>27</v>
      </c>
      <c r="F555" s="24"/>
      <c r="G555" s="25">
        <f t="shared" ref="G555:AF555" si="83">G525+G531+G534+G539+G541+G547+G554</f>
        <v>212</v>
      </c>
      <c r="H555" s="25">
        <f t="shared" si="83"/>
        <v>440</v>
      </c>
      <c r="I555" s="25">
        <f t="shared" si="83"/>
        <v>514</v>
      </c>
      <c r="J555" s="25">
        <f t="shared" si="83"/>
        <v>496</v>
      </c>
      <c r="K555" s="25">
        <f t="shared" si="83"/>
        <v>515</v>
      </c>
      <c r="L555" s="25">
        <f t="shared" si="83"/>
        <v>496</v>
      </c>
      <c r="M555" s="25">
        <f t="shared" si="83"/>
        <v>518</v>
      </c>
      <c r="N555" s="25">
        <f t="shared" si="83"/>
        <v>1539</v>
      </c>
      <c r="O555" s="25">
        <f t="shared" si="83"/>
        <v>1440</v>
      </c>
      <c r="P555" s="25">
        <f t="shared" si="83"/>
        <v>2979</v>
      </c>
      <c r="Q555" s="25">
        <f t="shared" si="83"/>
        <v>22</v>
      </c>
      <c r="R555" s="25">
        <f t="shared" si="83"/>
        <v>59</v>
      </c>
      <c r="S555" s="25">
        <f t="shared" si="83"/>
        <v>0</v>
      </c>
      <c r="T555" s="25">
        <f t="shared" si="83"/>
        <v>0</v>
      </c>
      <c r="U555" s="25">
        <f t="shared" si="83"/>
        <v>1</v>
      </c>
      <c r="V555" s="25">
        <f t="shared" si="83"/>
        <v>1</v>
      </c>
      <c r="W555" s="25">
        <f t="shared" si="83"/>
        <v>1</v>
      </c>
      <c r="X555" s="25">
        <f t="shared" si="83"/>
        <v>1</v>
      </c>
      <c r="Y555" s="25">
        <f t="shared" si="83"/>
        <v>0</v>
      </c>
      <c r="Z555" s="25">
        <f t="shared" si="83"/>
        <v>0</v>
      </c>
      <c r="AA555" s="25">
        <f t="shared" si="83"/>
        <v>9</v>
      </c>
      <c r="AB555" s="25">
        <f t="shared" si="83"/>
        <v>14</v>
      </c>
      <c r="AC555" s="25">
        <f t="shared" si="83"/>
        <v>20</v>
      </c>
      <c r="AD555" s="25">
        <f t="shared" si="83"/>
        <v>73</v>
      </c>
      <c r="AE555" s="25">
        <f t="shared" si="83"/>
        <v>53</v>
      </c>
      <c r="AF555" s="25">
        <f t="shared" si="83"/>
        <v>148</v>
      </c>
      <c r="AG555" s="15">
        <v>65</v>
      </c>
    </row>
    <row r="556" spans="1:33" s="15" customFormat="1" ht="13.7" customHeight="1" x14ac:dyDescent="0.15">
      <c r="A556" s="10" t="s">
        <v>1129</v>
      </c>
      <c r="B556" s="10" t="s">
        <v>695</v>
      </c>
      <c r="C556" s="11" t="s">
        <v>544</v>
      </c>
      <c r="D556" s="12">
        <v>0</v>
      </c>
      <c r="E556" s="12" t="s">
        <v>1141</v>
      </c>
      <c r="F556" s="12" t="s">
        <v>1097</v>
      </c>
      <c r="G556" s="13">
        <v>10</v>
      </c>
      <c r="H556" s="13">
        <v>23</v>
      </c>
      <c r="I556" s="13">
        <v>35</v>
      </c>
      <c r="J556" s="13">
        <v>45</v>
      </c>
      <c r="K556" s="13">
        <v>27</v>
      </c>
      <c r="L556" s="13">
        <v>45</v>
      </c>
      <c r="M556" s="13">
        <v>35</v>
      </c>
      <c r="N556" s="13">
        <v>110</v>
      </c>
      <c r="O556" s="13">
        <v>100</v>
      </c>
      <c r="P556" s="13">
        <v>210</v>
      </c>
      <c r="Q556" s="14">
        <v>1</v>
      </c>
      <c r="R556" s="14">
        <v>2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1</v>
      </c>
      <c r="AD556" s="14">
        <v>2</v>
      </c>
      <c r="AE556" s="14">
        <v>2</v>
      </c>
      <c r="AF556" s="14">
        <v>4</v>
      </c>
      <c r="AG556" s="15">
        <v>66</v>
      </c>
    </row>
    <row r="557" spans="1:33" s="15" customFormat="1" ht="13.7" customHeight="1" x14ac:dyDescent="0.15">
      <c r="A557" s="10" t="s">
        <v>1129</v>
      </c>
      <c r="B557" s="10" t="s">
        <v>695</v>
      </c>
      <c r="C557" s="11" t="s">
        <v>545</v>
      </c>
      <c r="D557" s="12">
        <v>0</v>
      </c>
      <c r="E557" s="12" t="s">
        <v>1141</v>
      </c>
      <c r="F557" s="12" t="s">
        <v>1097</v>
      </c>
      <c r="G557" s="13">
        <v>9</v>
      </c>
      <c r="H557" s="13">
        <v>32</v>
      </c>
      <c r="I557" s="13">
        <v>28</v>
      </c>
      <c r="J557" s="13">
        <v>31</v>
      </c>
      <c r="K557" s="13">
        <v>31</v>
      </c>
      <c r="L557" s="13">
        <v>27</v>
      </c>
      <c r="M557" s="13">
        <v>43</v>
      </c>
      <c r="N557" s="13">
        <v>104</v>
      </c>
      <c r="O557" s="13">
        <v>88</v>
      </c>
      <c r="P557" s="13">
        <v>192</v>
      </c>
      <c r="Q557" s="14">
        <v>1</v>
      </c>
      <c r="R557" s="14">
        <v>1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1</v>
      </c>
      <c r="AD557" s="14">
        <v>5</v>
      </c>
      <c r="AE557" s="14">
        <v>2</v>
      </c>
      <c r="AF557" s="14">
        <v>6</v>
      </c>
      <c r="AG557" s="15">
        <v>67</v>
      </c>
    </row>
    <row r="558" spans="1:33" s="15" customFormat="1" ht="13.7" customHeight="1" x14ac:dyDescent="0.15">
      <c r="A558" s="10" t="s">
        <v>1129</v>
      </c>
      <c r="B558" s="10" t="s">
        <v>695</v>
      </c>
      <c r="C558" s="11" t="s">
        <v>546</v>
      </c>
      <c r="D558" s="12">
        <v>0</v>
      </c>
      <c r="E558" s="12" t="s">
        <v>1141</v>
      </c>
      <c r="F558" s="12" t="s">
        <v>1097</v>
      </c>
      <c r="G558" s="13">
        <v>7</v>
      </c>
      <c r="H558" s="13">
        <v>23</v>
      </c>
      <c r="I558" s="13">
        <v>25</v>
      </c>
      <c r="J558" s="13">
        <v>24</v>
      </c>
      <c r="K558" s="13">
        <v>18</v>
      </c>
      <c r="L558" s="13">
        <v>28</v>
      </c>
      <c r="M558" s="13">
        <v>37</v>
      </c>
      <c r="N558" s="13">
        <v>75</v>
      </c>
      <c r="O558" s="13">
        <v>80</v>
      </c>
      <c r="P558" s="13">
        <v>155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1</v>
      </c>
      <c r="AD558" s="14">
        <v>7</v>
      </c>
      <c r="AE558" s="14">
        <v>1</v>
      </c>
      <c r="AF558" s="14">
        <v>7</v>
      </c>
      <c r="AG558" s="5">
        <v>69</v>
      </c>
    </row>
    <row r="559" spans="1:33" s="15" customFormat="1" ht="13.7" customHeight="1" x14ac:dyDescent="0.15">
      <c r="A559" s="10" t="s">
        <v>1129</v>
      </c>
      <c r="B559" s="10" t="s">
        <v>695</v>
      </c>
      <c r="C559" s="11" t="s">
        <v>547</v>
      </c>
      <c r="D559" s="12">
        <v>0</v>
      </c>
      <c r="E559" s="12" t="s">
        <v>1141</v>
      </c>
      <c r="F559" s="12" t="s">
        <v>1097</v>
      </c>
      <c r="G559" s="13">
        <v>7</v>
      </c>
      <c r="H559" s="13">
        <v>13</v>
      </c>
      <c r="I559" s="13">
        <v>13</v>
      </c>
      <c r="J559" s="13">
        <v>9</v>
      </c>
      <c r="K559" s="13">
        <v>11</v>
      </c>
      <c r="L559" s="13">
        <v>12</v>
      </c>
      <c r="M559" s="13">
        <v>25</v>
      </c>
      <c r="N559" s="13">
        <v>44</v>
      </c>
      <c r="O559" s="13">
        <v>39</v>
      </c>
      <c r="P559" s="13">
        <v>83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1</v>
      </c>
      <c r="AD559" s="14">
        <v>2</v>
      </c>
      <c r="AE559" s="14">
        <v>1</v>
      </c>
      <c r="AF559" s="14">
        <v>2</v>
      </c>
      <c r="AG559" s="15">
        <v>71</v>
      </c>
    </row>
    <row r="560" spans="1:33" s="15" customFormat="1" ht="13.7" customHeight="1" x14ac:dyDescent="0.15">
      <c r="A560" s="10" t="s">
        <v>1129</v>
      </c>
      <c r="B560" s="10" t="s">
        <v>695</v>
      </c>
      <c r="C560" s="11" t="s">
        <v>548</v>
      </c>
      <c r="D560" s="12">
        <v>0</v>
      </c>
      <c r="E560" s="12" t="s">
        <v>1141</v>
      </c>
      <c r="F560" s="12" t="s">
        <v>1097</v>
      </c>
      <c r="G560" s="13">
        <v>13</v>
      </c>
      <c r="H560" s="13">
        <v>49</v>
      </c>
      <c r="I560" s="13">
        <v>52</v>
      </c>
      <c r="J560" s="13">
        <v>64</v>
      </c>
      <c r="K560" s="13">
        <v>37</v>
      </c>
      <c r="L560" s="13">
        <v>69</v>
      </c>
      <c r="M560" s="13">
        <v>63</v>
      </c>
      <c r="N560" s="13">
        <v>167</v>
      </c>
      <c r="O560" s="13">
        <v>167</v>
      </c>
      <c r="P560" s="13">
        <v>334</v>
      </c>
      <c r="Q560" s="14">
        <v>1</v>
      </c>
      <c r="R560" s="14">
        <v>6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1</v>
      </c>
      <c r="AD560" s="14">
        <v>5</v>
      </c>
      <c r="AE560" s="14">
        <v>2</v>
      </c>
      <c r="AF560" s="14">
        <v>11</v>
      </c>
      <c r="AG560" s="15">
        <v>72</v>
      </c>
    </row>
    <row r="561" spans="1:33" s="15" customFormat="1" ht="13.7" customHeight="1" x14ac:dyDescent="0.15">
      <c r="A561" s="10" t="s">
        <v>1129</v>
      </c>
      <c r="B561" s="10" t="s">
        <v>695</v>
      </c>
      <c r="C561" s="11" t="s">
        <v>549</v>
      </c>
      <c r="D561" s="12">
        <v>0</v>
      </c>
      <c r="E561" s="12" t="s">
        <v>1141</v>
      </c>
      <c r="F561" s="12" t="s">
        <v>1097</v>
      </c>
      <c r="G561" s="13">
        <v>8</v>
      </c>
      <c r="H561" s="13">
        <v>33</v>
      </c>
      <c r="I561" s="13">
        <v>29</v>
      </c>
      <c r="J561" s="13">
        <v>30</v>
      </c>
      <c r="K561" s="13">
        <v>31</v>
      </c>
      <c r="L561" s="13">
        <v>41</v>
      </c>
      <c r="M561" s="13">
        <v>36</v>
      </c>
      <c r="N561" s="13">
        <v>97</v>
      </c>
      <c r="O561" s="13">
        <v>103</v>
      </c>
      <c r="P561" s="13">
        <v>200</v>
      </c>
      <c r="Q561" s="14">
        <v>1</v>
      </c>
      <c r="R561" s="14">
        <v>5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1</v>
      </c>
      <c r="AD561" s="14">
        <v>6</v>
      </c>
      <c r="AE561" s="14">
        <v>2</v>
      </c>
      <c r="AF561" s="14">
        <v>11</v>
      </c>
      <c r="AG561" s="15">
        <v>73</v>
      </c>
    </row>
    <row r="562" spans="1:33" ht="13.7" customHeight="1" x14ac:dyDescent="0.15">
      <c r="A562" s="10" t="s">
        <v>1129</v>
      </c>
      <c r="B562" s="10" t="s">
        <v>695</v>
      </c>
      <c r="C562" s="11" t="s">
        <v>550</v>
      </c>
      <c r="D562" s="12">
        <v>0</v>
      </c>
      <c r="E562" s="12" t="s">
        <v>1141</v>
      </c>
      <c r="F562" s="12" t="s">
        <v>1097</v>
      </c>
      <c r="G562" s="13">
        <v>8</v>
      </c>
      <c r="H562" s="13">
        <v>25</v>
      </c>
      <c r="I562" s="13">
        <v>17</v>
      </c>
      <c r="J562" s="13">
        <v>29</v>
      </c>
      <c r="K562" s="13">
        <v>22</v>
      </c>
      <c r="L562" s="13">
        <v>24</v>
      </c>
      <c r="M562" s="13">
        <v>13</v>
      </c>
      <c r="N562" s="13">
        <v>54</v>
      </c>
      <c r="O562" s="13">
        <v>76</v>
      </c>
      <c r="P562" s="13">
        <v>130</v>
      </c>
      <c r="Q562" s="14">
        <v>1</v>
      </c>
      <c r="R562" s="14">
        <v>1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1</v>
      </c>
      <c r="AD562" s="14">
        <v>1</v>
      </c>
      <c r="AE562" s="14">
        <v>2</v>
      </c>
      <c r="AF562" s="14">
        <v>2</v>
      </c>
      <c r="AG562" s="15">
        <v>1</v>
      </c>
    </row>
    <row r="563" spans="1:33" ht="13.7" customHeight="1" x14ac:dyDescent="0.15">
      <c r="A563" s="10" t="s">
        <v>1129</v>
      </c>
      <c r="B563" s="10" t="s">
        <v>695</v>
      </c>
      <c r="C563" s="11" t="s">
        <v>551</v>
      </c>
      <c r="D563" s="12">
        <v>0</v>
      </c>
      <c r="E563" s="12" t="s">
        <v>1141</v>
      </c>
      <c r="F563" s="12" t="s">
        <v>1097</v>
      </c>
      <c r="G563" s="13">
        <v>15</v>
      </c>
      <c r="H563" s="13">
        <v>60</v>
      </c>
      <c r="I563" s="13">
        <v>58</v>
      </c>
      <c r="J563" s="13">
        <v>70</v>
      </c>
      <c r="K563" s="13">
        <v>69</v>
      </c>
      <c r="L563" s="13">
        <v>68</v>
      </c>
      <c r="M563" s="13">
        <v>54</v>
      </c>
      <c r="N563" s="13">
        <v>191</v>
      </c>
      <c r="O563" s="13">
        <v>188</v>
      </c>
      <c r="P563" s="13">
        <v>379</v>
      </c>
      <c r="Q563" s="14">
        <v>1</v>
      </c>
      <c r="R563" s="14">
        <v>5</v>
      </c>
      <c r="S563" s="14">
        <v>1</v>
      </c>
      <c r="T563" s="14">
        <v>1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1</v>
      </c>
      <c r="AD563" s="14">
        <v>5</v>
      </c>
      <c r="AE563" s="14">
        <v>3</v>
      </c>
      <c r="AF563" s="14">
        <v>11</v>
      </c>
      <c r="AG563" s="15">
        <v>2</v>
      </c>
    </row>
    <row r="564" spans="1:33" s="15" customFormat="1" ht="13.7" customHeight="1" x14ac:dyDescent="0.15">
      <c r="A564" s="10" t="s">
        <v>1129</v>
      </c>
      <c r="B564" s="10" t="s">
        <v>695</v>
      </c>
      <c r="C564" s="11" t="s">
        <v>552</v>
      </c>
      <c r="D564" s="12">
        <v>0</v>
      </c>
      <c r="E564" s="12" t="s">
        <v>1141</v>
      </c>
      <c r="F564" s="12" t="s">
        <v>1097</v>
      </c>
      <c r="G564" s="13">
        <v>17</v>
      </c>
      <c r="H564" s="13">
        <v>63</v>
      </c>
      <c r="I564" s="13">
        <v>87</v>
      </c>
      <c r="J564" s="13">
        <v>84</v>
      </c>
      <c r="K564" s="13">
        <v>71</v>
      </c>
      <c r="L564" s="13">
        <v>67</v>
      </c>
      <c r="M564" s="13">
        <v>69</v>
      </c>
      <c r="N564" s="13">
        <v>234</v>
      </c>
      <c r="O564" s="13">
        <v>207</v>
      </c>
      <c r="P564" s="13">
        <v>441</v>
      </c>
      <c r="Q564" s="14">
        <v>1</v>
      </c>
      <c r="R564" s="14">
        <v>6</v>
      </c>
      <c r="S564" s="14">
        <v>1</v>
      </c>
      <c r="T564" s="14">
        <v>1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2</v>
      </c>
      <c r="AD564" s="14">
        <v>14</v>
      </c>
      <c r="AE564" s="14">
        <v>4</v>
      </c>
      <c r="AF564" s="14">
        <v>21</v>
      </c>
      <c r="AG564" s="15">
        <v>3</v>
      </c>
    </row>
    <row r="565" spans="1:33" s="15" customFormat="1" ht="13.7" customHeight="1" x14ac:dyDescent="0.15">
      <c r="A565" s="10" t="s">
        <v>1129</v>
      </c>
      <c r="B565" s="10" t="s">
        <v>695</v>
      </c>
      <c r="C565" s="11" t="s">
        <v>553</v>
      </c>
      <c r="D565" s="12">
        <v>0</v>
      </c>
      <c r="E565" s="12" t="s">
        <v>1141</v>
      </c>
      <c r="F565" s="12" t="s">
        <v>1097</v>
      </c>
      <c r="G565" s="13">
        <v>14</v>
      </c>
      <c r="H565" s="13">
        <v>41</v>
      </c>
      <c r="I565" s="13">
        <v>56</v>
      </c>
      <c r="J565" s="13">
        <v>61</v>
      </c>
      <c r="K565" s="13">
        <v>57</v>
      </c>
      <c r="L565" s="13">
        <v>56</v>
      </c>
      <c r="M565" s="13">
        <v>56</v>
      </c>
      <c r="N565" s="13">
        <v>164</v>
      </c>
      <c r="O565" s="13">
        <v>163</v>
      </c>
      <c r="P565" s="13">
        <v>327</v>
      </c>
      <c r="Q565" s="14">
        <v>1</v>
      </c>
      <c r="R565" s="14">
        <v>2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1</v>
      </c>
      <c r="AD565" s="14">
        <v>4</v>
      </c>
      <c r="AE565" s="14">
        <v>2</v>
      </c>
      <c r="AF565" s="14">
        <v>6</v>
      </c>
      <c r="AG565" s="15">
        <v>4</v>
      </c>
    </row>
    <row r="566" spans="1:33" s="15" customFormat="1" ht="13.7" customHeight="1" x14ac:dyDescent="0.15">
      <c r="A566" s="10" t="s">
        <v>1129</v>
      </c>
      <c r="B566" s="10" t="s">
        <v>695</v>
      </c>
      <c r="C566" s="11" t="s">
        <v>554</v>
      </c>
      <c r="D566" s="12">
        <v>0</v>
      </c>
      <c r="E566" s="12" t="s">
        <v>1141</v>
      </c>
      <c r="F566" s="12" t="s">
        <v>1097</v>
      </c>
      <c r="G566" s="13">
        <v>14</v>
      </c>
      <c r="H566" s="13">
        <v>55</v>
      </c>
      <c r="I566" s="13">
        <v>53</v>
      </c>
      <c r="J566" s="13">
        <v>60</v>
      </c>
      <c r="K566" s="13">
        <v>57</v>
      </c>
      <c r="L566" s="13">
        <v>60</v>
      </c>
      <c r="M566" s="13">
        <v>67</v>
      </c>
      <c r="N566" s="13">
        <v>172</v>
      </c>
      <c r="O566" s="13">
        <v>180</v>
      </c>
      <c r="P566" s="13">
        <v>352</v>
      </c>
      <c r="Q566" s="14">
        <v>1</v>
      </c>
      <c r="R566" s="14">
        <v>2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1</v>
      </c>
      <c r="AD566" s="14">
        <v>2</v>
      </c>
      <c r="AE566" s="14">
        <v>2</v>
      </c>
      <c r="AF566" s="14">
        <v>4</v>
      </c>
      <c r="AG566" s="5">
        <v>5</v>
      </c>
    </row>
    <row r="567" spans="1:33" s="15" customFormat="1" ht="13.7" customHeight="1" x14ac:dyDescent="0.15">
      <c r="A567" s="10" t="s">
        <v>1129</v>
      </c>
      <c r="B567" s="10" t="s">
        <v>695</v>
      </c>
      <c r="C567" s="11" t="s">
        <v>555</v>
      </c>
      <c r="D567" s="12" t="s">
        <v>725</v>
      </c>
      <c r="E567" s="12" t="s">
        <v>1141</v>
      </c>
      <c r="F567" s="12" t="s">
        <v>1097</v>
      </c>
      <c r="G567" s="13">
        <v>5</v>
      </c>
      <c r="H567" s="13">
        <v>1</v>
      </c>
      <c r="I567" s="13">
        <v>3</v>
      </c>
      <c r="J567" s="13">
        <v>2</v>
      </c>
      <c r="K567" s="13">
        <v>7</v>
      </c>
      <c r="L567" s="13">
        <v>4</v>
      </c>
      <c r="M567" s="13">
        <v>3</v>
      </c>
      <c r="N567" s="13">
        <v>8</v>
      </c>
      <c r="O567" s="13">
        <v>12</v>
      </c>
      <c r="P567" s="13">
        <v>20</v>
      </c>
      <c r="Q567" s="14">
        <v>1</v>
      </c>
      <c r="R567" s="14">
        <v>2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1</v>
      </c>
      <c r="AD567" s="14">
        <v>3</v>
      </c>
      <c r="AE567" s="14">
        <v>2</v>
      </c>
      <c r="AF567" s="14">
        <v>5</v>
      </c>
      <c r="AG567" s="15">
        <v>7</v>
      </c>
    </row>
    <row r="568" spans="1:33" s="15" customFormat="1" ht="13.7" customHeight="1" x14ac:dyDescent="0.15">
      <c r="A568" s="10" t="s">
        <v>1129</v>
      </c>
      <c r="B568" s="10" t="s">
        <v>695</v>
      </c>
      <c r="C568" s="11" t="s">
        <v>556</v>
      </c>
      <c r="D568" s="12">
        <v>0</v>
      </c>
      <c r="E568" s="12" t="s">
        <v>1141</v>
      </c>
      <c r="F568" s="12" t="s">
        <v>1097</v>
      </c>
      <c r="G568" s="13">
        <v>4</v>
      </c>
      <c r="H568" s="20">
        <v>1</v>
      </c>
      <c r="I568" s="13">
        <v>0</v>
      </c>
      <c r="J568" s="20">
        <v>3</v>
      </c>
      <c r="K568" s="13">
        <v>1</v>
      </c>
      <c r="L568" s="13">
        <v>2</v>
      </c>
      <c r="M568" s="20">
        <v>3</v>
      </c>
      <c r="N568" s="13">
        <v>6</v>
      </c>
      <c r="O568" s="13">
        <v>4</v>
      </c>
      <c r="P568" s="13">
        <v>10</v>
      </c>
      <c r="Q568" s="14">
        <v>1</v>
      </c>
      <c r="R568" s="14">
        <v>1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1</v>
      </c>
      <c r="AD568" s="14">
        <v>2</v>
      </c>
      <c r="AE568" s="14">
        <v>2</v>
      </c>
      <c r="AF568" s="14">
        <v>3</v>
      </c>
      <c r="AG568" s="15">
        <v>8</v>
      </c>
    </row>
    <row r="569" spans="1:33" s="15" customFormat="1" ht="13.7" customHeight="1" x14ac:dyDescent="0.15">
      <c r="A569" s="10" t="s">
        <v>1129</v>
      </c>
      <c r="B569" s="10" t="s">
        <v>695</v>
      </c>
      <c r="C569" s="11" t="s">
        <v>557</v>
      </c>
      <c r="D569" s="12">
        <v>0</v>
      </c>
      <c r="E569" s="12" t="s">
        <v>1141</v>
      </c>
      <c r="F569" s="12" t="s">
        <v>1097</v>
      </c>
      <c r="G569" s="13">
        <v>8</v>
      </c>
      <c r="H569" s="13">
        <v>21</v>
      </c>
      <c r="I569" s="13">
        <v>15</v>
      </c>
      <c r="J569" s="13">
        <v>19</v>
      </c>
      <c r="K569" s="13">
        <v>28</v>
      </c>
      <c r="L569" s="13">
        <v>24</v>
      </c>
      <c r="M569" s="13">
        <v>23</v>
      </c>
      <c r="N569" s="13">
        <v>74</v>
      </c>
      <c r="O569" s="13">
        <v>56</v>
      </c>
      <c r="P569" s="13">
        <v>130</v>
      </c>
      <c r="Q569" s="14">
        <v>1</v>
      </c>
      <c r="R569" s="14">
        <v>3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1</v>
      </c>
      <c r="AD569" s="14">
        <v>1</v>
      </c>
      <c r="AE569" s="14">
        <v>2</v>
      </c>
      <c r="AF569" s="14">
        <v>4</v>
      </c>
      <c r="AG569" s="15">
        <v>9</v>
      </c>
    </row>
    <row r="570" spans="1:33" s="15" customFormat="1" ht="13.7" customHeight="1" x14ac:dyDescent="0.15">
      <c r="A570" s="10" t="s">
        <v>1129</v>
      </c>
      <c r="B570" s="10" t="s">
        <v>695</v>
      </c>
      <c r="C570" s="11" t="s">
        <v>558</v>
      </c>
      <c r="D570" s="12">
        <v>0</v>
      </c>
      <c r="E570" s="12" t="s">
        <v>1141</v>
      </c>
      <c r="F570" s="12" t="s">
        <v>1097</v>
      </c>
      <c r="G570" s="13">
        <v>13</v>
      </c>
      <c r="H570" s="13">
        <v>48</v>
      </c>
      <c r="I570" s="13">
        <v>44</v>
      </c>
      <c r="J570" s="13">
        <v>31</v>
      </c>
      <c r="K570" s="13">
        <v>42</v>
      </c>
      <c r="L570" s="13">
        <v>44</v>
      </c>
      <c r="M570" s="13">
        <v>48</v>
      </c>
      <c r="N570" s="13">
        <v>132</v>
      </c>
      <c r="O570" s="13">
        <v>125</v>
      </c>
      <c r="P570" s="13">
        <v>257</v>
      </c>
      <c r="Q570" s="14">
        <v>1</v>
      </c>
      <c r="R570" s="14">
        <v>8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2</v>
      </c>
      <c r="AD570" s="14">
        <v>14</v>
      </c>
      <c r="AE570" s="14">
        <v>3</v>
      </c>
      <c r="AF570" s="14">
        <v>22</v>
      </c>
      <c r="AG570" s="5">
        <v>10</v>
      </c>
    </row>
    <row r="571" spans="1:33" s="15" customFormat="1" ht="13.7" customHeight="1" x14ac:dyDescent="0.15">
      <c r="A571" s="10" t="s">
        <v>1129</v>
      </c>
      <c r="B571" s="10" t="s">
        <v>695</v>
      </c>
      <c r="C571" s="11" t="s">
        <v>559</v>
      </c>
      <c r="D571" s="12">
        <v>0</v>
      </c>
      <c r="E571" s="12" t="s">
        <v>1141</v>
      </c>
      <c r="F571" s="12" t="s">
        <v>1097</v>
      </c>
      <c r="G571" s="13">
        <v>8</v>
      </c>
      <c r="H571" s="13">
        <v>12</v>
      </c>
      <c r="I571" s="13">
        <v>17</v>
      </c>
      <c r="J571" s="13">
        <v>14</v>
      </c>
      <c r="K571" s="13">
        <v>11</v>
      </c>
      <c r="L571" s="13">
        <v>14</v>
      </c>
      <c r="M571" s="13">
        <v>12</v>
      </c>
      <c r="N571" s="13">
        <v>43</v>
      </c>
      <c r="O571" s="13">
        <v>37</v>
      </c>
      <c r="P571" s="13">
        <v>80</v>
      </c>
      <c r="Q571" s="14">
        <v>1</v>
      </c>
      <c r="R571" s="14">
        <v>1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1</v>
      </c>
      <c r="AD571" s="14">
        <v>1</v>
      </c>
      <c r="AE571" s="14">
        <v>2</v>
      </c>
      <c r="AF571" s="14">
        <v>2</v>
      </c>
      <c r="AG571" s="15">
        <v>11</v>
      </c>
    </row>
    <row r="572" spans="1:33" s="15" customFormat="1" ht="13.7" customHeight="1" x14ac:dyDescent="0.15">
      <c r="A572" s="10" t="s">
        <v>1129</v>
      </c>
      <c r="B572" s="10" t="s">
        <v>695</v>
      </c>
      <c r="C572" s="11" t="s">
        <v>560</v>
      </c>
      <c r="D572" s="12">
        <v>0</v>
      </c>
      <c r="E572" s="12" t="s">
        <v>1141</v>
      </c>
      <c r="F572" s="12" t="s">
        <v>1097</v>
      </c>
      <c r="G572" s="13">
        <v>15</v>
      </c>
      <c r="H572" s="13">
        <v>63</v>
      </c>
      <c r="I572" s="13">
        <v>44</v>
      </c>
      <c r="J572" s="13">
        <v>44</v>
      </c>
      <c r="K572" s="13">
        <v>66</v>
      </c>
      <c r="L572" s="13">
        <v>42</v>
      </c>
      <c r="M572" s="13">
        <v>51</v>
      </c>
      <c r="N572" s="13">
        <v>162</v>
      </c>
      <c r="O572" s="13">
        <v>148</v>
      </c>
      <c r="P572" s="13">
        <v>310</v>
      </c>
      <c r="Q572" s="14">
        <v>1</v>
      </c>
      <c r="R572" s="14">
        <v>4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2</v>
      </c>
      <c r="AD572" s="14">
        <v>9</v>
      </c>
      <c r="AE572" s="14">
        <v>3</v>
      </c>
      <c r="AF572" s="14">
        <v>13</v>
      </c>
      <c r="AG572" s="15">
        <v>12</v>
      </c>
    </row>
    <row r="573" spans="1:33" s="15" customFormat="1" ht="13.7" customHeight="1" x14ac:dyDescent="0.15">
      <c r="A573" s="10" t="s">
        <v>1129</v>
      </c>
      <c r="B573" s="10" t="s">
        <v>695</v>
      </c>
      <c r="C573" s="11" t="s">
        <v>561</v>
      </c>
      <c r="D573" s="12">
        <v>0</v>
      </c>
      <c r="E573" s="12" t="s">
        <v>1141</v>
      </c>
      <c r="F573" s="12" t="s">
        <v>1097</v>
      </c>
      <c r="G573" s="13">
        <v>13</v>
      </c>
      <c r="H573" s="13">
        <v>55</v>
      </c>
      <c r="I573" s="13">
        <v>23</v>
      </c>
      <c r="J573" s="13">
        <v>55</v>
      </c>
      <c r="K573" s="13">
        <v>46</v>
      </c>
      <c r="L573" s="13">
        <v>49</v>
      </c>
      <c r="M573" s="13">
        <v>52</v>
      </c>
      <c r="N573" s="13">
        <v>155</v>
      </c>
      <c r="O573" s="13">
        <v>125</v>
      </c>
      <c r="P573" s="13">
        <v>280</v>
      </c>
      <c r="Q573" s="14">
        <v>1</v>
      </c>
      <c r="R573" s="14">
        <v>5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1</v>
      </c>
      <c r="AD573" s="14">
        <v>7</v>
      </c>
      <c r="AE573" s="14">
        <v>2</v>
      </c>
      <c r="AF573" s="14">
        <v>12</v>
      </c>
      <c r="AG573" s="15">
        <v>13</v>
      </c>
    </row>
    <row r="574" spans="1:33" s="15" customFormat="1" ht="13.7" customHeight="1" x14ac:dyDescent="0.15">
      <c r="A574" s="10" t="s">
        <v>1129</v>
      </c>
      <c r="B574" s="10" t="s">
        <v>695</v>
      </c>
      <c r="C574" s="11" t="s">
        <v>562</v>
      </c>
      <c r="D574" s="12">
        <v>0</v>
      </c>
      <c r="E574" s="12" t="s">
        <v>1141</v>
      </c>
      <c r="F574" s="12" t="s">
        <v>1097</v>
      </c>
      <c r="G574" s="13">
        <v>8</v>
      </c>
      <c r="H574" s="13">
        <v>36</v>
      </c>
      <c r="I574" s="13">
        <v>26</v>
      </c>
      <c r="J574" s="13">
        <v>25</v>
      </c>
      <c r="K574" s="13">
        <v>34</v>
      </c>
      <c r="L574" s="13">
        <v>38</v>
      </c>
      <c r="M574" s="13">
        <v>38</v>
      </c>
      <c r="N574" s="13">
        <v>99</v>
      </c>
      <c r="O574" s="13">
        <v>98</v>
      </c>
      <c r="P574" s="13">
        <v>197</v>
      </c>
      <c r="Q574" s="14">
        <v>1</v>
      </c>
      <c r="R574" s="14">
        <v>2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1</v>
      </c>
      <c r="AD574" s="14">
        <v>4</v>
      </c>
      <c r="AE574" s="14">
        <v>2</v>
      </c>
      <c r="AF574" s="14">
        <v>6</v>
      </c>
      <c r="AG574" s="15">
        <v>14</v>
      </c>
    </row>
    <row r="575" spans="1:33" s="15" customFormat="1" ht="13.7" customHeight="1" x14ac:dyDescent="0.15">
      <c r="A575" s="10" t="s">
        <v>1129</v>
      </c>
      <c r="B575" s="10" t="s">
        <v>695</v>
      </c>
      <c r="C575" s="11" t="s">
        <v>563</v>
      </c>
      <c r="D575" s="12">
        <v>0</v>
      </c>
      <c r="E575" s="12" t="s">
        <v>1141</v>
      </c>
      <c r="F575" s="12" t="s">
        <v>1097</v>
      </c>
      <c r="G575" s="13">
        <v>8</v>
      </c>
      <c r="H575" s="13">
        <v>17</v>
      </c>
      <c r="I575" s="13">
        <v>19</v>
      </c>
      <c r="J575" s="13">
        <v>20</v>
      </c>
      <c r="K575" s="13">
        <v>33</v>
      </c>
      <c r="L575" s="13">
        <v>19</v>
      </c>
      <c r="M575" s="13">
        <v>29</v>
      </c>
      <c r="N575" s="13">
        <v>59</v>
      </c>
      <c r="O575" s="13">
        <v>78</v>
      </c>
      <c r="P575" s="13">
        <v>137</v>
      </c>
      <c r="Q575" s="14">
        <v>1</v>
      </c>
      <c r="R575" s="14">
        <v>2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1</v>
      </c>
      <c r="AD575" s="14">
        <v>3</v>
      </c>
      <c r="AE575" s="14">
        <v>2</v>
      </c>
      <c r="AF575" s="14">
        <v>5</v>
      </c>
      <c r="AG575" s="5">
        <v>15</v>
      </c>
    </row>
    <row r="576" spans="1:33" s="15" customFormat="1" ht="13.7" customHeight="1" x14ac:dyDescent="0.15">
      <c r="A576" s="10" t="s">
        <v>1129</v>
      </c>
      <c r="B576" s="10" t="s">
        <v>695</v>
      </c>
      <c r="C576" s="11" t="s">
        <v>528</v>
      </c>
      <c r="D576" s="12">
        <v>0</v>
      </c>
      <c r="E576" s="12" t="s">
        <v>1141</v>
      </c>
      <c r="F576" s="12" t="s">
        <v>1097</v>
      </c>
      <c r="G576" s="13">
        <v>15</v>
      </c>
      <c r="H576" s="13">
        <v>60</v>
      </c>
      <c r="I576" s="13">
        <v>66</v>
      </c>
      <c r="J576" s="13">
        <v>76</v>
      </c>
      <c r="K576" s="13">
        <v>69</v>
      </c>
      <c r="L576" s="13">
        <v>72</v>
      </c>
      <c r="M576" s="13">
        <v>74</v>
      </c>
      <c r="N576" s="13">
        <v>214</v>
      </c>
      <c r="O576" s="13">
        <v>203</v>
      </c>
      <c r="P576" s="13">
        <v>417</v>
      </c>
      <c r="Q576" s="14">
        <v>1</v>
      </c>
      <c r="R576" s="14">
        <v>2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2</v>
      </c>
      <c r="AD576" s="14">
        <v>9</v>
      </c>
      <c r="AE576" s="14">
        <v>3</v>
      </c>
      <c r="AF576" s="14">
        <v>11</v>
      </c>
      <c r="AG576" s="15">
        <v>16</v>
      </c>
    </row>
    <row r="577" spans="1:33" s="15" customFormat="1" ht="13.7" customHeight="1" x14ac:dyDescent="0.15">
      <c r="A577" s="10" t="s">
        <v>1129</v>
      </c>
      <c r="B577" s="10" t="s">
        <v>695</v>
      </c>
      <c r="C577" s="11" t="s">
        <v>564</v>
      </c>
      <c r="D577" s="12">
        <v>0</v>
      </c>
      <c r="E577" s="12" t="s">
        <v>1141</v>
      </c>
      <c r="F577" s="12" t="s">
        <v>1097</v>
      </c>
      <c r="G577" s="13">
        <v>9</v>
      </c>
      <c r="H577" s="13">
        <v>24</v>
      </c>
      <c r="I577" s="13">
        <v>21</v>
      </c>
      <c r="J577" s="13">
        <v>38</v>
      </c>
      <c r="K577" s="13">
        <v>25</v>
      </c>
      <c r="L577" s="13">
        <v>31</v>
      </c>
      <c r="M577" s="13">
        <v>32</v>
      </c>
      <c r="N577" s="13">
        <v>95</v>
      </c>
      <c r="O577" s="13">
        <v>76</v>
      </c>
      <c r="P577" s="13">
        <v>171</v>
      </c>
      <c r="Q577" s="14">
        <v>1</v>
      </c>
      <c r="R577" s="14">
        <v>4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1</v>
      </c>
      <c r="AD577" s="14">
        <v>2</v>
      </c>
      <c r="AE577" s="14">
        <v>2</v>
      </c>
      <c r="AF577" s="14">
        <v>6</v>
      </c>
      <c r="AG577" s="15">
        <v>17</v>
      </c>
    </row>
    <row r="578" spans="1:33" s="15" customFormat="1" ht="13.7" customHeight="1" x14ac:dyDescent="0.15">
      <c r="A578" s="10" t="s">
        <v>1129</v>
      </c>
      <c r="B578" s="10" t="s">
        <v>695</v>
      </c>
      <c r="C578" s="11" t="s">
        <v>565</v>
      </c>
      <c r="D578" s="12">
        <v>0</v>
      </c>
      <c r="E578" s="12" t="s">
        <v>1141</v>
      </c>
      <c r="F578" s="12" t="s">
        <v>1097</v>
      </c>
      <c r="G578" s="13">
        <v>19</v>
      </c>
      <c r="H578" s="13">
        <v>91</v>
      </c>
      <c r="I578" s="13">
        <v>113</v>
      </c>
      <c r="J578" s="13">
        <v>114</v>
      </c>
      <c r="K578" s="13">
        <v>110</v>
      </c>
      <c r="L578" s="13">
        <v>115</v>
      </c>
      <c r="M578" s="13">
        <v>104</v>
      </c>
      <c r="N578" s="13">
        <v>325</v>
      </c>
      <c r="O578" s="13">
        <v>322</v>
      </c>
      <c r="P578" s="13">
        <v>647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  <c r="AD578" s="14">
        <v>0</v>
      </c>
      <c r="AE578" s="14">
        <v>0</v>
      </c>
      <c r="AF578" s="14">
        <v>0</v>
      </c>
      <c r="AG578" s="15">
        <v>18</v>
      </c>
    </row>
    <row r="579" spans="1:33" s="15" customFormat="1" ht="13.7" customHeight="1" x14ac:dyDescent="0.15">
      <c r="A579" s="10" t="s">
        <v>1129</v>
      </c>
      <c r="B579" s="10" t="s">
        <v>695</v>
      </c>
      <c r="C579" s="11" t="s">
        <v>1013</v>
      </c>
      <c r="D579" s="12">
        <v>0</v>
      </c>
      <c r="E579" s="12" t="s">
        <v>1141</v>
      </c>
      <c r="F579" s="12" t="s">
        <v>1097</v>
      </c>
      <c r="G579" s="13">
        <v>27</v>
      </c>
      <c r="H579" s="13">
        <v>118</v>
      </c>
      <c r="I579" s="13">
        <v>113</v>
      </c>
      <c r="J579" s="13">
        <v>144</v>
      </c>
      <c r="K579" s="13">
        <v>114</v>
      </c>
      <c r="L579" s="13">
        <v>126</v>
      </c>
      <c r="M579" s="13">
        <v>122</v>
      </c>
      <c r="N579" s="13">
        <v>398</v>
      </c>
      <c r="O579" s="13">
        <v>339</v>
      </c>
      <c r="P579" s="13">
        <v>737</v>
      </c>
      <c r="Q579" s="14">
        <v>2</v>
      </c>
      <c r="R579" s="14">
        <v>12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2</v>
      </c>
      <c r="AD579" s="14">
        <v>13</v>
      </c>
      <c r="AE579" s="14">
        <v>4</v>
      </c>
      <c r="AF579" s="14">
        <v>25</v>
      </c>
      <c r="AG579" s="15">
        <v>19</v>
      </c>
    </row>
    <row r="580" spans="1:33" s="15" customFormat="1" ht="13.7" customHeight="1" x14ac:dyDescent="0.15">
      <c r="A580" s="10" t="s">
        <v>1129</v>
      </c>
      <c r="B580" s="10" t="s">
        <v>695</v>
      </c>
      <c r="C580" s="11" t="s">
        <v>1014</v>
      </c>
      <c r="D580" s="12">
        <v>0</v>
      </c>
      <c r="E580" s="12" t="s">
        <v>1141</v>
      </c>
      <c r="F580" s="12" t="s">
        <v>1097</v>
      </c>
      <c r="G580" s="13">
        <v>16</v>
      </c>
      <c r="H580" s="13">
        <v>64</v>
      </c>
      <c r="I580" s="13">
        <v>57</v>
      </c>
      <c r="J580" s="13">
        <v>54</v>
      </c>
      <c r="K580" s="13">
        <v>50</v>
      </c>
      <c r="L580" s="13">
        <v>53</v>
      </c>
      <c r="M580" s="13">
        <v>57</v>
      </c>
      <c r="N580" s="13">
        <v>184</v>
      </c>
      <c r="O580" s="13">
        <v>151</v>
      </c>
      <c r="P580" s="13">
        <v>335</v>
      </c>
      <c r="Q580" s="14">
        <v>1</v>
      </c>
      <c r="R580" s="14">
        <v>3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3</v>
      </c>
      <c r="AD580" s="14">
        <v>18</v>
      </c>
      <c r="AE580" s="14">
        <v>4</v>
      </c>
      <c r="AF580" s="14">
        <v>21</v>
      </c>
      <c r="AG580" s="5">
        <v>20</v>
      </c>
    </row>
    <row r="581" spans="1:33" s="15" customFormat="1" ht="13.7" customHeight="1" x14ac:dyDescent="0.15">
      <c r="A581" s="10" t="s">
        <v>1129</v>
      </c>
      <c r="B581" s="10" t="s">
        <v>695</v>
      </c>
      <c r="C581" s="11" t="s">
        <v>1015</v>
      </c>
      <c r="D581" s="12">
        <v>0</v>
      </c>
      <c r="E581" s="12" t="s">
        <v>1141</v>
      </c>
      <c r="F581" s="12" t="s">
        <v>1097</v>
      </c>
      <c r="G581" s="13">
        <v>8</v>
      </c>
      <c r="H581" s="13">
        <v>15</v>
      </c>
      <c r="I581" s="13">
        <v>8</v>
      </c>
      <c r="J581" s="13">
        <v>15</v>
      </c>
      <c r="K581" s="13">
        <v>15</v>
      </c>
      <c r="L581" s="13">
        <v>14</v>
      </c>
      <c r="M581" s="13">
        <v>21</v>
      </c>
      <c r="N581" s="13">
        <v>62</v>
      </c>
      <c r="O581" s="13">
        <v>26</v>
      </c>
      <c r="P581" s="13">
        <v>88</v>
      </c>
      <c r="Q581" s="14">
        <v>1</v>
      </c>
      <c r="R581" s="14">
        <v>2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1</v>
      </c>
      <c r="AD581" s="14">
        <v>2</v>
      </c>
      <c r="AE581" s="14">
        <v>2</v>
      </c>
      <c r="AF581" s="14">
        <v>4</v>
      </c>
      <c r="AG581" s="15">
        <v>21</v>
      </c>
    </row>
    <row r="582" spans="1:33" s="15" customFormat="1" ht="13.7" customHeight="1" x14ac:dyDescent="0.15">
      <c r="A582" s="10" t="s">
        <v>1129</v>
      </c>
      <c r="B582" s="10" t="s">
        <v>695</v>
      </c>
      <c r="C582" s="22" t="s">
        <v>1016</v>
      </c>
      <c r="D582" s="12">
        <v>0</v>
      </c>
      <c r="E582" s="12" t="s">
        <v>1141</v>
      </c>
      <c r="F582" s="12" t="s">
        <v>1097</v>
      </c>
      <c r="G582" s="13">
        <v>17</v>
      </c>
      <c r="H582" s="13">
        <v>65</v>
      </c>
      <c r="I582" s="13">
        <v>54</v>
      </c>
      <c r="J582" s="13">
        <v>52</v>
      </c>
      <c r="K582" s="13">
        <v>67</v>
      </c>
      <c r="L582" s="13">
        <v>55</v>
      </c>
      <c r="M582" s="13">
        <v>61</v>
      </c>
      <c r="N582" s="13">
        <v>173</v>
      </c>
      <c r="O582" s="13">
        <v>181</v>
      </c>
      <c r="P582" s="13">
        <v>354</v>
      </c>
      <c r="Q582" s="14">
        <v>1</v>
      </c>
      <c r="R582" s="14">
        <v>7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4</v>
      </c>
      <c r="AD582" s="14">
        <v>30</v>
      </c>
      <c r="AE582" s="14">
        <v>5</v>
      </c>
      <c r="AF582" s="14">
        <v>37</v>
      </c>
      <c r="AG582" s="15">
        <v>22</v>
      </c>
    </row>
    <row r="583" spans="1:33" s="15" customFormat="1" ht="13.7" customHeight="1" x14ac:dyDescent="0.15">
      <c r="A583" s="10" t="s">
        <v>1129</v>
      </c>
      <c r="B583" s="10" t="s">
        <v>695</v>
      </c>
      <c r="C583" s="11" t="s">
        <v>895</v>
      </c>
      <c r="D583" s="12">
        <v>0</v>
      </c>
      <c r="E583" s="12" t="s">
        <v>1141</v>
      </c>
      <c r="F583" s="12" t="s">
        <v>1097</v>
      </c>
      <c r="G583" s="13">
        <v>19</v>
      </c>
      <c r="H583" s="13">
        <v>68</v>
      </c>
      <c r="I583" s="13">
        <v>65</v>
      </c>
      <c r="J583" s="13">
        <v>57</v>
      </c>
      <c r="K583" s="13">
        <v>70</v>
      </c>
      <c r="L583" s="13">
        <v>72</v>
      </c>
      <c r="M583" s="13">
        <v>91</v>
      </c>
      <c r="N583" s="13">
        <v>200</v>
      </c>
      <c r="O583" s="13">
        <v>223</v>
      </c>
      <c r="P583" s="13">
        <v>423</v>
      </c>
      <c r="Q583" s="14">
        <v>2</v>
      </c>
      <c r="R583" s="14">
        <v>11</v>
      </c>
      <c r="S583" s="14">
        <v>1</v>
      </c>
      <c r="T583" s="14">
        <v>1</v>
      </c>
      <c r="U583" s="14">
        <v>1</v>
      </c>
      <c r="V583" s="14">
        <v>1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2</v>
      </c>
      <c r="AD583" s="14">
        <v>10</v>
      </c>
      <c r="AE583" s="14">
        <v>6</v>
      </c>
      <c r="AF583" s="14">
        <v>23</v>
      </c>
      <c r="AG583" s="15">
        <v>23</v>
      </c>
    </row>
    <row r="584" spans="1:33" s="15" customFormat="1" ht="13.7" customHeight="1" x14ac:dyDescent="0.15">
      <c r="A584" s="10" t="s">
        <v>1129</v>
      </c>
      <c r="B584" s="10" t="s">
        <v>695</v>
      </c>
      <c r="C584" s="11" t="s">
        <v>1017</v>
      </c>
      <c r="D584" s="12">
        <v>0</v>
      </c>
      <c r="E584" s="12" t="s">
        <v>1141</v>
      </c>
      <c r="F584" s="12" t="s">
        <v>1097</v>
      </c>
      <c r="G584" s="13">
        <v>13</v>
      </c>
      <c r="H584" s="13">
        <v>44</v>
      </c>
      <c r="I584" s="13">
        <v>51</v>
      </c>
      <c r="J584" s="13">
        <v>48</v>
      </c>
      <c r="K584" s="13">
        <v>54</v>
      </c>
      <c r="L584" s="13">
        <v>56</v>
      </c>
      <c r="M584" s="13">
        <v>61</v>
      </c>
      <c r="N584" s="13">
        <v>168</v>
      </c>
      <c r="O584" s="13">
        <v>146</v>
      </c>
      <c r="P584" s="13">
        <v>314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1</v>
      </c>
      <c r="AD584" s="14">
        <v>1</v>
      </c>
      <c r="AE584" s="14">
        <v>1</v>
      </c>
      <c r="AF584" s="14">
        <v>1</v>
      </c>
      <c r="AG584" s="15">
        <v>24</v>
      </c>
    </row>
    <row r="585" spans="1:33" s="15" customFormat="1" ht="13.7" customHeight="1" x14ac:dyDescent="0.15">
      <c r="A585" s="10" t="s">
        <v>1129</v>
      </c>
      <c r="B585" s="10" t="s">
        <v>695</v>
      </c>
      <c r="C585" s="11" t="s">
        <v>504</v>
      </c>
      <c r="D585" s="12">
        <v>0</v>
      </c>
      <c r="E585" s="12" t="s">
        <v>1141</v>
      </c>
      <c r="F585" s="12" t="s">
        <v>1097</v>
      </c>
      <c r="G585" s="13">
        <v>16</v>
      </c>
      <c r="H585" s="13">
        <v>55</v>
      </c>
      <c r="I585" s="13">
        <v>51</v>
      </c>
      <c r="J585" s="13">
        <v>47</v>
      </c>
      <c r="K585" s="13">
        <v>52</v>
      </c>
      <c r="L585" s="13">
        <v>57</v>
      </c>
      <c r="M585" s="13">
        <v>66</v>
      </c>
      <c r="N585" s="13">
        <v>164</v>
      </c>
      <c r="O585" s="13">
        <v>164</v>
      </c>
      <c r="P585" s="13">
        <v>328</v>
      </c>
      <c r="Q585" s="14">
        <v>1</v>
      </c>
      <c r="R585" s="14">
        <v>3</v>
      </c>
      <c r="S585" s="14">
        <v>1</v>
      </c>
      <c r="T585" s="14">
        <v>2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2</v>
      </c>
      <c r="AD585" s="14">
        <v>11</v>
      </c>
      <c r="AE585" s="14">
        <v>4</v>
      </c>
      <c r="AF585" s="14">
        <v>16</v>
      </c>
      <c r="AG585" s="5">
        <v>25</v>
      </c>
    </row>
    <row r="586" spans="1:33" s="15" customFormat="1" ht="13.7" customHeight="1" x14ac:dyDescent="0.15">
      <c r="A586" s="10" t="s">
        <v>1129</v>
      </c>
      <c r="B586" s="10" t="s">
        <v>695</v>
      </c>
      <c r="C586" s="11" t="s">
        <v>700</v>
      </c>
      <c r="D586" s="12">
        <v>0</v>
      </c>
      <c r="E586" s="12" t="s">
        <v>1141</v>
      </c>
      <c r="F586" s="12" t="s">
        <v>1097</v>
      </c>
      <c r="G586" s="13">
        <v>11</v>
      </c>
      <c r="H586" s="13">
        <v>44</v>
      </c>
      <c r="I586" s="13">
        <v>38</v>
      </c>
      <c r="J586" s="13">
        <v>32</v>
      </c>
      <c r="K586" s="13">
        <v>30</v>
      </c>
      <c r="L586" s="13">
        <v>35</v>
      </c>
      <c r="M586" s="13">
        <v>45</v>
      </c>
      <c r="N586" s="13">
        <v>112</v>
      </c>
      <c r="O586" s="13">
        <v>112</v>
      </c>
      <c r="P586" s="13">
        <v>224</v>
      </c>
      <c r="Q586" s="14">
        <v>1</v>
      </c>
      <c r="R586" s="14">
        <v>1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1</v>
      </c>
      <c r="AD586" s="14">
        <v>1</v>
      </c>
      <c r="AE586" s="14">
        <v>2</v>
      </c>
      <c r="AF586" s="14">
        <v>2</v>
      </c>
      <c r="AG586" s="15">
        <v>26</v>
      </c>
    </row>
    <row r="587" spans="1:33" s="15" customFormat="1" ht="13.7" customHeight="1" x14ac:dyDescent="0.15">
      <c r="A587" s="10" t="s">
        <v>1129</v>
      </c>
      <c r="B587" s="10" t="s">
        <v>695</v>
      </c>
      <c r="C587" s="11" t="s">
        <v>1018</v>
      </c>
      <c r="D587" s="12">
        <v>0</v>
      </c>
      <c r="E587" s="12" t="s">
        <v>1141</v>
      </c>
      <c r="F587" s="12" t="s">
        <v>1097</v>
      </c>
      <c r="G587" s="13">
        <v>4</v>
      </c>
      <c r="H587" s="13">
        <v>4</v>
      </c>
      <c r="I587" s="13">
        <v>6</v>
      </c>
      <c r="J587" s="13">
        <v>5</v>
      </c>
      <c r="K587" s="20">
        <v>4</v>
      </c>
      <c r="L587" s="13">
        <v>0</v>
      </c>
      <c r="M587" s="13">
        <v>10</v>
      </c>
      <c r="N587" s="13">
        <v>11</v>
      </c>
      <c r="O587" s="13">
        <v>18</v>
      </c>
      <c r="P587" s="13">
        <v>29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5">
        <v>27</v>
      </c>
    </row>
    <row r="588" spans="1:33" s="15" customFormat="1" ht="13.7" customHeight="1" x14ac:dyDescent="0.15">
      <c r="A588" s="10" t="s">
        <v>1129</v>
      </c>
      <c r="B588" s="10" t="s">
        <v>695</v>
      </c>
      <c r="C588" s="11" t="s">
        <v>715</v>
      </c>
      <c r="D588" s="12">
        <v>0</v>
      </c>
      <c r="E588" s="12">
        <v>1</v>
      </c>
      <c r="F588" s="12" t="s">
        <v>1097</v>
      </c>
      <c r="G588" s="13">
        <v>3</v>
      </c>
      <c r="H588" s="13">
        <v>3</v>
      </c>
      <c r="I588" s="13">
        <v>4</v>
      </c>
      <c r="J588" s="13">
        <v>3</v>
      </c>
      <c r="K588" s="13">
        <v>2</v>
      </c>
      <c r="L588" s="13">
        <v>5</v>
      </c>
      <c r="M588" s="13">
        <v>4</v>
      </c>
      <c r="N588" s="13">
        <v>12</v>
      </c>
      <c r="O588" s="13">
        <v>9</v>
      </c>
      <c r="P588" s="13">
        <v>21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5">
        <v>28</v>
      </c>
    </row>
    <row r="589" spans="1:33" s="15" customFormat="1" ht="13.7" customHeight="1" x14ac:dyDescent="0.15">
      <c r="A589" s="10" t="s">
        <v>1129</v>
      </c>
      <c r="B589" s="10" t="s">
        <v>695</v>
      </c>
      <c r="C589" s="11" t="s">
        <v>1019</v>
      </c>
      <c r="D589" s="12">
        <v>0</v>
      </c>
      <c r="E589" s="12">
        <v>2</v>
      </c>
      <c r="F589" s="12" t="s">
        <v>1097</v>
      </c>
      <c r="G589" s="13">
        <v>7</v>
      </c>
      <c r="H589" s="13">
        <v>7</v>
      </c>
      <c r="I589" s="13">
        <v>5</v>
      </c>
      <c r="J589" s="13">
        <v>7</v>
      </c>
      <c r="K589" s="13">
        <v>8</v>
      </c>
      <c r="L589" s="13">
        <v>15</v>
      </c>
      <c r="M589" s="13">
        <v>10</v>
      </c>
      <c r="N589" s="13">
        <v>29</v>
      </c>
      <c r="O589" s="13">
        <v>23</v>
      </c>
      <c r="P589" s="13">
        <v>52</v>
      </c>
      <c r="Q589" s="14">
        <v>1</v>
      </c>
      <c r="R589" s="14">
        <v>1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1</v>
      </c>
      <c r="AD589" s="14">
        <v>3</v>
      </c>
      <c r="AE589" s="14">
        <v>2</v>
      </c>
      <c r="AF589" s="14">
        <v>4</v>
      </c>
      <c r="AG589" s="15">
        <v>29</v>
      </c>
    </row>
    <row r="590" spans="1:33" s="15" customFormat="1" ht="13.7" customHeight="1" x14ac:dyDescent="0.15">
      <c r="A590" s="10" t="s">
        <v>1129</v>
      </c>
      <c r="B590" s="10" t="s">
        <v>695</v>
      </c>
      <c r="C590" s="11" t="s">
        <v>1020</v>
      </c>
      <c r="D590" s="12">
        <v>0</v>
      </c>
      <c r="E590" s="12">
        <v>2</v>
      </c>
      <c r="F590" s="12" t="s">
        <v>1097</v>
      </c>
      <c r="G590" s="13">
        <v>3</v>
      </c>
      <c r="H590" s="13">
        <v>6</v>
      </c>
      <c r="I590" s="13">
        <v>1</v>
      </c>
      <c r="J590" s="13">
        <v>2</v>
      </c>
      <c r="K590" s="20">
        <v>2</v>
      </c>
      <c r="L590" s="13">
        <v>0</v>
      </c>
      <c r="M590" s="13">
        <v>4</v>
      </c>
      <c r="N590" s="13">
        <v>7</v>
      </c>
      <c r="O590" s="13">
        <v>8</v>
      </c>
      <c r="P590" s="13">
        <v>15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5">
        <v>30</v>
      </c>
    </row>
    <row r="591" spans="1:33" s="15" customFormat="1" ht="13.7" customHeight="1" x14ac:dyDescent="0.15">
      <c r="A591" s="10" t="s">
        <v>1129</v>
      </c>
      <c r="B591" s="10" t="s">
        <v>695</v>
      </c>
      <c r="C591" s="11" t="s">
        <v>1021</v>
      </c>
      <c r="D591" s="12">
        <v>0</v>
      </c>
      <c r="E591" s="12">
        <v>1</v>
      </c>
      <c r="F591" s="12" t="s">
        <v>1097</v>
      </c>
      <c r="G591" s="13">
        <v>8</v>
      </c>
      <c r="H591" s="13">
        <v>26</v>
      </c>
      <c r="I591" s="13">
        <v>17</v>
      </c>
      <c r="J591" s="13">
        <v>24</v>
      </c>
      <c r="K591" s="13">
        <v>16</v>
      </c>
      <c r="L591" s="13">
        <v>19</v>
      </c>
      <c r="M591" s="13">
        <v>17</v>
      </c>
      <c r="N591" s="13">
        <v>64</v>
      </c>
      <c r="O591" s="13">
        <v>55</v>
      </c>
      <c r="P591" s="13">
        <v>119</v>
      </c>
      <c r="Q591" s="14">
        <v>1</v>
      </c>
      <c r="R591" s="14">
        <v>4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1</v>
      </c>
      <c r="AD591" s="14">
        <v>1</v>
      </c>
      <c r="AE591" s="14">
        <v>2</v>
      </c>
      <c r="AF591" s="14">
        <v>5</v>
      </c>
      <c r="AG591" s="15">
        <v>31</v>
      </c>
    </row>
    <row r="592" spans="1:33" s="15" customFormat="1" ht="13.7" customHeight="1" x14ac:dyDescent="0.15">
      <c r="A592" s="10" t="s">
        <v>1129</v>
      </c>
      <c r="B592" s="10" t="s">
        <v>695</v>
      </c>
      <c r="C592" s="11" t="s">
        <v>1022</v>
      </c>
      <c r="D592" s="12">
        <v>0</v>
      </c>
      <c r="E592" s="12">
        <v>1</v>
      </c>
      <c r="F592" s="12" t="s">
        <v>1097</v>
      </c>
      <c r="G592" s="13">
        <v>5</v>
      </c>
      <c r="H592" s="13">
        <v>2</v>
      </c>
      <c r="I592" s="13">
        <v>7</v>
      </c>
      <c r="J592" s="13">
        <v>2</v>
      </c>
      <c r="K592" s="13">
        <v>10</v>
      </c>
      <c r="L592" s="13">
        <v>7</v>
      </c>
      <c r="M592" s="13">
        <v>7</v>
      </c>
      <c r="N592" s="13">
        <v>18</v>
      </c>
      <c r="O592" s="13">
        <v>17</v>
      </c>
      <c r="P592" s="13">
        <v>35</v>
      </c>
      <c r="Q592" s="14">
        <v>1</v>
      </c>
      <c r="R592" s="14">
        <v>1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1</v>
      </c>
      <c r="AD592" s="14">
        <v>2</v>
      </c>
      <c r="AE592" s="14">
        <v>2</v>
      </c>
      <c r="AF592" s="14">
        <v>3</v>
      </c>
      <c r="AG592" s="15">
        <v>32</v>
      </c>
    </row>
    <row r="593" spans="1:33" s="15" customFormat="1" ht="13.7" customHeight="1" x14ac:dyDescent="0.15">
      <c r="A593" s="10" t="s">
        <v>1129</v>
      </c>
      <c r="B593" s="10" t="s">
        <v>695</v>
      </c>
      <c r="C593" s="11" t="s">
        <v>1023</v>
      </c>
      <c r="D593" s="12">
        <v>0</v>
      </c>
      <c r="E593" s="12">
        <v>1</v>
      </c>
      <c r="F593" s="12" t="s">
        <v>1097</v>
      </c>
      <c r="G593" s="13">
        <v>5</v>
      </c>
      <c r="H593" s="13">
        <v>5</v>
      </c>
      <c r="I593" s="20">
        <v>1</v>
      </c>
      <c r="J593" s="13">
        <v>0</v>
      </c>
      <c r="K593" s="13">
        <v>2</v>
      </c>
      <c r="L593" s="13">
        <v>7</v>
      </c>
      <c r="M593" s="13">
        <v>3</v>
      </c>
      <c r="N593" s="13">
        <v>10</v>
      </c>
      <c r="O593" s="13">
        <v>8</v>
      </c>
      <c r="P593" s="13">
        <v>18</v>
      </c>
      <c r="Q593" s="14">
        <v>1</v>
      </c>
      <c r="R593" s="14">
        <v>2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1</v>
      </c>
      <c r="AD593" s="14">
        <v>1</v>
      </c>
      <c r="AE593" s="14">
        <v>2</v>
      </c>
      <c r="AF593" s="14">
        <v>3</v>
      </c>
      <c r="AG593" s="15">
        <v>33</v>
      </c>
    </row>
    <row r="594" spans="1:33" s="15" customFormat="1" ht="13.7" customHeight="1" x14ac:dyDescent="0.15">
      <c r="A594" s="10" t="s">
        <v>1129</v>
      </c>
      <c r="B594" s="10" t="s">
        <v>695</v>
      </c>
      <c r="C594" s="11" t="s">
        <v>244</v>
      </c>
      <c r="D594" s="12">
        <v>0</v>
      </c>
      <c r="E594" s="12" t="s">
        <v>1141</v>
      </c>
      <c r="F594" s="12" t="s">
        <v>1097</v>
      </c>
      <c r="G594" s="13">
        <v>9</v>
      </c>
      <c r="H594" s="13">
        <v>32</v>
      </c>
      <c r="I594" s="13">
        <v>31</v>
      </c>
      <c r="J594" s="13">
        <v>38</v>
      </c>
      <c r="K594" s="13">
        <v>38</v>
      </c>
      <c r="L594" s="13">
        <v>29</v>
      </c>
      <c r="M594" s="13">
        <v>37</v>
      </c>
      <c r="N594" s="13">
        <v>115</v>
      </c>
      <c r="O594" s="13">
        <v>90</v>
      </c>
      <c r="P594" s="13">
        <v>205</v>
      </c>
      <c r="Q594" s="14">
        <v>1</v>
      </c>
      <c r="R594" s="14">
        <v>2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1</v>
      </c>
      <c r="AD594" s="14">
        <v>4</v>
      </c>
      <c r="AE594" s="14">
        <v>2</v>
      </c>
      <c r="AF594" s="14">
        <v>6</v>
      </c>
      <c r="AG594" s="15">
        <v>34</v>
      </c>
    </row>
    <row r="595" spans="1:33" s="15" customFormat="1" ht="13.7" customHeight="1" x14ac:dyDescent="0.15">
      <c r="A595" s="10" t="s">
        <v>1129</v>
      </c>
      <c r="B595" s="10" t="s">
        <v>695</v>
      </c>
      <c r="C595" s="11" t="s">
        <v>948</v>
      </c>
      <c r="D595" s="12">
        <v>0</v>
      </c>
      <c r="E595" s="12" t="s">
        <v>1141</v>
      </c>
      <c r="F595" s="12" t="s">
        <v>1097</v>
      </c>
      <c r="G595" s="13">
        <v>8</v>
      </c>
      <c r="H595" s="13">
        <v>20</v>
      </c>
      <c r="I595" s="13">
        <v>22</v>
      </c>
      <c r="J595" s="13">
        <v>17</v>
      </c>
      <c r="K595" s="13">
        <v>17</v>
      </c>
      <c r="L595" s="13">
        <v>17</v>
      </c>
      <c r="M595" s="13">
        <v>23</v>
      </c>
      <c r="N595" s="13">
        <v>60</v>
      </c>
      <c r="O595" s="13">
        <v>56</v>
      </c>
      <c r="P595" s="13">
        <v>116</v>
      </c>
      <c r="Q595" s="14">
        <v>1</v>
      </c>
      <c r="R595" s="14">
        <v>2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1</v>
      </c>
      <c r="AD595" s="14">
        <v>1</v>
      </c>
      <c r="AE595" s="14">
        <v>2</v>
      </c>
      <c r="AF595" s="14">
        <v>3</v>
      </c>
      <c r="AG595" s="5">
        <v>35</v>
      </c>
    </row>
    <row r="596" spans="1:33" s="15" customFormat="1" ht="13.7" customHeight="1" x14ac:dyDescent="0.15">
      <c r="A596" s="10" t="s">
        <v>1129</v>
      </c>
      <c r="B596" s="10" t="s">
        <v>695</v>
      </c>
      <c r="C596" s="11" t="s">
        <v>56</v>
      </c>
      <c r="D596" s="12">
        <v>0</v>
      </c>
      <c r="E596" s="12" t="s">
        <v>1141</v>
      </c>
      <c r="F596" s="12" t="s">
        <v>1097</v>
      </c>
      <c r="G596" s="13">
        <v>14</v>
      </c>
      <c r="H596" s="13">
        <v>42</v>
      </c>
      <c r="I596" s="13">
        <v>49</v>
      </c>
      <c r="J596" s="13">
        <v>57</v>
      </c>
      <c r="K596" s="13">
        <v>52</v>
      </c>
      <c r="L596" s="13">
        <v>44</v>
      </c>
      <c r="M596" s="13">
        <v>53</v>
      </c>
      <c r="N596" s="13">
        <v>150</v>
      </c>
      <c r="O596" s="13">
        <v>147</v>
      </c>
      <c r="P596" s="13">
        <v>297</v>
      </c>
      <c r="Q596" s="14">
        <v>1</v>
      </c>
      <c r="R596" s="14">
        <v>6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2</v>
      </c>
      <c r="AD596" s="14">
        <v>12</v>
      </c>
      <c r="AE596" s="14">
        <v>3</v>
      </c>
      <c r="AF596" s="14">
        <v>18</v>
      </c>
      <c r="AG596" s="15">
        <v>36</v>
      </c>
    </row>
    <row r="597" spans="1:33" s="15" customFormat="1" ht="13.7" customHeight="1" x14ac:dyDescent="0.15">
      <c r="A597" s="10" t="s">
        <v>1129</v>
      </c>
      <c r="B597" s="10" t="s">
        <v>695</v>
      </c>
      <c r="C597" s="11" t="s">
        <v>73</v>
      </c>
      <c r="D597" s="12">
        <v>0</v>
      </c>
      <c r="E597" s="12" t="s">
        <v>1141</v>
      </c>
      <c r="F597" s="12" t="s">
        <v>1097</v>
      </c>
      <c r="G597" s="13">
        <v>8</v>
      </c>
      <c r="H597" s="13">
        <v>21</v>
      </c>
      <c r="I597" s="13">
        <v>27</v>
      </c>
      <c r="J597" s="13">
        <v>33</v>
      </c>
      <c r="K597" s="13">
        <v>29</v>
      </c>
      <c r="L597" s="13">
        <v>35</v>
      </c>
      <c r="M597" s="13">
        <v>24</v>
      </c>
      <c r="N597" s="13">
        <v>84</v>
      </c>
      <c r="O597" s="13">
        <v>85</v>
      </c>
      <c r="P597" s="13">
        <v>169</v>
      </c>
      <c r="Q597" s="14">
        <v>1</v>
      </c>
      <c r="R597" s="14">
        <v>1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1</v>
      </c>
      <c r="AD597" s="14">
        <v>7</v>
      </c>
      <c r="AE597" s="14">
        <v>2</v>
      </c>
      <c r="AF597" s="14">
        <v>8</v>
      </c>
      <c r="AG597" s="15">
        <v>37</v>
      </c>
    </row>
    <row r="598" spans="1:33" s="15" customFormat="1" ht="13.7" customHeight="1" x14ac:dyDescent="0.15">
      <c r="A598" s="10" t="s">
        <v>1129</v>
      </c>
      <c r="B598" s="10" t="s">
        <v>695</v>
      </c>
      <c r="C598" s="11" t="s">
        <v>1163</v>
      </c>
      <c r="D598" s="12">
        <v>0</v>
      </c>
      <c r="E598" s="12" t="s">
        <v>1141</v>
      </c>
      <c r="F598" s="12" t="s">
        <v>1097</v>
      </c>
      <c r="G598" s="13">
        <v>20</v>
      </c>
      <c r="H598" s="13">
        <v>76</v>
      </c>
      <c r="I598" s="13">
        <v>81</v>
      </c>
      <c r="J598" s="13">
        <v>77</v>
      </c>
      <c r="K598" s="13">
        <v>96</v>
      </c>
      <c r="L598" s="13">
        <v>73</v>
      </c>
      <c r="M598" s="13">
        <v>83</v>
      </c>
      <c r="N598" s="13">
        <v>250</v>
      </c>
      <c r="O598" s="13">
        <v>236</v>
      </c>
      <c r="P598" s="13">
        <v>486</v>
      </c>
      <c r="Q598" s="14">
        <v>2</v>
      </c>
      <c r="R598" s="14">
        <v>13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2</v>
      </c>
      <c r="AD598" s="14">
        <v>12</v>
      </c>
      <c r="AE598" s="14">
        <v>4</v>
      </c>
      <c r="AF598" s="14">
        <v>25</v>
      </c>
      <c r="AG598" s="15">
        <v>37</v>
      </c>
    </row>
    <row r="599" spans="1:33" s="15" customFormat="1" ht="13.7" customHeight="1" x14ac:dyDescent="0.15">
      <c r="A599" s="16"/>
      <c r="B599" s="16" t="s">
        <v>1086</v>
      </c>
      <c r="C599" s="16">
        <f>COUNTA(C556:C598)</f>
        <v>43</v>
      </c>
      <c r="D599" s="17">
        <f>COUNTIF(D556:D598,"併")</f>
        <v>1</v>
      </c>
      <c r="E599" s="17">
        <v>6</v>
      </c>
      <c r="F599" s="17"/>
      <c r="G599" s="18">
        <f>SUM(G556:G598)</f>
        <v>468</v>
      </c>
      <c r="H599" s="18">
        <f t="shared" ref="H599:P599" si="84">SUM(H556:H598)</f>
        <v>1563</v>
      </c>
      <c r="I599" s="18">
        <f t="shared" si="84"/>
        <v>1532</v>
      </c>
      <c r="J599" s="18">
        <f t="shared" si="84"/>
        <v>1662</v>
      </c>
      <c r="K599" s="18">
        <f t="shared" si="84"/>
        <v>1631</v>
      </c>
      <c r="L599" s="18">
        <f t="shared" si="84"/>
        <v>1670</v>
      </c>
      <c r="M599" s="18">
        <f t="shared" si="84"/>
        <v>1766</v>
      </c>
      <c r="N599" s="18">
        <f t="shared" si="84"/>
        <v>5055</v>
      </c>
      <c r="O599" s="18">
        <f t="shared" si="84"/>
        <v>4769</v>
      </c>
      <c r="P599" s="18">
        <f t="shared" si="84"/>
        <v>9824</v>
      </c>
      <c r="Q599" s="18">
        <f>SUM(Q556:Q598)</f>
        <v>39</v>
      </c>
      <c r="R599" s="18">
        <f t="shared" ref="R599:AF599" si="85">SUM(R556:R598)</f>
        <v>135</v>
      </c>
      <c r="S599" s="18">
        <f t="shared" si="85"/>
        <v>4</v>
      </c>
      <c r="T599" s="18">
        <f t="shared" si="85"/>
        <v>5</v>
      </c>
      <c r="U599" s="18">
        <f t="shared" si="85"/>
        <v>1</v>
      </c>
      <c r="V599" s="18">
        <f t="shared" si="85"/>
        <v>1</v>
      </c>
      <c r="W599" s="18">
        <f t="shared" si="85"/>
        <v>0</v>
      </c>
      <c r="X599" s="18">
        <f t="shared" si="85"/>
        <v>0</v>
      </c>
      <c r="Y599" s="18">
        <f t="shared" si="85"/>
        <v>0</v>
      </c>
      <c r="Z599" s="18">
        <f t="shared" si="85"/>
        <v>0</v>
      </c>
      <c r="AA599" s="18">
        <f t="shared" si="85"/>
        <v>0</v>
      </c>
      <c r="AB599" s="18">
        <f t="shared" si="85"/>
        <v>0</v>
      </c>
      <c r="AC599" s="18">
        <f t="shared" si="85"/>
        <v>53</v>
      </c>
      <c r="AD599" s="18">
        <f t="shared" si="85"/>
        <v>237</v>
      </c>
      <c r="AE599" s="18">
        <f t="shared" si="85"/>
        <v>97</v>
      </c>
      <c r="AF599" s="18">
        <f t="shared" si="85"/>
        <v>378</v>
      </c>
      <c r="AG599" s="15">
        <v>38</v>
      </c>
    </row>
    <row r="600" spans="1:33" s="15" customFormat="1" ht="13.7" customHeight="1" x14ac:dyDescent="0.15">
      <c r="A600" s="10" t="s">
        <v>1129</v>
      </c>
      <c r="B600" s="10" t="s">
        <v>996</v>
      </c>
      <c r="C600" s="11" t="s">
        <v>997</v>
      </c>
      <c r="D600" s="12">
        <v>0</v>
      </c>
      <c r="E600" s="12" t="s">
        <v>1141</v>
      </c>
      <c r="F600" s="12" t="s">
        <v>1097</v>
      </c>
      <c r="G600" s="13">
        <v>5</v>
      </c>
      <c r="H600" s="13">
        <v>0</v>
      </c>
      <c r="I600" s="13">
        <v>2</v>
      </c>
      <c r="J600" s="13">
        <v>3</v>
      </c>
      <c r="K600" s="13">
        <v>2</v>
      </c>
      <c r="L600" s="13">
        <v>3</v>
      </c>
      <c r="M600" s="13">
        <v>3</v>
      </c>
      <c r="N600" s="13">
        <v>4</v>
      </c>
      <c r="O600" s="13">
        <v>9</v>
      </c>
      <c r="P600" s="13">
        <v>13</v>
      </c>
      <c r="Q600" s="14">
        <v>1</v>
      </c>
      <c r="R600" s="14">
        <v>1</v>
      </c>
      <c r="S600" s="14">
        <v>0</v>
      </c>
      <c r="T600" s="14">
        <v>0</v>
      </c>
      <c r="U600" s="14">
        <v>1</v>
      </c>
      <c r="V600" s="14">
        <v>1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2</v>
      </c>
      <c r="AF600" s="14">
        <v>2</v>
      </c>
      <c r="AG600" s="15">
        <v>39</v>
      </c>
    </row>
    <row r="601" spans="1:33" s="15" customFormat="1" ht="13.7" customHeight="1" x14ac:dyDescent="0.15">
      <c r="A601" s="10" t="s">
        <v>1129</v>
      </c>
      <c r="B601" s="10" t="s">
        <v>996</v>
      </c>
      <c r="C601" s="11" t="s">
        <v>998</v>
      </c>
      <c r="D601" s="12" t="s">
        <v>1219</v>
      </c>
      <c r="E601" s="12" t="s">
        <v>1141</v>
      </c>
      <c r="F601" s="12" t="s">
        <v>1097</v>
      </c>
      <c r="G601" s="13">
        <v>3</v>
      </c>
      <c r="H601" s="13">
        <v>3</v>
      </c>
      <c r="I601" s="13">
        <v>1</v>
      </c>
      <c r="J601" s="13">
        <v>3</v>
      </c>
      <c r="K601" s="13">
        <v>1</v>
      </c>
      <c r="L601" s="20">
        <v>1</v>
      </c>
      <c r="M601" s="13">
        <v>0</v>
      </c>
      <c r="N601" s="13">
        <v>6</v>
      </c>
      <c r="O601" s="13">
        <v>3</v>
      </c>
      <c r="P601" s="13">
        <v>9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5">
        <v>40</v>
      </c>
    </row>
    <row r="602" spans="1:33" s="15" customFormat="1" ht="13.7" customHeight="1" x14ac:dyDescent="0.15">
      <c r="A602" s="10" t="s">
        <v>1129</v>
      </c>
      <c r="B602" s="10" t="s">
        <v>996</v>
      </c>
      <c r="C602" s="11" t="s">
        <v>999</v>
      </c>
      <c r="D602" s="12">
        <v>0</v>
      </c>
      <c r="E602" s="12" t="s">
        <v>1141</v>
      </c>
      <c r="F602" s="12" t="s">
        <v>1097</v>
      </c>
      <c r="G602" s="13">
        <v>9</v>
      </c>
      <c r="H602" s="13">
        <v>22</v>
      </c>
      <c r="I602" s="13">
        <v>14</v>
      </c>
      <c r="J602" s="13">
        <v>22</v>
      </c>
      <c r="K602" s="13">
        <v>19</v>
      </c>
      <c r="L602" s="13">
        <v>17</v>
      </c>
      <c r="M602" s="13">
        <v>21</v>
      </c>
      <c r="N602" s="13">
        <v>50</v>
      </c>
      <c r="O602" s="13">
        <v>65</v>
      </c>
      <c r="P602" s="13">
        <v>115</v>
      </c>
      <c r="Q602" s="14">
        <v>1</v>
      </c>
      <c r="R602" s="14">
        <v>4</v>
      </c>
      <c r="S602" s="14">
        <v>0</v>
      </c>
      <c r="T602" s="14">
        <v>0</v>
      </c>
      <c r="U602" s="14">
        <v>1</v>
      </c>
      <c r="V602" s="14">
        <v>1</v>
      </c>
      <c r="W602" s="14">
        <v>0</v>
      </c>
      <c r="X602" s="14"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1</v>
      </c>
      <c r="AD602" s="14">
        <v>4</v>
      </c>
      <c r="AE602" s="14">
        <v>3</v>
      </c>
      <c r="AF602" s="14">
        <v>9</v>
      </c>
      <c r="AG602" s="15">
        <v>41</v>
      </c>
    </row>
    <row r="603" spans="1:33" s="15" customFormat="1" ht="13.7" customHeight="1" x14ac:dyDescent="0.15">
      <c r="A603" s="10" t="s">
        <v>1129</v>
      </c>
      <c r="B603" s="10" t="s">
        <v>996</v>
      </c>
      <c r="C603" s="11" t="s">
        <v>1000</v>
      </c>
      <c r="D603" s="12">
        <v>0</v>
      </c>
      <c r="E603" s="12" t="s">
        <v>1141</v>
      </c>
      <c r="F603" s="12" t="s">
        <v>1097</v>
      </c>
      <c r="G603" s="13">
        <v>3</v>
      </c>
      <c r="H603" s="20">
        <v>1</v>
      </c>
      <c r="I603" s="13">
        <v>0</v>
      </c>
      <c r="J603" s="13">
        <v>2</v>
      </c>
      <c r="K603" s="13">
        <v>1</v>
      </c>
      <c r="L603" s="13">
        <v>5</v>
      </c>
      <c r="M603" s="13">
        <v>3</v>
      </c>
      <c r="N603" s="13">
        <v>6</v>
      </c>
      <c r="O603" s="13">
        <v>6</v>
      </c>
      <c r="P603" s="13">
        <v>12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5">
        <v>42</v>
      </c>
    </row>
    <row r="604" spans="1:33" s="15" customFormat="1" ht="13.7" customHeight="1" x14ac:dyDescent="0.15">
      <c r="A604" s="10" t="s">
        <v>1129</v>
      </c>
      <c r="B604" s="10" t="s">
        <v>996</v>
      </c>
      <c r="C604" s="11" t="s">
        <v>1001</v>
      </c>
      <c r="D604" s="12">
        <v>0</v>
      </c>
      <c r="E604" s="12" t="s">
        <v>1141</v>
      </c>
      <c r="F604" s="12" t="s">
        <v>1097</v>
      </c>
      <c r="G604" s="13">
        <v>18</v>
      </c>
      <c r="H604" s="13">
        <v>57</v>
      </c>
      <c r="I604" s="13">
        <v>66</v>
      </c>
      <c r="J604" s="13">
        <v>77</v>
      </c>
      <c r="K604" s="13">
        <v>58</v>
      </c>
      <c r="L604" s="13">
        <v>71</v>
      </c>
      <c r="M604" s="13">
        <v>94</v>
      </c>
      <c r="N604" s="13">
        <v>223</v>
      </c>
      <c r="O604" s="13">
        <v>200</v>
      </c>
      <c r="P604" s="13">
        <v>423</v>
      </c>
      <c r="Q604" s="14">
        <v>1</v>
      </c>
      <c r="R604" s="14">
        <v>5</v>
      </c>
      <c r="S604" s="14">
        <v>1</v>
      </c>
      <c r="T604" s="14">
        <v>1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1</v>
      </c>
      <c r="AB604" s="14">
        <v>1</v>
      </c>
      <c r="AC604" s="14">
        <v>2</v>
      </c>
      <c r="AD604" s="14">
        <v>9</v>
      </c>
      <c r="AE604" s="14">
        <v>5</v>
      </c>
      <c r="AF604" s="14">
        <v>16</v>
      </c>
      <c r="AG604" s="15">
        <v>43</v>
      </c>
    </row>
    <row r="605" spans="1:33" s="15" customFormat="1" ht="13.7" customHeight="1" x14ac:dyDescent="0.15">
      <c r="A605" s="10" t="s">
        <v>1129</v>
      </c>
      <c r="B605" s="10" t="s">
        <v>996</v>
      </c>
      <c r="C605" s="11" t="s">
        <v>1002</v>
      </c>
      <c r="D605" s="12">
        <v>0</v>
      </c>
      <c r="E605" s="12" t="s">
        <v>1141</v>
      </c>
      <c r="F605" s="12" t="s">
        <v>1097</v>
      </c>
      <c r="G605" s="13">
        <v>32</v>
      </c>
      <c r="H605" s="13">
        <v>119</v>
      </c>
      <c r="I605" s="13">
        <v>156</v>
      </c>
      <c r="J605" s="13">
        <v>137</v>
      </c>
      <c r="K605" s="13">
        <v>147</v>
      </c>
      <c r="L605" s="13">
        <v>144</v>
      </c>
      <c r="M605" s="13">
        <v>171</v>
      </c>
      <c r="N605" s="13">
        <v>451</v>
      </c>
      <c r="O605" s="13">
        <v>423</v>
      </c>
      <c r="P605" s="13">
        <v>874</v>
      </c>
      <c r="Q605" s="14">
        <v>2</v>
      </c>
      <c r="R605" s="14">
        <v>9</v>
      </c>
      <c r="S605" s="14">
        <v>0</v>
      </c>
      <c r="T605" s="14">
        <v>0</v>
      </c>
      <c r="U605" s="14">
        <v>1</v>
      </c>
      <c r="V605" s="14">
        <v>1</v>
      </c>
      <c r="W605" s="14">
        <v>0</v>
      </c>
      <c r="X605" s="14">
        <v>0</v>
      </c>
      <c r="Y605" s="14">
        <v>0</v>
      </c>
      <c r="Z605" s="14">
        <v>0</v>
      </c>
      <c r="AA605" s="14">
        <v>1</v>
      </c>
      <c r="AB605" s="14">
        <v>1</v>
      </c>
      <c r="AC605" s="14">
        <v>2</v>
      </c>
      <c r="AD605" s="14">
        <v>11</v>
      </c>
      <c r="AE605" s="14">
        <v>6</v>
      </c>
      <c r="AF605" s="14">
        <v>22</v>
      </c>
      <c r="AG605" s="15">
        <v>44</v>
      </c>
    </row>
    <row r="606" spans="1:33" s="15" customFormat="1" ht="13.7" customHeight="1" x14ac:dyDescent="0.15">
      <c r="A606" s="10" t="s">
        <v>1129</v>
      </c>
      <c r="B606" s="10" t="s">
        <v>996</v>
      </c>
      <c r="C606" s="11" t="s">
        <v>1003</v>
      </c>
      <c r="D606" s="12">
        <v>0</v>
      </c>
      <c r="E606" s="12" t="s">
        <v>1141</v>
      </c>
      <c r="F606" s="12" t="s">
        <v>1097</v>
      </c>
      <c r="G606" s="13">
        <v>9</v>
      </c>
      <c r="H606" s="13">
        <v>11</v>
      </c>
      <c r="I606" s="13">
        <v>18</v>
      </c>
      <c r="J606" s="13">
        <v>20</v>
      </c>
      <c r="K606" s="13">
        <v>18</v>
      </c>
      <c r="L606" s="13">
        <v>29</v>
      </c>
      <c r="M606" s="13">
        <v>17</v>
      </c>
      <c r="N606" s="13">
        <v>60</v>
      </c>
      <c r="O606" s="13">
        <v>53</v>
      </c>
      <c r="P606" s="13">
        <v>113</v>
      </c>
      <c r="Q606" s="14">
        <v>1</v>
      </c>
      <c r="R606" s="14">
        <v>2</v>
      </c>
      <c r="S606" s="14">
        <v>1</v>
      </c>
      <c r="T606" s="14">
        <v>1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1</v>
      </c>
      <c r="AD606" s="14">
        <v>5</v>
      </c>
      <c r="AE606" s="14">
        <v>3</v>
      </c>
      <c r="AF606" s="14">
        <v>8</v>
      </c>
      <c r="AG606" s="5">
        <v>45</v>
      </c>
    </row>
    <row r="607" spans="1:33" s="15" customFormat="1" ht="13.7" customHeight="1" x14ac:dyDescent="0.15">
      <c r="A607" s="10" t="s">
        <v>1129</v>
      </c>
      <c r="B607" s="10" t="s">
        <v>996</v>
      </c>
      <c r="C607" s="11" t="s">
        <v>1004</v>
      </c>
      <c r="D607" s="12">
        <v>0</v>
      </c>
      <c r="E607" s="12" t="s">
        <v>1141</v>
      </c>
      <c r="F607" s="12" t="s">
        <v>1097</v>
      </c>
      <c r="G607" s="13">
        <v>6</v>
      </c>
      <c r="H607" s="13">
        <v>4</v>
      </c>
      <c r="I607" s="13">
        <v>2</v>
      </c>
      <c r="J607" s="13">
        <v>9</v>
      </c>
      <c r="K607" s="13">
        <v>4</v>
      </c>
      <c r="L607" s="13">
        <v>6</v>
      </c>
      <c r="M607" s="13">
        <v>6</v>
      </c>
      <c r="N607" s="13">
        <v>18</v>
      </c>
      <c r="O607" s="13">
        <v>13</v>
      </c>
      <c r="P607" s="13">
        <v>31</v>
      </c>
      <c r="Q607" s="14">
        <v>1</v>
      </c>
      <c r="R607" s="14">
        <v>5</v>
      </c>
      <c r="S607" s="14">
        <v>1</v>
      </c>
      <c r="T607" s="14">
        <v>1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1</v>
      </c>
      <c r="AD607" s="14">
        <v>2</v>
      </c>
      <c r="AE607" s="14">
        <v>3</v>
      </c>
      <c r="AF607" s="14">
        <v>8</v>
      </c>
      <c r="AG607" s="15">
        <v>46</v>
      </c>
    </row>
    <row r="608" spans="1:33" s="15" customFormat="1" ht="13.7" customHeight="1" x14ac:dyDescent="0.15">
      <c r="A608" s="10" t="s">
        <v>1129</v>
      </c>
      <c r="B608" s="10" t="s">
        <v>996</v>
      </c>
      <c r="C608" s="11" t="s">
        <v>1005</v>
      </c>
      <c r="D608" s="12">
        <v>0</v>
      </c>
      <c r="E608" s="12" t="s">
        <v>1141</v>
      </c>
      <c r="F608" s="12" t="s">
        <v>1097</v>
      </c>
      <c r="G608" s="13">
        <v>15</v>
      </c>
      <c r="H608" s="13">
        <v>44</v>
      </c>
      <c r="I608" s="13">
        <v>54</v>
      </c>
      <c r="J608" s="13">
        <v>49</v>
      </c>
      <c r="K608" s="13">
        <v>48</v>
      </c>
      <c r="L608" s="13">
        <v>48</v>
      </c>
      <c r="M608" s="13">
        <v>70</v>
      </c>
      <c r="N608" s="13">
        <v>163</v>
      </c>
      <c r="O608" s="13">
        <v>150</v>
      </c>
      <c r="P608" s="13">
        <v>313</v>
      </c>
      <c r="Q608" s="14">
        <v>1</v>
      </c>
      <c r="R608" s="14">
        <v>4</v>
      </c>
      <c r="S608" s="14">
        <v>0</v>
      </c>
      <c r="T608" s="14">
        <v>0</v>
      </c>
      <c r="U608" s="14">
        <v>1</v>
      </c>
      <c r="V608" s="14">
        <v>1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1</v>
      </c>
      <c r="AD608" s="14">
        <v>7</v>
      </c>
      <c r="AE608" s="14">
        <v>3</v>
      </c>
      <c r="AF608" s="14">
        <v>12</v>
      </c>
      <c r="AG608" s="15">
        <v>47</v>
      </c>
    </row>
    <row r="609" spans="1:33" s="15" customFormat="1" ht="13.7" customHeight="1" x14ac:dyDescent="0.15">
      <c r="A609" s="10" t="s">
        <v>1129</v>
      </c>
      <c r="B609" s="10" t="s">
        <v>996</v>
      </c>
      <c r="C609" s="11" t="s">
        <v>1006</v>
      </c>
      <c r="D609" s="12">
        <v>0</v>
      </c>
      <c r="E609" s="12" t="s">
        <v>1141</v>
      </c>
      <c r="F609" s="12" t="s">
        <v>1097</v>
      </c>
      <c r="G609" s="13">
        <v>8</v>
      </c>
      <c r="H609" s="13">
        <v>6</v>
      </c>
      <c r="I609" s="13">
        <v>9</v>
      </c>
      <c r="J609" s="13">
        <v>9</v>
      </c>
      <c r="K609" s="13">
        <v>13</v>
      </c>
      <c r="L609" s="13">
        <v>9</v>
      </c>
      <c r="M609" s="13">
        <v>13</v>
      </c>
      <c r="N609" s="13">
        <v>29</v>
      </c>
      <c r="O609" s="13">
        <v>30</v>
      </c>
      <c r="P609" s="13">
        <v>59</v>
      </c>
      <c r="Q609" s="14">
        <v>1</v>
      </c>
      <c r="R609" s="14">
        <v>1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1</v>
      </c>
      <c r="AD609" s="14">
        <v>1</v>
      </c>
      <c r="AE609" s="14">
        <v>2</v>
      </c>
      <c r="AF609" s="14">
        <v>2</v>
      </c>
      <c r="AG609" s="15">
        <v>48</v>
      </c>
    </row>
    <row r="610" spans="1:33" ht="13.7" customHeight="1" x14ac:dyDescent="0.15">
      <c r="A610" s="10" t="s">
        <v>1129</v>
      </c>
      <c r="B610" s="10" t="s">
        <v>996</v>
      </c>
      <c r="C610" s="11" t="s">
        <v>235</v>
      </c>
      <c r="D610" s="12">
        <v>0</v>
      </c>
      <c r="E610" s="12" t="s">
        <v>1141</v>
      </c>
      <c r="F610" s="12" t="s">
        <v>1097</v>
      </c>
      <c r="G610" s="13">
        <v>16</v>
      </c>
      <c r="H610" s="13">
        <v>57</v>
      </c>
      <c r="I610" s="13">
        <v>56</v>
      </c>
      <c r="J610" s="13">
        <v>59</v>
      </c>
      <c r="K610" s="13">
        <v>64</v>
      </c>
      <c r="L610" s="13">
        <v>76</v>
      </c>
      <c r="M610" s="13">
        <v>66</v>
      </c>
      <c r="N610" s="13">
        <v>201</v>
      </c>
      <c r="O610" s="13">
        <v>177</v>
      </c>
      <c r="P610" s="13">
        <v>378</v>
      </c>
      <c r="Q610" s="14">
        <v>1</v>
      </c>
      <c r="R610" s="14">
        <v>6</v>
      </c>
      <c r="S610" s="14">
        <v>1</v>
      </c>
      <c r="T610" s="14">
        <v>1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0</v>
      </c>
      <c r="AA610" s="14">
        <v>1</v>
      </c>
      <c r="AB610" s="14">
        <v>1</v>
      </c>
      <c r="AC610" s="14">
        <v>1</v>
      </c>
      <c r="AD610" s="14">
        <v>5</v>
      </c>
      <c r="AE610" s="14">
        <v>4</v>
      </c>
      <c r="AF610" s="14">
        <v>13</v>
      </c>
      <c r="AG610" s="15">
        <v>49</v>
      </c>
    </row>
    <row r="611" spans="1:33" s="15" customFormat="1" ht="13.7" customHeight="1" x14ac:dyDescent="0.15">
      <c r="A611" s="16"/>
      <c r="B611" s="16" t="s">
        <v>1086</v>
      </c>
      <c r="C611" s="16">
        <f>COUNTA(C600:C610)</f>
        <v>11</v>
      </c>
      <c r="D611" s="17">
        <f>COUNTIF(D600:D610,"併")</f>
        <v>1</v>
      </c>
      <c r="E611" s="17">
        <v>0</v>
      </c>
      <c r="F611" s="17"/>
      <c r="G611" s="18">
        <f>SUM(G600:G610)</f>
        <v>124</v>
      </c>
      <c r="H611" s="18">
        <f t="shared" ref="H611:AE611" si="86">SUM(H600:H610)</f>
        <v>324</v>
      </c>
      <c r="I611" s="18">
        <f t="shared" si="86"/>
        <v>378</v>
      </c>
      <c r="J611" s="18">
        <f t="shared" si="86"/>
        <v>390</v>
      </c>
      <c r="K611" s="18">
        <f t="shared" si="86"/>
        <v>375</v>
      </c>
      <c r="L611" s="18">
        <f t="shared" si="86"/>
        <v>409</v>
      </c>
      <c r="M611" s="18">
        <f t="shared" si="86"/>
        <v>464</v>
      </c>
      <c r="N611" s="18">
        <f t="shared" si="86"/>
        <v>1211</v>
      </c>
      <c r="O611" s="18">
        <f t="shared" si="86"/>
        <v>1129</v>
      </c>
      <c r="P611" s="18">
        <f t="shared" si="86"/>
        <v>2340</v>
      </c>
      <c r="Q611" s="18">
        <f t="shared" si="86"/>
        <v>10</v>
      </c>
      <c r="R611" s="18">
        <f t="shared" si="86"/>
        <v>37</v>
      </c>
      <c r="S611" s="18">
        <f t="shared" si="86"/>
        <v>4</v>
      </c>
      <c r="T611" s="18">
        <f t="shared" si="86"/>
        <v>4</v>
      </c>
      <c r="U611" s="18">
        <f t="shared" si="86"/>
        <v>4</v>
      </c>
      <c r="V611" s="18">
        <f t="shared" si="86"/>
        <v>4</v>
      </c>
      <c r="W611" s="18">
        <f t="shared" si="86"/>
        <v>0</v>
      </c>
      <c r="X611" s="18">
        <f t="shared" si="86"/>
        <v>0</v>
      </c>
      <c r="Y611" s="18">
        <f t="shared" si="86"/>
        <v>0</v>
      </c>
      <c r="Z611" s="18">
        <f t="shared" si="86"/>
        <v>0</v>
      </c>
      <c r="AA611" s="18">
        <f t="shared" si="86"/>
        <v>3</v>
      </c>
      <c r="AB611" s="18">
        <f t="shared" si="86"/>
        <v>3</v>
      </c>
      <c r="AC611" s="18">
        <f t="shared" si="86"/>
        <v>10</v>
      </c>
      <c r="AD611" s="18">
        <f t="shared" si="86"/>
        <v>44</v>
      </c>
      <c r="AE611" s="18">
        <f t="shared" si="86"/>
        <v>31</v>
      </c>
      <c r="AF611" s="18">
        <f>SUM(AF600:AF610)</f>
        <v>92</v>
      </c>
      <c r="AG611" s="5">
        <v>50</v>
      </c>
    </row>
    <row r="612" spans="1:33" s="15" customFormat="1" ht="13.7" customHeight="1" x14ac:dyDescent="0.15">
      <c r="A612" s="10" t="s">
        <v>1129</v>
      </c>
      <c r="B612" s="10" t="s">
        <v>984</v>
      </c>
      <c r="C612" s="22" t="s">
        <v>985</v>
      </c>
      <c r="D612" s="12">
        <v>0</v>
      </c>
      <c r="E612" s="12">
        <v>2</v>
      </c>
      <c r="F612" s="12" t="s">
        <v>1097</v>
      </c>
      <c r="G612" s="13">
        <v>4</v>
      </c>
      <c r="H612" s="13">
        <v>2</v>
      </c>
      <c r="I612" s="13">
        <v>7</v>
      </c>
      <c r="J612" s="13">
        <v>4</v>
      </c>
      <c r="K612" s="13">
        <v>3</v>
      </c>
      <c r="L612" s="13">
        <v>4</v>
      </c>
      <c r="M612" s="13">
        <v>6</v>
      </c>
      <c r="N612" s="13">
        <v>10</v>
      </c>
      <c r="O612" s="13">
        <v>16</v>
      </c>
      <c r="P612" s="13">
        <v>26</v>
      </c>
      <c r="Q612" s="14">
        <v>0</v>
      </c>
      <c r="R612" s="14">
        <v>0</v>
      </c>
      <c r="S612" s="14">
        <v>1</v>
      </c>
      <c r="T612" s="14">
        <v>1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0</v>
      </c>
      <c r="AD612" s="14">
        <v>0</v>
      </c>
      <c r="AE612" s="14">
        <v>1</v>
      </c>
      <c r="AF612" s="14">
        <v>1</v>
      </c>
      <c r="AG612" s="15">
        <v>51</v>
      </c>
    </row>
    <row r="613" spans="1:33" s="15" customFormat="1" ht="13.7" customHeight="1" x14ac:dyDescent="0.15">
      <c r="A613" s="10" t="s">
        <v>1129</v>
      </c>
      <c r="B613" s="10" t="s">
        <v>984</v>
      </c>
      <c r="C613" s="11" t="s">
        <v>986</v>
      </c>
      <c r="D613" s="12">
        <v>0</v>
      </c>
      <c r="E613" s="12">
        <v>1</v>
      </c>
      <c r="F613" s="12" t="s">
        <v>1097</v>
      </c>
      <c r="G613" s="13">
        <v>3</v>
      </c>
      <c r="H613" s="13">
        <v>2</v>
      </c>
      <c r="I613" s="13">
        <v>3</v>
      </c>
      <c r="J613" s="13">
        <v>6</v>
      </c>
      <c r="K613" s="13">
        <v>1</v>
      </c>
      <c r="L613" s="13">
        <v>4</v>
      </c>
      <c r="M613" s="13">
        <v>6</v>
      </c>
      <c r="N613" s="13">
        <v>8</v>
      </c>
      <c r="O613" s="13">
        <v>14</v>
      </c>
      <c r="P613" s="13">
        <v>22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5">
        <v>52</v>
      </c>
    </row>
    <row r="614" spans="1:33" s="15" customFormat="1" ht="13.7" customHeight="1" x14ac:dyDescent="0.15">
      <c r="A614" s="10" t="s">
        <v>1129</v>
      </c>
      <c r="B614" s="10" t="s">
        <v>984</v>
      </c>
      <c r="C614" s="11" t="s">
        <v>987</v>
      </c>
      <c r="D614" s="12">
        <v>0</v>
      </c>
      <c r="E614" s="12" t="s">
        <v>1142</v>
      </c>
      <c r="F614" s="12" t="s">
        <v>1097</v>
      </c>
      <c r="G614" s="13">
        <v>9</v>
      </c>
      <c r="H614" s="13">
        <v>18</v>
      </c>
      <c r="I614" s="13">
        <v>16</v>
      </c>
      <c r="J614" s="13">
        <v>21</v>
      </c>
      <c r="K614" s="13">
        <v>19</v>
      </c>
      <c r="L614" s="13">
        <v>15</v>
      </c>
      <c r="M614" s="13">
        <v>22</v>
      </c>
      <c r="N614" s="13">
        <v>58</v>
      </c>
      <c r="O614" s="13">
        <v>53</v>
      </c>
      <c r="P614" s="13">
        <v>111</v>
      </c>
      <c r="Q614" s="14">
        <v>1</v>
      </c>
      <c r="R614" s="14">
        <v>1</v>
      </c>
      <c r="S614" s="14">
        <v>1</v>
      </c>
      <c r="T614" s="14">
        <v>1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1</v>
      </c>
      <c r="AD614" s="14">
        <v>3</v>
      </c>
      <c r="AE614" s="14">
        <v>3</v>
      </c>
      <c r="AF614" s="14">
        <v>5</v>
      </c>
      <c r="AG614" s="15">
        <v>53</v>
      </c>
    </row>
    <row r="615" spans="1:33" s="15" customFormat="1" ht="13.7" customHeight="1" x14ac:dyDescent="0.15">
      <c r="A615" s="16"/>
      <c r="B615" s="16" t="s">
        <v>1086</v>
      </c>
      <c r="C615" s="16">
        <f>COUNTA(C612:C614)</f>
        <v>3</v>
      </c>
      <c r="D615" s="17">
        <f>COUNTIF(D612:D614,"併")</f>
        <v>0</v>
      </c>
      <c r="E615" s="17">
        <v>3</v>
      </c>
      <c r="F615" s="17"/>
      <c r="G615" s="18">
        <f>SUM(G612:G614)</f>
        <v>16</v>
      </c>
      <c r="H615" s="18">
        <f t="shared" ref="H615:AE615" si="87">SUM(H612:H614)</f>
        <v>22</v>
      </c>
      <c r="I615" s="18">
        <f t="shared" si="87"/>
        <v>26</v>
      </c>
      <c r="J615" s="18">
        <f t="shared" si="87"/>
        <v>31</v>
      </c>
      <c r="K615" s="18">
        <f t="shared" si="87"/>
        <v>23</v>
      </c>
      <c r="L615" s="18">
        <f t="shared" si="87"/>
        <v>23</v>
      </c>
      <c r="M615" s="18">
        <f t="shared" si="87"/>
        <v>34</v>
      </c>
      <c r="N615" s="18">
        <f t="shared" si="87"/>
        <v>76</v>
      </c>
      <c r="O615" s="18">
        <f t="shared" si="87"/>
        <v>83</v>
      </c>
      <c r="P615" s="18">
        <f t="shared" si="87"/>
        <v>159</v>
      </c>
      <c r="Q615" s="18">
        <f t="shared" si="87"/>
        <v>1</v>
      </c>
      <c r="R615" s="18">
        <f t="shared" si="87"/>
        <v>1</v>
      </c>
      <c r="S615" s="18">
        <f t="shared" si="87"/>
        <v>2</v>
      </c>
      <c r="T615" s="18">
        <f t="shared" si="87"/>
        <v>2</v>
      </c>
      <c r="U615" s="18">
        <f t="shared" si="87"/>
        <v>0</v>
      </c>
      <c r="V615" s="18">
        <f t="shared" si="87"/>
        <v>0</v>
      </c>
      <c r="W615" s="18">
        <f t="shared" si="87"/>
        <v>0</v>
      </c>
      <c r="X615" s="18">
        <f t="shared" si="87"/>
        <v>0</v>
      </c>
      <c r="Y615" s="18">
        <f t="shared" si="87"/>
        <v>0</v>
      </c>
      <c r="Z615" s="18">
        <f t="shared" si="87"/>
        <v>0</v>
      </c>
      <c r="AA615" s="18">
        <f t="shared" si="87"/>
        <v>0</v>
      </c>
      <c r="AB615" s="18">
        <f t="shared" si="87"/>
        <v>0</v>
      </c>
      <c r="AC615" s="18">
        <f t="shared" si="87"/>
        <v>1</v>
      </c>
      <c r="AD615" s="18">
        <f t="shared" si="87"/>
        <v>3</v>
      </c>
      <c r="AE615" s="18">
        <f t="shared" si="87"/>
        <v>4</v>
      </c>
      <c r="AF615" s="18">
        <f>SUM(AF612:AF614)</f>
        <v>6</v>
      </c>
      <c r="AG615" s="15">
        <v>54</v>
      </c>
    </row>
    <row r="616" spans="1:33" s="15" customFormat="1" ht="13.7" customHeight="1" x14ac:dyDescent="0.15">
      <c r="A616" s="10" t="s">
        <v>1129</v>
      </c>
      <c r="B616" s="10" t="s">
        <v>988</v>
      </c>
      <c r="C616" s="11" t="s">
        <v>989</v>
      </c>
      <c r="D616" s="12">
        <v>0</v>
      </c>
      <c r="E616" s="12">
        <v>1</v>
      </c>
      <c r="F616" s="12" t="s">
        <v>1097</v>
      </c>
      <c r="G616" s="13">
        <v>3</v>
      </c>
      <c r="H616" s="20">
        <v>5</v>
      </c>
      <c r="I616" s="20">
        <v>0</v>
      </c>
      <c r="J616" s="13">
        <v>0</v>
      </c>
      <c r="K616" s="13">
        <v>1</v>
      </c>
      <c r="L616" s="13">
        <v>2</v>
      </c>
      <c r="M616" s="13">
        <v>4</v>
      </c>
      <c r="N616" s="13">
        <v>6</v>
      </c>
      <c r="O616" s="13">
        <v>6</v>
      </c>
      <c r="P616" s="13">
        <v>12</v>
      </c>
      <c r="Q616" s="14">
        <v>1</v>
      </c>
      <c r="R616" s="14">
        <v>1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  <c r="AD616" s="14">
        <v>0</v>
      </c>
      <c r="AE616" s="14">
        <v>1</v>
      </c>
      <c r="AF616" s="14">
        <v>1</v>
      </c>
      <c r="AG616" s="5">
        <v>55</v>
      </c>
    </row>
    <row r="617" spans="1:33" s="15" customFormat="1" ht="13.7" customHeight="1" x14ac:dyDescent="0.15">
      <c r="A617" s="10" t="s">
        <v>1129</v>
      </c>
      <c r="B617" s="10" t="s">
        <v>988</v>
      </c>
      <c r="C617" s="11" t="s">
        <v>990</v>
      </c>
      <c r="D617" s="12">
        <v>0</v>
      </c>
      <c r="E617" s="12">
        <v>1</v>
      </c>
      <c r="F617" s="12" t="s">
        <v>1097</v>
      </c>
      <c r="G617" s="13">
        <v>9</v>
      </c>
      <c r="H617" s="13">
        <v>14</v>
      </c>
      <c r="I617" s="13">
        <v>16</v>
      </c>
      <c r="J617" s="13">
        <v>11</v>
      </c>
      <c r="K617" s="13">
        <v>11</v>
      </c>
      <c r="L617" s="13">
        <v>16</v>
      </c>
      <c r="M617" s="13">
        <v>8</v>
      </c>
      <c r="N617" s="13">
        <v>33</v>
      </c>
      <c r="O617" s="13">
        <v>43</v>
      </c>
      <c r="P617" s="13">
        <v>76</v>
      </c>
      <c r="Q617" s="14">
        <v>1</v>
      </c>
      <c r="R617" s="14">
        <v>1</v>
      </c>
      <c r="S617" s="14">
        <v>1</v>
      </c>
      <c r="T617" s="14">
        <v>2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1</v>
      </c>
      <c r="AD617" s="14">
        <v>1</v>
      </c>
      <c r="AE617" s="14">
        <v>3</v>
      </c>
      <c r="AF617" s="14">
        <v>4</v>
      </c>
      <c r="AG617" s="15">
        <v>56</v>
      </c>
    </row>
    <row r="618" spans="1:33" s="15" customFormat="1" ht="13.7" customHeight="1" x14ac:dyDescent="0.15">
      <c r="A618" s="16"/>
      <c r="B618" s="16" t="s">
        <v>1086</v>
      </c>
      <c r="C618" s="16">
        <f>COUNTA(C616:C617)</f>
        <v>2</v>
      </c>
      <c r="D618" s="17">
        <f>COUNTIF(D616:D617,"併")</f>
        <v>0</v>
      </c>
      <c r="E618" s="17">
        <v>2</v>
      </c>
      <c r="F618" s="17"/>
      <c r="G618" s="18">
        <f>SUM(G616:G617)</f>
        <v>12</v>
      </c>
      <c r="H618" s="18">
        <f t="shared" ref="H618:AE618" si="88">SUM(H616:H617)</f>
        <v>19</v>
      </c>
      <c r="I618" s="18">
        <f t="shared" si="88"/>
        <v>16</v>
      </c>
      <c r="J618" s="18">
        <f t="shared" si="88"/>
        <v>11</v>
      </c>
      <c r="K618" s="18">
        <f t="shared" si="88"/>
        <v>12</v>
      </c>
      <c r="L618" s="18">
        <f t="shared" si="88"/>
        <v>18</v>
      </c>
      <c r="M618" s="18">
        <f t="shared" si="88"/>
        <v>12</v>
      </c>
      <c r="N618" s="18">
        <f t="shared" si="88"/>
        <v>39</v>
      </c>
      <c r="O618" s="18">
        <f t="shared" si="88"/>
        <v>49</v>
      </c>
      <c r="P618" s="18">
        <f t="shared" si="88"/>
        <v>88</v>
      </c>
      <c r="Q618" s="18">
        <f t="shared" si="88"/>
        <v>2</v>
      </c>
      <c r="R618" s="18">
        <f t="shared" si="88"/>
        <v>2</v>
      </c>
      <c r="S618" s="18">
        <f t="shared" si="88"/>
        <v>1</v>
      </c>
      <c r="T618" s="18">
        <f t="shared" si="88"/>
        <v>2</v>
      </c>
      <c r="U618" s="18">
        <f t="shared" si="88"/>
        <v>0</v>
      </c>
      <c r="V618" s="18">
        <f t="shared" si="88"/>
        <v>0</v>
      </c>
      <c r="W618" s="18">
        <f t="shared" si="88"/>
        <v>0</v>
      </c>
      <c r="X618" s="18">
        <f t="shared" si="88"/>
        <v>0</v>
      </c>
      <c r="Y618" s="18">
        <f t="shared" si="88"/>
        <v>0</v>
      </c>
      <c r="Z618" s="18">
        <f t="shared" si="88"/>
        <v>0</v>
      </c>
      <c r="AA618" s="18">
        <f t="shared" si="88"/>
        <v>0</v>
      </c>
      <c r="AB618" s="18">
        <f t="shared" si="88"/>
        <v>0</v>
      </c>
      <c r="AC618" s="18">
        <f t="shared" si="88"/>
        <v>1</v>
      </c>
      <c r="AD618" s="18">
        <f t="shared" si="88"/>
        <v>1</v>
      </c>
      <c r="AE618" s="18">
        <f t="shared" si="88"/>
        <v>4</v>
      </c>
      <c r="AF618" s="18">
        <f>SUM(AF616:AF617)</f>
        <v>5</v>
      </c>
      <c r="AG618" s="15">
        <v>57</v>
      </c>
    </row>
    <row r="619" spans="1:33" s="15" customFormat="1" ht="13.7" customHeight="1" x14ac:dyDescent="0.15">
      <c r="A619" s="10" t="s">
        <v>1129</v>
      </c>
      <c r="B619" s="10" t="s">
        <v>991</v>
      </c>
      <c r="C619" s="22" t="s">
        <v>1152</v>
      </c>
      <c r="D619" s="12">
        <v>0</v>
      </c>
      <c r="E619" s="12">
        <v>1</v>
      </c>
      <c r="F619" s="12" t="s">
        <v>1097</v>
      </c>
      <c r="G619" s="13">
        <v>4</v>
      </c>
      <c r="H619" s="20">
        <v>2</v>
      </c>
      <c r="I619" s="13">
        <v>0</v>
      </c>
      <c r="J619" s="13">
        <v>2</v>
      </c>
      <c r="K619" s="13">
        <v>4</v>
      </c>
      <c r="L619" s="13">
        <v>1</v>
      </c>
      <c r="M619" s="13">
        <v>2</v>
      </c>
      <c r="N619" s="13">
        <v>6</v>
      </c>
      <c r="O619" s="13">
        <v>5</v>
      </c>
      <c r="P619" s="13">
        <v>11</v>
      </c>
      <c r="Q619" s="14">
        <v>1</v>
      </c>
      <c r="R619" s="14">
        <v>1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 s="14">
        <v>0</v>
      </c>
      <c r="Y619" s="14">
        <v>0</v>
      </c>
      <c r="Z619" s="14">
        <v>0</v>
      </c>
      <c r="AA619" s="14">
        <v>0</v>
      </c>
      <c r="AB619" s="14">
        <v>0</v>
      </c>
      <c r="AC619" s="14">
        <v>0</v>
      </c>
      <c r="AD619" s="14">
        <v>0</v>
      </c>
      <c r="AE619" s="14">
        <v>1</v>
      </c>
      <c r="AF619" s="14">
        <v>1</v>
      </c>
      <c r="AG619" s="15">
        <v>58</v>
      </c>
    </row>
    <row r="620" spans="1:33" s="15" customFormat="1" ht="13.7" customHeight="1" x14ac:dyDescent="0.15">
      <c r="A620" s="10" t="s">
        <v>1129</v>
      </c>
      <c r="B620" s="10" t="s">
        <v>991</v>
      </c>
      <c r="C620" s="11" t="s">
        <v>992</v>
      </c>
      <c r="D620" s="12">
        <v>0</v>
      </c>
      <c r="E620" s="12" t="s">
        <v>1141</v>
      </c>
      <c r="F620" s="12" t="s">
        <v>1097</v>
      </c>
      <c r="G620" s="13">
        <v>9</v>
      </c>
      <c r="H620" s="13">
        <v>20</v>
      </c>
      <c r="I620" s="13">
        <v>14</v>
      </c>
      <c r="J620" s="13">
        <v>17</v>
      </c>
      <c r="K620" s="13">
        <v>24</v>
      </c>
      <c r="L620" s="13">
        <v>20</v>
      </c>
      <c r="M620" s="13">
        <v>24</v>
      </c>
      <c r="N620" s="13">
        <v>61</v>
      </c>
      <c r="O620" s="13">
        <v>58</v>
      </c>
      <c r="P620" s="13">
        <v>119</v>
      </c>
      <c r="Q620" s="14">
        <v>1</v>
      </c>
      <c r="R620" s="14">
        <v>4</v>
      </c>
      <c r="S620" s="14">
        <v>0</v>
      </c>
      <c r="T620" s="14">
        <v>0</v>
      </c>
      <c r="U620" s="14">
        <v>1</v>
      </c>
      <c r="V620" s="14">
        <v>1</v>
      </c>
      <c r="W620" s="14">
        <v>0</v>
      </c>
      <c r="X620" s="14">
        <v>0</v>
      </c>
      <c r="Y620" s="14">
        <v>0</v>
      </c>
      <c r="Z620" s="14">
        <v>0</v>
      </c>
      <c r="AA620" s="14">
        <v>0</v>
      </c>
      <c r="AB620" s="14">
        <v>0</v>
      </c>
      <c r="AC620" s="14">
        <v>1</v>
      </c>
      <c r="AD620" s="14">
        <v>1</v>
      </c>
      <c r="AE620" s="14">
        <v>3</v>
      </c>
      <c r="AF620" s="14">
        <v>6</v>
      </c>
      <c r="AG620" s="15">
        <v>59</v>
      </c>
    </row>
    <row r="621" spans="1:33" s="15" customFormat="1" ht="13.7" customHeight="1" x14ac:dyDescent="0.15">
      <c r="A621" s="10" t="s">
        <v>1129</v>
      </c>
      <c r="B621" s="10" t="s">
        <v>991</v>
      </c>
      <c r="C621" s="11" t="s">
        <v>993</v>
      </c>
      <c r="D621" s="12">
        <v>0</v>
      </c>
      <c r="E621" s="12">
        <v>1</v>
      </c>
      <c r="F621" s="12" t="s">
        <v>1097</v>
      </c>
      <c r="G621" s="13">
        <v>5</v>
      </c>
      <c r="H621" s="13">
        <v>5</v>
      </c>
      <c r="I621" s="13">
        <v>4</v>
      </c>
      <c r="J621" s="13">
        <v>3</v>
      </c>
      <c r="K621" s="13">
        <v>5</v>
      </c>
      <c r="L621" s="13">
        <v>6</v>
      </c>
      <c r="M621" s="13">
        <v>2</v>
      </c>
      <c r="N621" s="13">
        <v>10</v>
      </c>
      <c r="O621" s="13">
        <v>15</v>
      </c>
      <c r="P621" s="13">
        <v>25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1</v>
      </c>
      <c r="AD621" s="14">
        <v>1</v>
      </c>
      <c r="AE621" s="14">
        <v>1</v>
      </c>
      <c r="AF621" s="14">
        <v>1</v>
      </c>
      <c r="AG621" s="5">
        <v>60</v>
      </c>
    </row>
    <row r="622" spans="1:33" ht="13.7" customHeight="1" x14ac:dyDescent="0.15">
      <c r="A622" s="16"/>
      <c r="B622" s="16" t="s">
        <v>1086</v>
      </c>
      <c r="C622" s="16">
        <f>COUNTA(C619:C621)</f>
        <v>3</v>
      </c>
      <c r="D622" s="17">
        <f>COUNTIF(D619:D621,"併")</f>
        <v>0</v>
      </c>
      <c r="E622" s="17">
        <v>2</v>
      </c>
      <c r="F622" s="17"/>
      <c r="G622" s="18">
        <f>SUM(G619:G621)</f>
        <v>18</v>
      </c>
      <c r="H622" s="18">
        <f t="shared" ref="H622:AE622" si="89">SUM(H619:H621)</f>
        <v>27</v>
      </c>
      <c r="I622" s="18">
        <f t="shared" si="89"/>
        <v>18</v>
      </c>
      <c r="J622" s="18">
        <f t="shared" si="89"/>
        <v>22</v>
      </c>
      <c r="K622" s="18">
        <f t="shared" si="89"/>
        <v>33</v>
      </c>
      <c r="L622" s="18">
        <f t="shared" si="89"/>
        <v>27</v>
      </c>
      <c r="M622" s="18">
        <f t="shared" si="89"/>
        <v>28</v>
      </c>
      <c r="N622" s="18">
        <f t="shared" si="89"/>
        <v>77</v>
      </c>
      <c r="O622" s="18">
        <f t="shared" si="89"/>
        <v>78</v>
      </c>
      <c r="P622" s="18">
        <f t="shared" si="89"/>
        <v>155</v>
      </c>
      <c r="Q622" s="18">
        <f t="shared" si="89"/>
        <v>2</v>
      </c>
      <c r="R622" s="18">
        <f t="shared" si="89"/>
        <v>5</v>
      </c>
      <c r="S622" s="18">
        <f t="shared" si="89"/>
        <v>0</v>
      </c>
      <c r="T622" s="18">
        <f t="shared" si="89"/>
        <v>0</v>
      </c>
      <c r="U622" s="18">
        <f t="shared" si="89"/>
        <v>1</v>
      </c>
      <c r="V622" s="18">
        <f t="shared" si="89"/>
        <v>1</v>
      </c>
      <c r="W622" s="18">
        <f t="shared" si="89"/>
        <v>0</v>
      </c>
      <c r="X622" s="18">
        <f t="shared" si="89"/>
        <v>0</v>
      </c>
      <c r="Y622" s="18">
        <f t="shared" si="89"/>
        <v>0</v>
      </c>
      <c r="Z622" s="18">
        <f t="shared" si="89"/>
        <v>0</v>
      </c>
      <c r="AA622" s="18">
        <f t="shared" si="89"/>
        <v>0</v>
      </c>
      <c r="AB622" s="18">
        <f t="shared" si="89"/>
        <v>0</v>
      </c>
      <c r="AC622" s="18">
        <f t="shared" si="89"/>
        <v>2</v>
      </c>
      <c r="AD622" s="18">
        <f t="shared" si="89"/>
        <v>2</v>
      </c>
      <c r="AE622" s="18">
        <f t="shared" si="89"/>
        <v>5</v>
      </c>
      <c r="AF622" s="18">
        <f>SUM(AF619:AF621)</f>
        <v>8</v>
      </c>
      <c r="AG622" s="15">
        <v>61</v>
      </c>
    </row>
    <row r="623" spans="1:33" s="15" customFormat="1" ht="13.7" customHeight="1" x14ac:dyDescent="0.15">
      <c r="A623" s="10" t="s">
        <v>1129</v>
      </c>
      <c r="B623" s="10" t="s">
        <v>994</v>
      </c>
      <c r="C623" s="11" t="s">
        <v>995</v>
      </c>
      <c r="D623" s="12">
        <v>0</v>
      </c>
      <c r="E623" s="12" t="s">
        <v>1141</v>
      </c>
      <c r="F623" s="12" t="s">
        <v>1097</v>
      </c>
      <c r="G623" s="13">
        <v>9</v>
      </c>
      <c r="H623" s="13">
        <v>19</v>
      </c>
      <c r="I623" s="13">
        <v>13</v>
      </c>
      <c r="J623" s="13">
        <v>21</v>
      </c>
      <c r="K623" s="13">
        <v>20</v>
      </c>
      <c r="L623" s="13">
        <v>23</v>
      </c>
      <c r="M623" s="13">
        <v>14</v>
      </c>
      <c r="N623" s="13">
        <v>58</v>
      </c>
      <c r="O623" s="13">
        <v>52</v>
      </c>
      <c r="P623" s="13">
        <v>110</v>
      </c>
      <c r="Q623" s="14">
        <v>1</v>
      </c>
      <c r="R623" s="14">
        <v>3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 s="14">
        <v>0</v>
      </c>
      <c r="Y623" s="14">
        <v>0</v>
      </c>
      <c r="Z623" s="14">
        <v>0</v>
      </c>
      <c r="AA623" s="14">
        <v>1</v>
      </c>
      <c r="AB623" s="14">
        <v>1</v>
      </c>
      <c r="AC623" s="14">
        <v>1</v>
      </c>
      <c r="AD623" s="14">
        <v>2</v>
      </c>
      <c r="AE623" s="14">
        <v>3</v>
      </c>
      <c r="AF623" s="14">
        <v>6</v>
      </c>
      <c r="AG623" s="15">
        <v>62</v>
      </c>
    </row>
    <row r="624" spans="1:33" s="15" customFormat="1" ht="13.7" customHeight="1" x14ac:dyDescent="0.15">
      <c r="A624" s="16"/>
      <c r="B624" s="16" t="s">
        <v>1086</v>
      </c>
      <c r="C624" s="16">
        <v>1</v>
      </c>
      <c r="D624" s="17">
        <f>COUNTIF(D623,"併")</f>
        <v>0</v>
      </c>
      <c r="E624" s="17">
        <v>0</v>
      </c>
      <c r="F624" s="17"/>
      <c r="G624" s="18">
        <f>G623</f>
        <v>9</v>
      </c>
      <c r="H624" s="18">
        <f t="shared" ref="H624:AE624" si="90">H623</f>
        <v>19</v>
      </c>
      <c r="I624" s="18">
        <f t="shared" si="90"/>
        <v>13</v>
      </c>
      <c r="J624" s="18">
        <f t="shared" si="90"/>
        <v>21</v>
      </c>
      <c r="K624" s="18">
        <f t="shared" si="90"/>
        <v>20</v>
      </c>
      <c r="L624" s="18">
        <f t="shared" si="90"/>
        <v>23</v>
      </c>
      <c r="M624" s="18">
        <f t="shared" si="90"/>
        <v>14</v>
      </c>
      <c r="N624" s="18">
        <f t="shared" si="90"/>
        <v>58</v>
      </c>
      <c r="O624" s="18">
        <f t="shared" si="90"/>
        <v>52</v>
      </c>
      <c r="P624" s="18">
        <f t="shared" si="90"/>
        <v>110</v>
      </c>
      <c r="Q624" s="18">
        <f t="shared" si="90"/>
        <v>1</v>
      </c>
      <c r="R624" s="18">
        <f t="shared" si="90"/>
        <v>3</v>
      </c>
      <c r="S624" s="18">
        <f t="shared" si="90"/>
        <v>0</v>
      </c>
      <c r="T624" s="18">
        <f t="shared" si="90"/>
        <v>0</v>
      </c>
      <c r="U624" s="18">
        <f t="shared" si="90"/>
        <v>0</v>
      </c>
      <c r="V624" s="18">
        <f t="shared" si="90"/>
        <v>0</v>
      </c>
      <c r="W624" s="18">
        <f t="shared" si="90"/>
        <v>0</v>
      </c>
      <c r="X624" s="18">
        <f t="shared" si="90"/>
        <v>0</v>
      </c>
      <c r="Y624" s="18">
        <f t="shared" si="90"/>
        <v>0</v>
      </c>
      <c r="Z624" s="18">
        <f t="shared" si="90"/>
        <v>0</v>
      </c>
      <c r="AA624" s="18">
        <f t="shared" si="90"/>
        <v>1</v>
      </c>
      <c r="AB624" s="18">
        <f t="shared" si="90"/>
        <v>1</v>
      </c>
      <c r="AC624" s="18">
        <f t="shared" si="90"/>
        <v>1</v>
      </c>
      <c r="AD624" s="18">
        <f t="shared" si="90"/>
        <v>2</v>
      </c>
      <c r="AE624" s="18">
        <f t="shared" si="90"/>
        <v>3</v>
      </c>
      <c r="AF624" s="18">
        <f>AF623</f>
        <v>6</v>
      </c>
      <c r="AG624" s="15">
        <v>63</v>
      </c>
    </row>
    <row r="625" spans="1:33" s="15" customFormat="1" ht="13.7" customHeight="1" x14ac:dyDescent="0.15">
      <c r="A625" s="10" t="s">
        <v>1129</v>
      </c>
      <c r="B625" s="10" t="s">
        <v>1007</v>
      </c>
      <c r="C625" s="22" t="s">
        <v>1008</v>
      </c>
      <c r="D625" s="12">
        <v>0</v>
      </c>
      <c r="E625" s="12" t="s">
        <v>1141</v>
      </c>
      <c r="F625" s="12" t="s">
        <v>1097</v>
      </c>
      <c r="G625" s="13">
        <v>3</v>
      </c>
      <c r="H625" s="13">
        <v>0</v>
      </c>
      <c r="I625" s="13">
        <v>2</v>
      </c>
      <c r="J625" s="13">
        <v>6</v>
      </c>
      <c r="K625" s="13">
        <v>3</v>
      </c>
      <c r="L625" s="13">
        <v>5</v>
      </c>
      <c r="M625" s="13">
        <v>4</v>
      </c>
      <c r="N625" s="13">
        <v>7</v>
      </c>
      <c r="O625" s="13">
        <v>13</v>
      </c>
      <c r="P625" s="13">
        <v>20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5">
        <v>64</v>
      </c>
    </row>
    <row r="626" spans="1:33" s="15" customFormat="1" ht="13.7" customHeight="1" x14ac:dyDescent="0.15">
      <c r="A626" s="10" t="s">
        <v>1129</v>
      </c>
      <c r="B626" s="10" t="s">
        <v>1007</v>
      </c>
      <c r="C626" s="11" t="s">
        <v>1009</v>
      </c>
      <c r="D626" s="12">
        <v>0</v>
      </c>
      <c r="E626" s="12" t="s">
        <v>1141</v>
      </c>
      <c r="F626" s="12" t="s">
        <v>1097</v>
      </c>
      <c r="G626" s="13">
        <v>24</v>
      </c>
      <c r="H626" s="13">
        <v>89</v>
      </c>
      <c r="I626" s="13">
        <v>72</v>
      </c>
      <c r="J626" s="13">
        <v>86</v>
      </c>
      <c r="K626" s="13">
        <v>83</v>
      </c>
      <c r="L626" s="13">
        <v>98</v>
      </c>
      <c r="M626" s="13">
        <v>87</v>
      </c>
      <c r="N626" s="13">
        <v>252</v>
      </c>
      <c r="O626" s="13">
        <v>263</v>
      </c>
      <c r="P626" s="13">
        <v>515</v>
      </c>
      <c r="Q626" s="14">
        <v>2</v>
      </c>
      <c r="R626" s="14">
        <v>11</v>
      </c>
      <c r="S626" s="14">
        <v>0</v>
      </c>
      <c r="T626" s="14">
        <v>0</v>
      </c>
      <c r="U626" s="14">
        <v>1</v>
      </c>
      <c r="V626" s="14">
        <v>1</v>
      </c>
      <c r="W626" s="14">
        <v>0</v>
      </c>
      <c r="X626" s="14">
        <v>0</v>
      </c>
      <c r="Y626" s="14">
        <v>0</v>
      </c>
      <c r="Z626" s="14">
        <v>0</v>
      </c>
      <c r="AA626" s="14">
        <v>1</v>
      </c>
      <c r="AB626" s="14">
        <v>1</v>
      </c>
      <c r="AC626" s="14">
        <v>3</v>
      </c>
      <c r="AD626" s="14">
        <v>18</v>
      </c>
      <c r="AE626" s="14">
        <v>7</v>
      </c>
      <c r="AF626" s="14">
        <v>31</v>
      </c>
      <c r="AG626" s="5">
        <v>65</v>
      </c>
    </row>
    <row r="627" spans="1:33" s="15" customFormat="1" ht="13.7" customHeight="1" x14ac:dyDescent="0.15">
      <c r="A627" s="10" t="s">
        <v>1129</v>
      </c>
      <c r="B627" s="10" t="s">
        <v>1007</v>
      </c>
      <c r="C627" s="11" t="s">
        <v>1010</v>
      </c>
      <c r="D627" s="12">
        <v>0</v>
      </c>
      <c r="E627" s="12" t="s">
        <v>1210</v>
      </c>
      <c r="F627" s="12" t="s">
        <v>1097</v>
      </c>
      <c r="G627" s="13">
        <v>9</v>
      </c>
      <c r="H627" s="13">
        <v>11</v>
      </c>
      <c r="I627" s="13">
        <v>13</v>
      </c>
      <c r="J627" s="13">
        <v>16</v>
      </c>
      <c r="K627" s="13">
        <v>8</v>
      </c>
      <c r="L627" s="13">
        <v>17</v>
      </c>
      <c r="M627" s="13">
        <v>15</v>
      </c>
      <c r="N627" s="13">
        <v>49</v>
      </c>
      <c r="O627" s="13">
        <v>31</v>
      </c>
      <c r="P627" s="13">
        <v>80</v>
      </c>
      <c r="Q627" s="14">
        <v>1</v>
      </c>
      <c r="R627" s="14">
        <v>1</v>
      </c>
      <c r="S627" s="14">
        <v>0</v>
      </c>
      <c r="T627" s="14">
        <v>0</v>
      </c>
      <c r="U627" s="14">
        <v>0</v>
      </c>
      <c r="V627" s="14">
        <v>0</v>
      </c>
      <c r="W627" s="14">
        <v>1</v>
      </c>
      <c r="X627" s="14">
        <v>1</v>
      </c>
      <c r="Y627" s="14">
        <v>0</v>
      </c>
      <c r="Z627" s="14">
        <v>0</v>
      </c>
      <c r="AA627" s="14">
        <v>0</v>
      </c>
      <c r="AB627" s="14">
        <v>0</v>
      </c>
      <c r="AC627" s="14">
        <v>1</v>
      </c>
      <c r="AD627" s="14">
        <v>2</v>
      </c>
      <c r="AE627" s="14">
        <v>3</v>
      </c>
      <c r="AF627" s="14">
        <v>4</v>
      </c>
      <c r="AG627" s="15">
        <v>66</v>
      </c>
    </row>
    <row r="628" spans="1:33" s="15" customFormat="1" ht="13.7" customHeight="1" x14ac:dyDescent="0.15">
      <c r="A628" s="10" t="s">
        <v>1129</v>
      </c>
      <c r="B628" s="10" t="s">
        <v>1007</v>
      </c>
      <c r="C628" s="11" t="s">
        <v>1012</v>
      </c>
      <c r="D628" s="12">
        <v>0</v>
      </c>
      <c r="E628" s="12" t="s">
        <v>1141</v>
      </c>
      <c r="F628" s="12" t="s">
        <v>1097</v>
      </c>
      <c r="G628" s="13">
        <v>24</v>
      </c>
      <c r="H628" s="13">
        <v>110</v>
      </c>
      <c r="I628" s="13">
        <v>112</v>
      </c>
      <c r="J628" s="13">
        <v>115</v>
      </c>
      <c r="K628" s="13">
        <v>107</v>
      </c>
      <c r="L628" s="13">
        <v>115</v>
      </c>
      <c r="M628" s="13">
        <v>121</v>
      </c>
      <c r="N628" s="13">
        <v>330</v>
      </c>
      <c r="O628" s="13">
        <v>350</v>
      </c>
      <c r="P628" s="13">
        <v>680</v>
      </c>
      <c r="Q628" s="14">
        <v>1</v>
      </c>
      <c r="R628" s="14">
        <v>5</v>
      </c>
      <c r="S628" s="14">
        <v>1</v>
      </c>
      <c r="T628" s="14">
        <v>1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0</v>
      </c>
      <c r="AB628" s="14">
        <v>0</v>
      </c>
      <c r="AC628" s="14">
        <v>2</v>
      </c>
      <c r="AD628" s="14">
        <v>11</v>
      </c>
      <c r="AE628" s="14">
        <v>4</v>
      </c>
      <c r="AF628" s="14">
        <v>17</v>
      </c>
      <c r="AG628" s="15">
        <v>67</v>
      </c>
    </row>
    <row r="629" spans="1:33" s="15" customFormat="1" ht="13.7" customHeight="1" x14ac:dyDescent="0.15">
      <c r="A629" s="16"/>
      <c r="B629" s="16" t="s">
        <v>1086</v>
      </c>
      <c r="C629" s="16">
        <f>COUNTA(C625:C628)</f>
        <v>4</v>
      </c>
      <c r="D629" s="17">
        <f>COUNTIF(D625:D628,"併")</f>
        <v>0</v>
      </c>
      <c r="E629" s="17">
        <v>0</v>
      </c>
      <c r="F629" s="17"/>
      <c r="G629" s="18">
        <f t="shared" ref="G629:AF629" si="91">SUM(G625:G628)</f>
        <v>60</v>
      </c>
      <c r="H629" s="18">
        <f t="shared" si="91"/>
        <v>210</v>
      </c>
      <c r="I629" s="18">
        <f t="shared" si="91"/>
        <v>199</v>
      </c>
      <c r="J629" s="18">
        <f t="shared" si="91"/>
        <v>223</v>
      </c>
      <c r="K629" s="18">
        <f t="shared" si="91"/>
        <v>201</v>
      </c>
      <c r="L629" s="18">
        <f t="shared" si="91"/>
        <v>235</v>
      </c>
      <c r="M629" s="18">
        <f t="shared" si="91"/>
        <v>227</v>
      </c>
      <c r="N629" s="18">
        <f t="shared" si="91"/>
        <v>638</v>
      </c>
      <c r="O629" s="18">
        <f t="shared" si="91"/>
        <v>657</v>
      </c>
      <c r="P629" s="18">
        <f t="shared" si="91"/>
        <v>1295</v>
      </c>
      <c r="Q629" s="18">
        <f t="shared" si="91"/>
        <v>4</v>
      </c>
      <c r="R629" s="18">
        <f t="shared" si="91"/>
        <v>17</v>
      </c>
      <c r="S629" s="18">
        <f t="shared" si="91"/>
        <v>1</v>
      </c>
      <c r="T629" s="18">
        <f t="shared" si="91"/>
        <v>1</v>
      </c>
      <c r="U629" s="18">
        <f t="shared" si="91"/>
        <v>1</v>
      </c>
      <c r="V629" s="18">
        <f t="shared" si="91"/>
        <v>1</v>
      </c>
      <c r="W629" s="18">
        <f t="shared" si="91"/>
        <v>1</v>
      </c>
      <c r="X629" s="18">
        <f t="shared" si="91"/>
        <v>1</v>
      </c>
      <c r="Y629" s="18">
        <f t="shared" si="91"/>
        <v>0</v>
      </c>
      <c r="Z629" s="18">
        <f t="shared" si="91"/>
        <v>0</v>
      </c>
      <c r="AA629" s="18">
        <f t="shared" si="91"/>
        <v>1</v>
      </c>
      <c r="AB629" s="18">
        <f t="shared" si="91"/>
        <v>1</v>
      </c>
      <c r="AC629" s="18">
        <f t="shared" si="91"/>
        <v>6</v>
      </c>
      <c r="AD629" s="18">
        <f t="shared" si="91"/>
        <v>31</v>
      </c>
      <c r="AE629" s="18">
        <f t="shared" si="91"/>
        <v>14</v>
      </c>
      <c r="AF629" s="18">
        <f t="shared" si="91"/>
        <v>52</v>
      </c>
      <c r="AG629" s="15">
        <v>72</v>
      </c>
    </row>
    <row r="630" spans="1:33" s="15" customFormat="1" ht="13.7" customHeight="1" x14ac:dyDescent="0.15">
      <c r="A630" s="10" t="s">
        <v>1129</v>
      </c>
      <c r="B630" s="10" t="s">
        <v>1024</v>
      </c>
      <c r="C630" s="11" t="s">
        <v>1025</v>
      </c>
      <c r="D630" s="12">
        <v>0</v>
      </c>
      <c r="E630" s="12">
        <v>1</v>
      </c>
      <c r="F630" s="12" t="s">
        <v>1097</v>
      </c>
      <c r="G630" s="13">
        <v>9</v>
      </c>
      <c r="H630" s="13">
        <v>21</v>
      </c>
      <c r="I630" s="13">
        <v>29</v>
      </c>
      <c r="J630" s="13">
        <v>23</v>
      </c>
      <c r="K630" s="13">
        <v>35</v>
      </c>
      <c r="L630" s="13">
        <v>25</v>
      </c>
      <c r="M630" s="13">
        <v>28</v>
      </c>
      <c r="N630" s="13">
        <v>83</v>
      </c>
      <c r="O630" s="13">
        <v>78</v>
      </c>
      <c r="P630" s="13">
        <v>161</v>
      </c>
      <c r="Q630" s="14">
        <v>1</v>
      </c>
      <c r="R630" s="14">
        <v>2</v>
      </c>
      <c r="S630" s="14">
        <v>1</v>
      </c>
      <c r="T630" s="14">
        <v>1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1</v>
      </c>
      <c r="AD630" s="14">
        <v>6</v>
      </c>
      <c r="AE630" s="14">
        <v>3</v>
      </c>
      <c r="AF630" s="14">
        <v>9</v>
      </c>
      <c r="AG630" s="15">
        <v>73</v>
      </c>
    </row>
    <row r="631" spans="1:33" s="15" customFormat="1" ht="13.7" customHeight="1" x14ac:dyDescent="0.15">
      <c r="A631" s="16"/>
      <c r="B631" s="16" t="s">
        <v>1086</v>
      </c>
      <c r="C631" s="16">
        <v>1</v>
      </c>
      <c r="D631" s="17">
        <f>COUNTIF(D630,"併")</f>
        <v>0</v>
      </c>
      <c r="E631" s="17">
        <v>1</v>
      </c>
      <c r="F631" s="17"/>
      <c r="G631" s="18">
        <f>G630</f>
        <v>9</v>
      </c>
      <c r="H631" s="18">
        <f t="shared" ref="H631:AE631" si="92">H630</f>
        <v>21</v>
      </c>
      <c r="I631" s="18">
        <f t="shared" si="92"/>
        <v>29</v>
      </c>
      <c r="J631" s="18">
        <f t="shared" si="92"/>
        <v>23</v>
      </c>
      <c r="K631" s="18">
        <f t="shared" si="92"/>
        <v>35</v>
      </c>
      <c r="L631" s="18">
        <f t="shared" si="92"/>
        <v>25</v>
      </c>
      <c r="M631" s="18">
        <f t="shared" si="92"/>
        <v>28</v>
      </c>
      <c r="N631" s="18">
        <f t="shared" si="92"/>
        <v>83</v>
      </c>
      <c r="O631" s="18">
        <f t="shared" si="92"/>
        <v>78</v>
      </c>
      <c r="P631" s="18">
        <f t="shared" si="92"/>
        <v>161</v>
      </c>
      <c r="Q631" s="18">
        <f t="shared" si="92"/>
        <v>1</v>
      </c>
      <c r="R631" s="18">
        <f t="shared" si="92"/>
        <v>2</v>
      </c>
      <c r="S631" s="18">
        <f t="shared" si="92"/>
        <v>1</v>
      </c>
      <c r="T631" s="18">
        <f t="shared" si="92"/>
        <v>1</v>
      </c>
      <c r="U631" s="18">
        <f t="shared" si="92"/>
        <v>0</v>
      </c>
      <c r="V631" s="18">
        <f t="shared" si="92"/>
        <v>0</v>
      </c>
      <c r="W631" s="18">
        <f t="shared" si="92"/>
        <v>0</v>
      </c>
      <c r="X631" s="18">
        <f t="shared" si="92"/>
        <v>0</v>
      </c>
      <c r="Y631" s="18">
        <f t="shared" si="92"/>
        <v>0</v>
      </c>
      <c r="Z631" s="18">
        <f t="shared" si="92"/>
        <v>0</v>
      </c>
      <c r="AA631" s="18">
        <f t="shared" si="92"/>
        <v>0</v>
      </c>
      <c r="AB631" s="18">
        <f t="shared" si="92"/>
        <v>0</v>
      </c>
      <c r="AC631" s="18">
        <f t="shared" si="92"/>
        <v>1</v>
      </c>
      <c r="AD631" s="18">
        <f t="shared" si="92"/>
        <v>6</v>
      </c>
      <c r="AE631" s="18">
        <f t="shared" si="92"/>
        <v>3</v>
      </c>
      <c r="AF631" s="18">
        <f>AF630</f>
        <v>9</v>
      </c>
      <c r="AG631" s="15">
        <v>74</v>
      </c>
    </row>
    <row r="632" spans="1:33" ht="13.7" customHeight="1" x14ac:dyDescent="0.15">
      <c r="A632" s="10" t="s">
        <v>1129</v>
      </c>
      <c r="B632" s="10" t="s">
        <v>1026</v>
      </c>
      <c r="C632" s="11" t="s">
        <v>1027</v>
      </c>
      <c r="D632" s="12">
        <v>0</v>
      </c>
      <c r="E632" s="12" t="s">
        <v>1141</v>
      </c>
      <c r="F632" s="12" t="s">
        <v>1097</v>
      </c>
      <c r="G632" s="13">
        <v>6</v>
      </c>
      <c r="H632" s="13">
        <v>8</v>
      </c>
      <c r="I632" s="13">
        <v>7</v>
      </c>
      <c r="J632" s="13">
        <v>5</v>
      </c>
      <c r="K632" s="13">
        <v>5</v>
      </c>
      <c r="L632" s="13">
        <v>10</v>
      </c>
      <c r="M632" s="13">
        <v>5</v>
      </c>
      <c r="N632" s="13">
        <v>19</v>
      </c>
      <c r="O632" s="13">
        <v>21</v>
      </c>
      <c r="P632" s="13">
        <v>40</v>
      </c>
      <c r="Q632" s="14">
        <v>1</v>
      </c>
      <c r="R632" s="14">
        <v>1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14">
        <v>0</v>
      </c>
      <c r="AC632" s="14">
        <v>1</v>
      </c>
      <c r="AD632" s="14">
        <v>1</v>
      </c>
      <c r="AE632" s="14">
        <v>2</v>
      </c>
      <c r="AF632" s="14">
        <v>2</v>
      </c>
      <c r="AG632" s="5">
        <v>1</v>
      </c>
    </row>
    <row r="633" spans="1:33" s="15" customFormat="1" ht="13.7" customHeight="1" x14ac:dyDescent="0.15">
      <c r="A633" s="10" t="s">
        <v>1129</v>
      </c>
      <c r="B633" s="10" t="s">
        <v>1026</v>
      </c>
      <c r="C633" s="11" t="s">
        <v>1028</v>
      </c>
      <c r="D633" s="12">
        <v>0</v>
      </c>
      <c r="E633" s="12" t="s">
        <v>1141</v>
      </c>
      <c r="F633" s="12" t="s">
        <v>1097</v>
      </c>
      <c r="G633" s="13">
        <v>16</v>
      </c>
      <c r="H633" s="13">
        <v>62</v>
      </c>
      <c r="I633" s="13">
        <v>52</v>
      </c>
      <c r="J633" s="13">
        <v>64</v>
      </c>
      <c r="K633" s="13">
        <v>54</v>
      </c>
      <c r="L633" s="13">
        <v>54</v>
      </c>
      <c r="M633" s="13">
        <v>59</v>
      </c>
      <c r="N633" s="13">
        <v>178</v>
      </c>
      <c r="O633" s="13">
        <v>167</v>
      </c>
      <c r="P633" s="13">
        <v>345</v>
      </c>
      <c r="Q633" s="14">
        <v>1</v>
      </c>
      <c r="R633" s="14">
        <v>6</v>
      </c>
      <c r="S633" s="14">
        <v>1</v>
      </c>
      <c r="T633" s="14">
        <v>1</v>
      </c>
      <c r="U633" s="14">
        <v>0</v>
      </c>
      <c r="V633" s="14">
        <v>0</v>
      </c>
      <c r="W633" s="14">
        <v>0</v>
      </c>
      <c r="X633" s="14">
        <v>0</v>
      </c>
      <c r="Y633" s="14">
        <v>0</v>
      </c>
      <c r="Z633" s="14">
        <v>0</v>
      </c>
      <c r="AA633" s="14">
        <v>0</v>
      </c>
      <c r="AB633" s="14">
        <v>0</v>
      </c>
      <c r="AC633" s="14">
        <v>2</v>
      </c>
      <c r="AD633" s="14">
        <v>12</v>
      </c>
      <c r="AE633" s="14">
        <v>4</v>
      </c>
      <c r="AF633" s="14">
        <v>19</v>
      </c>
      <c r="AG633" s="15">
        <v>2</v>
      </c>
    </row>
    <row r="634" spans="1:33" ht="13.7" customHeight="1" x14ac:dyDescent="0.15">
      <c r="A634" s="10" t="s">
        <v>1129</v>
      </c>
      <c r="B634" s="10" t="s">
        <v>1026</v>
      </c>
      <c r="C634" s="11" t="s">
        <v>1029</v>
      </c>
      <c r="D634" s="12">
        <v>0</v>
      </c>
      <c r="E634" s="12" t="s">
        <v>1141</v>
      </c>
      <c r="F634" s="12" t="s">
        <v>1097</v>
      </c>
      <c r="G634" s="13">
        <v>8</v>
      </c>
      <c r="H634" s="13">
        <v>6</v>
      </c>
      <c r="I634" s="13">
        <v>9</v>
      </c>
      <c r="J634" s="13">
        <v>8</v>
      </c>
      <c r="K634" s="13">
        <v>11</v>
      </c>
      <c r="L634" s="13">
        <v>14</v>
      </c>
      <c r="M634" s="13">
        <v>13</v>
      </c>
      <c r="N634" s="13">
        <v>30</v>
      </c>
      <c r="O634" s="13">
        <v>31</v>
      </c>
      <c r="P634" s="13">
        <v>61</v>
      </c>
      <c r="Q634" s="14">
        <v>1</v>
      </c>
      <c r="R634" s="14">
        <v>2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 s="14">
        <v>0</v>
      </c>
      <c r="Y634" s="14">
        <v>0</v>
      </c>
      <c r="Z634" s="14">
        <v>0</v>
      </c>
      <c r="AA634" s="14">
        <v>0</v>
      </c>
      <c r="AB634" s="14">
        <v>0</v>
      </c>
      <c r="AC634" s="14">
        <v>1</v>
      </c>
      <c r="AD634" s="14">
        <v>3</v>
      </c>
      <c r="AE634" s="14">
        <v>2</v>
      </c>
      <c r="AF634" s="14">
        <v>5</v>
      </c>
      <c r="AG634" s="15">
        <v>3</v>
      </c>
    </row>
    <row r="635" spans="1:33" s="15" customFormat="1" ht="13.7" customHeight="1" x14ac:dyDescent="0.15">
      <c r="A635" s="10" t="s">
        <v>1129</v>
      </c>
      <c r="B635" s="10" t="s">
        <v>1026</v>
      </c>
      <c r="C635" s="11" t="s">
        <v>1030</v>
      </c>
      <c r="D635" s="12">
        <v>0</v>
      </c>
      <c r="E635" s="12">
        <v>0</v>
      </c>
      <c r="F635" s="12" t="s">
        <v>1097</v>
      </c>
      <c r="G635" s="13">
        <v>4</v>
      </c>
      <c r="H635" s="13">
        <v>1</v>
      </c>
      <c r="I635" s="13">
        <v>5</v>
      </c>
      <c r="J635" s="13">
        <v>6</v>
      </c>
      <c r="K635" s="20">
        <v>3</v>
      </c>
      <c r="L635" s="13">
        <v>0</v>
      </c>
      <c r="M635" s="13">
        <v>4</v>
      </c>
      <c r="N635" s="13">
        <v>12</v>
      </c>
      <c r="O635" s="13">
        <v>7</v>
      </c>
      <c r="P635" s="13">
        <v>19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0</v>
      </c>
      <c r="AC635" s="14">
        <v>1</v>
      </c>
      <c r="AD635" s="14">
        <v>1</v>
      </c>
      <c r="AE635" s="14">
        <v>1</v>
      </c>
      <c r="AF635" s="14">
        <v>1</v>
      </c>
      <c r="AG635" s="15">
        <v>4</v>
      </c>
    </row>
    <row r="636" spans="1:33" s="15" customFormat="1" ht="13.7" customHeight="1" x14ac:dyDescent="0.15">
      <c r="A636" s="10" t="s">
        <v>1129</v>
      </c>
      <c r="B636" s="10" t="s">
        <v>1026</v>
      </c>
      <c r="C636" s="11" t="s">
        <v>1121</v>
      </c>
      <c r="D636" s="12">
        <v>0</v>
      </c>
      <c r="E636" s="12" t="s">
        <v>1141</v>
      </c>
      <c r="F636" s="12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0</v>
      </c>
      <c r="AC636" s="14">
        <v>0</v>
      </c>
      <c r="AD636" s="14">
        <v>0</v>
      </c>
      <c r="AE636" s="14">
        <v>0</v>
      </c>
      <c r="AF636" s="14">
        <v>0</v>
      </c>
      <c r="AG636" s="5">
        <v>6</v>
      </c>
    </row>
    <row r="637" spans="1:33" s="15" customFormat="1" ht="13.7" customHeight="1" x14ac:dyDescent="0.15">
      <c r="A637" s="10" t="s">
        <v>1129</v>
      </c>
      <c r="B637" s="10" t="s">
        <v>1026</v>
      </c>
      <c r="C637" s="11" t="s">
        <v>1158</v>
      </c>
      <c r="D637" s="12">
        <v>0</v>
      </c>
      <c r="E637" s="12">
        <v>1</v>
      </c>
      <c r="F637" s="12" t="s">
        <v>1097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  <c r="AD637" s="14">
        <v>0</v>
      </c>
      <c r="AE637" s="14">
        <v>0</v>
      </c>
      <c r="AF637" s="14">
        <v>0</v>
      </c>
      <c r="AG637" s="15">
        <v>7</v>
      </c>
    </row>
    <row r="638" spans="1:33" s="15" customFormat="1" ht="13.7" customHeight="1" x14ac:dyDescent="0.15">
      <c r="A638" s="10" t="s">
        <v>1129</v>
      </c>
      <c r="B638" s="10" t="s">
        <v>1026</v>
      </c>
      <c r="C638" s="11" t="s">
        <v>1032</v>
      </c>
      <c r="D638" s="12">
        <v>0</v>
      </c>
      <c r="E638" s="12">
        <v>2</v>
      </c>
      <c r="F638" s="12" t="s">
        <v>1097</v>
      </c>
      <c r="G638" s="13">
        <v>4</v>
      </c>
      <c r="H638" s="13">
        <v>2</v>
      </c>
      <c r="I638" s="20">
        <v>2</v>
      </c>
      <c r="J638" s="13">
        <v>0</v>
      </c>
      <c r="K638" s="13">
        <v>2</v>
      </c>
      <c r="L638" s="13">
        <v>1</v>
      </c>
      <c r="M638" s="13">
        <v>4</v>
      </c>
      <c r="N638" s="13">
        <v>5</v>
      </c>
      <c r="O638" s="13">
        <v>6</v>
      </c>
      <c r="P638" s="13">
        <v>11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0</v>
      </c>
      <c r="Z638" s="14">
        <v>0</v>
      </c>
      <c r="AA638" s="14">
        <v>0</v>
      </c>
      <c r="AB638" s="14">
        <v>0</v>
      </c>
      <c r="AC638" s="14">
        <v>1</v>
      </c>
      <c r="AD638" s="14">
        <v>1</v>
      </c>
      <c r="AE638" s="14">
        <v>1</v>
      </c>
      <c r="AF638" s="14">
        <v>1</v>
      </c>
      <c r="AG638" s="15">
        <v>8</v>
      </c>
    </row>
    <row r="639" spans="1:33" s="15" customFormat="1" ht="13.7" customHeight="1" x14ac:dyDescent="0.15">
      <c r="A639" s="10" t="s">
        <v>1129</v>
      </c>
      <c r="B639" s="10" t="s">
        <v>1026</v>
      </c>
      <c r="C639" s="11" t="s">
        <v>65</v>
      </c>
      <c r="D639" s="12">
        <v>0</v>
      </c>
      <c r="E639" s="12" t="s">
        <v>1142</v>
      </c>
      <c r="F639" s="12" t="s">
        <v>1097</v>
      </c>
      <c r="G639" s="13">
        <v>8</v>
      </c>
      <c r="H639" s="13">
        <v>22</v>
      </c>
      <c r="I639" s="13">
        <v>22</v>
      </c>
      <c r="J639" s="13">
        <v>27</v>
      </c>
      <c r="K639" s="13">
        <v>22</v>
      </c>
      <c r="L639" s="13">
        <v>25</v>
      </c>
      <c r="M639" s="13">
        <v>21</v>
      </c>
      <c r="N639" s="13">
        <v>72</v>
      </c>
      <c r="O639" s="13">
        <v>67</v>
      </c>
      <c r="P639" s="13">
        <v>139</v>
      </c>
      <c r="Q639" s="14">
        <v>1</v>
      </c>
      <c r="R639" s="14">
        <v>3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1</v>
      </c>
      <c r="AD639" s="14">
        <v>2</v>
      </c>
      <c r="AE639" s="14">
        <v>2</v>
      </c>
      <c r="AF639" s="14">
        <v>5</v>
      </c>
      <c r="AG639" s="15">
        <v>9</v>
      </c>
    </row>
    <row r="640" spans="1:33" s="15" customFormat="1" ht="13.7" customHeight="1" x14ac:dyDescent="0.15">
      <c r="A640" s="16"/>
      <c r="B640" s="16" t="s">
        <v>1086</v>
      </c>
      <c r="C640" s="16">
        <f>COUNTA(C632:C639)</f>
        <v>8</v>
      </c>
      <c r="D640" s="17">
        <f>COUNTIF(D632:D639,"併")</f>
        <v>0</v>
      </c>
      <c r="E640" s="17">
        <v>3</v>
      </c>
      <c r="F640" s="17"/>
      <c r="G640" s="18">
        <f t="shared" ref="G640" si="93">SUM(G632:G639)</f>
        <v>46</v>
      </c>
      <c r="H640" s="18">
        <f t="shared" ref="H640:AE640" si="94">SUM(H632:H639)</f>
        <v>101</v>
      </c>
      <c r="I640" s="18">
        <f t="shared" si="94"/>
        <v>97</v>
      </c>
      <c r="J640" s="18">
        <f t="shared" si="94"/>
        <v>110</v>
      </c>
      <c r="K640" s="18">
        <f t="shared" si="94"/>
        <v>97</v>
      </c>
      <c r="L640" s="18">
        <f t="shared" si="94"/>
        <v>104</v>
      </c>
      <c r="M640" s="18">
        <f t="shared" si="94"/>
        <v>106</v>
      </c>
      <c r="N640" s="18">
        <f t="shared" si="94"/>
        <v>316</v>
      </c>
      <c r="O640" s="18">
        <f t="shared" si="94"/>
        <v>299</v>
      </c>
      <c r="P640" s="18">
        <f t="shared" si="94"/>
        <v>615</v>
      </c>
      <c r="Q640" s="18">
        <f t="shared" si="94"/>
        <v>4</v>
      </c>
      <c r="R640" s="18">
        <f t="shared" si="94"/>
        <v>12</v>
      </c>
      <c r="S640" s="18">
        <f t="shared" si="94"/>
        <v>1</v>
      </c>
      <c r="T640" s="18">
        <f t="shared" si="94"/>
        <v>1</v>
      </c>
      <c r="U640" s="18">
        <f t="shared" si="94"/>
        <v>0</v>
      </c>
      <c r="V640" s="18">
        <f t="shared" si="94"/>
        <v>0</v>
      </c>
      <c r="W640" s="18">
        <f t="shared" si="94"/>
        <v>0</v>
      </c>
      <c r="X640" s="18">
        <f t="shared" si="94"/>
        <v>0</v>
      </c>
      <c r="Y640" s="18">
        <f t="shared" si="94"/>
        <v>0</v>
      </c>
      <c r="Z640" s="18">
        <f t="shared" si="94"/>
        <v>0</v>
      </c>
      <c r="AA640" s="18">
        <f t="shared" si="94"/>
        <v>0</v>
      </c>
      <c r="AB640" s="18">
        <f t="shared" si="94"/>
        <v>0</v>
      </c>
      <c r="AC640" s="18">
        <f t="shared" si="94"/>
        <v>7</v>
      </c>
      <c r="AD640" s="18">
        <f t="shared" si="94"/>
        <v>20</v>
      </c>
      <c r="AE640" s="18">
        <f t="shared" si="94"/>
        <v>12</v>
      </c>
      <c r="AF640" s="18">
        <f>SUM(AF632:AF639)</f>
        <v>33</v>
      </c>
      <c r="AG640" s="15">
        <v>10</v>
      </c>
    </row>
    <row r="641" spans="1:33" s="15" customFormat="1" ht="13.7" customHeight="1" x14ac:dyDescent="0.15">
      <c r="A641" s="10" t="s">
        <v>1129</v>
      </c>
      <c r="B641" s="10" t="s">
        <v>1033</v>
      </c>
      <c r="C641" s="11" t="s">
        <v>1034</v>
      </c>
      <c r="D641" s="12">
        <v>0</v>
      </c>
      <c r="E641" s="12">
        <v>1</v>
      </c>
      <c r="F641" s="12" t="s">
        <v>1097</v>
      </c>
      <c r="G641" s="13">
        <v>10</v>
      </c>
      <c r="H641" s="13">
        <v>12</v>
      </c>
      <c r="I641" s="13">
        <v>13</v>
      </c>
      <c r="J641" s="13">
        <v>14</v>
      </c>
      <c r="K641" s="13">
        <v>16</v>
      </c>
      <c r="L641" s="13">
        <v>12</v>
      </c>
      <c r="M641" s="13">
        <v>19</v>
      </c>
      <c r="N641" s="13">
        <v>49</v>
      </c>
      <c r="O641" s="13">
        <v>37</v>
      </c>
      <c r="P641" s="13">
        <v>86</v>
      </c>
      <c r="Q641" s="14">
        <v>1</v>
      </c>
      <c r="R641" s="14">
        <v>3</v>
      </c>
      <c r="S641" s="14">
        <v>1</v>
      </c>
      <c r="T641" s="14">
        <v>1</v>
      </c>
      <c r="U641" s="14">
        <v>1</v>
      </c>
      <c r="V641" s="14">
        <v>1</v>
      </c>
      <c r="W641" s="14">
        <v>0</v>
      </c>
      <c r="X641" s="14">
        <v>0</v>
      </c>
      <c r="Y641" s="14">
        <v>0</v>
      </c>
      <c r="Z641" s="14">
        <v>0</v>
      </c>
      <c r="AA641" s="14">
        <v>0</v>
      </c>
      <c r="AB641" s="14">
        <v>0</v>
      </c>
      <c r="AC641" s="14">
        <v>1</v>
      </c>
      <c r="AD641" s="14">
        <v>3</v>
      </c>
      <c r="AE641" s="14">
        <v>4</v>
      </c>
      <c r="AF641" s="14">
        <v>8</v>
      </c>
      <c r="AG641" s="5">
        <v>11</v>
      </c>
    </row>
    <row r="642" spans="1:33" s="15" customFormat="1" ht="13.7" customHeight="1" x14ac:dyDescent="0.15">
      <c r="A642" s="10" t="s">
        <v>1129</v>
      </c>
      <c r="B642" s="10" t="s">
        <v>1033</v>
      </c>
      <c r="C642" s="11" t="s">
        <v>1035</v>
      </c>
      <c r="D642" s="12">
        <v>0</v>
      </c>
      <c r="E642" s="12" t="s">
        <v>1142</v>
      </c>
      <c r="F642" s="12" t="s">
        <v>1097</v>
      </c>
      <c r="G642" s="13">
        <v>3</v>
      </c>
      <c r="H642" s="13">
        <v>3</v>
      </c>
      <c r="I642" s="13">
        <v>4</v>
      </c>
      <c r="J642" s="13">
        <v>1</v>
      </c>
      <c r="K642" s="13">
        <v>7</v>
      </c>
      <c r="L642" s="13">
        <v>5</v>
      </c>
      <c r="M642" s="13">
        <v>4</v>
      </c>
      <c r="N642" s="13">
        <v>14</v>
      </c>
      <c r="O642" s="13">
        <v>10</v>
      </c>
      <c r="P642" s="13">
        <v>24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5">
        <v>12</v>
      </c>
    </row>
    <row r="643" spans="1:33" ht="13.7" customHeight="1" x14ac:dyDescent="0.15">
      <c r="A643" s="10" t="s">
        <v>1129</v>
      </c>
      <c r="B643" s="10" t="s">
        <v>1033</v>
      </c>
      <c r="C643" s="11" t="s">
        <v>1036</v>
      </c>
      <c r="D643" s="12">
        <v>0</v>
      </c>
      <c r="E643" s="12">
        <v>1</v>
      </c>
      <c r="F643" s="12" t="s">
        <v>1097</v>
      </c>
      <c r="G643" s="13">
        <v>3</v>
      </c>
      <c r="H643" s="13">
        <v>0</v>
      </c>
      <c r="I643" s="13">
        <v>3</v>
      </c>
      <c r="J643" s="13">
        <v>1</v>
      </c>
      <c r="K643" s="13">
        <v>1</v>
      </c>
      <c r="L643" s="13">
        <v>1</v>
      </c>
      <c r="M643" s="20">
        <v>3</v>
      </c>
      <c r="N643" s="13">
        <v>4</v>
      </c>
      <c r="O643" s="13">
        <v>5</v>
      </c>
      <c r="P643" s="13">
        <v>9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>
        <v>0</v>
      </c>
      <c r="AA643" s="14">
        <v>0</v>
      </c>
      <c r="AB643" s="14">
        <v>0</v>
      </c>
      <c r="AC643" s="14">
        <v>1</v>
      </c>
      <c r="AD643" s="14">
        <v>1</v>
      </c>
      <c r="AE643" s="14">
        <v>1</v>
      </c>
      <c r="AF643" s="14">
        <v>1</v>
      </c>
      <c r="AG643" s="15">
        <v>13</v>
      </c>
    </row>
    <row r="644" spans="1:33" s="15" customFormat="1" ht="13.7" customHeight="1" x14ac:dyDescent="0.15">
      <c r="A644" s="10" t="s">
        <v>1129</v>
      </c>
      <c r="B644" s="10" t="s">
        <v>1033</v>
      </c>
      <c r="C644" s="11" t="s">
        <v>1037</v>
      </c>
      <c r="D644" s="12">
        <v>0</v>
      </c>
      <c r="E644" s="12" t="s">
        <v>1142</v>
      </c>
      <c r="F644" s="12" t="s">
        <v>1097</v>
      </c>
      <c r="G644" s="13">
        <v>3</v>
      </c>
      <c r="H644" s="13">
        <v>3</v>
      </c>
      <c r="I644" s="13">
        <v>2</v>
      </c>
      <c r="J644" s="13">
        <v>3</v>
      </c>
      <c r="K644" s="13">
        <v>4</v>
      </c>
      <c r="L644" s="13">
        <v>1</v>
      </c>
      <c r="M644" s="20">
        <v>6</v>
      </c>
      <c r="N644" s="13">
        <v>12</v>
      </c>
      <c r="O644" s="13">
        <v>7</v>
      </c>
      <c r="P644" s="13">
        <v>19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0</v>
      </c>
      <c r="AF644" s="14">
        <v>0</v>
      </c>
      <c r="AG644" s="15">
        <v>14</v>
      </c>
    </row>
    <row r="645" spans="1:33" ht="13.7" customHeight="1" x14ac:dyDescent="0.15">
      <c r="A645" s="10" t="s">
        <v>1129</v>
      </c>
      <c r="B645" s="10" t="s">
        <v>1033</v>
      </c>
      <c r="C645" s="11" t="s">
        <v>1038</v>
      </c>
      <c r="D645" s="12">
        <v>0</v>
      </c>
      <c r="E645" s="12" t="s">
        <v>1143</v>
      </c>
      <c r="F645" s="12" t="s">
        <v>1097</v>
      </c>
      <c r="G645" s="13">
        <v>5</v>
      </c>
      <c r="H645" s="13">
        <v>2</v>
      </c>
      <c r="I645" s="20">
        <v>1</v>
      </c>
      <c r="J645" s="13">
        <v>0</v>
      </c>
      <c r="K645" s="13">
        <v>2</v>
      </c>
      <c r="L645" s="13">
        <v>3</v>
      </c>
      <c r="M645" s="13">
        <v>2</v>
      </c>
      <c r="N645" s="13">
        <v>3</v>
      </c>
      <c r="O645" s="13">
        <v>7</v>
      </c>
      <c r="P645" s="13">
        <v>10</v>
      </c>
      <c r="Q645" s="14">
        <v>1</v>
      </c>
      <c r="R645" s="14">
        <v>1</v>
      </c>
      <c r="S645" s="14">
        <v>1</v>
      </c>
      <c r="T645" s="14">
        <v>1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0</v>
      </c>
      <c r="AD645" s="14">
        <v>0</v>
      </c>
      <c r="AE645" s="14">
        <v>2</v>
      </c>
      <c r="AF645" s="14">
        <v>2</v>
      </c>
      <c r="AG645" s="15">
        <v>15</v>
      </c>
    </row>
    <row r="646" spans="1:33" s="15" customFormat="1" ht="13.7" customHeight="1" x14ac:dyDescent="0.15">
      <c r="A646" s="10" t="s">
        <v>1129</v>
      </c>
      <c r="B646" s="10" t="s">
        <v>1033</v>
      </c>
      <c r="C646" s="11" t="s">
        <v>1039</v>
      </c>
      <c r="D646" s="12">
        <v>0</v>
      </c>
      <c r="E646" s="12" t="s">
        <v>1141</v>
      </c>
      <c r="F646" s="12" t="s">
        <v>1097</v>
      </c>
      <c r="G646" s="13">
        <v>19</v>
      </c>
      <c r="H646" s="13">
        <v>87</v>
      </c>
      <c r="I646" s="13">
        <v>90</v>
      </c>
      <c r="J646" s="13">
        <v>82</v>
      </c>
      <c r="K646" s="13">
        <v>78</v>
      </c>
      <c r="L646" s="13">
        <v>84</v>
      </c>
      <c r="M646" s="13">
        <v>82</v>
      </c>
      <c r="N646" s="13">
        <v>256</v>
      </c>
      <c r="O646" s="13">
        <v>247</v>
      </c>
      <c r="P646" s="13">
        <v>503</v>
      </c>
      <c r="Q646" s="14">
        <v>1</v>
      </c>
      <c r="R646" s="14">
        <v>4</v>
      </c>
      <c r="S646" s="14">
        <v>1</v>
      </c>
      <c r="T646" s="14">
        <v>1</v>
      </c>
      <c r="U646" s="14">
        <v>1</v>
      </c>
      <c r="V646" s="14">
        <v>1</v>
      </c>
      <c r="W646" s="14">
        <v>0</v>
      </c>
      <c r="X646" s="14">
        <v>0</v>
      </c>
      <c r="Y646" s="14">
        <v>0</v>
      </c>
      <c r="Z646" s="14">
        <v>0</v>
      </c>
      <c r="AA646" s="14">
        <v>1</v>
      </c>
      <c r="AB646" s="14">
        <v>1</v>
      </c>
      <c r="AC646" s="14">
        <v>1</v>
      </c>
      <c r="AD646" s="14">
        <v>15</v>
      </c>
      <c r="AE646" s="14">
        <v>5</v>
      </c>
      <c r="AF646" s="14">
        <v>22</v>
      </c>
      <c r="AG646" s="5">
        <v>16</v>
      </c>
    </row>
    <row r="647" spans="1:33" s="15" customFormat="1" ht="13.7" customHeight="1" x14ac:dyDescent="0.15">
      <c r="A647" s="10" t="s">
        <v>1129</v>
      </c>
      <c r="B647" s="10" t="s">
        <v>1033</v>
      </c>
      <c r="C647" s="11" t="s">
        <v>1040</v>
      </c>
      <c r="D647" s="12">
        <v>0</v>
      </c>
      <c r="E647" s="12">
        <v>1</v>
      </c>
      <c r="F647" s="12" t="s">
        <v>1097</v>
      </c>
      <c r="G647" s="13">
        <v>1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20">
        <v>2</v>
      </c>
      <c r="N647" s="13">
        <v>2</v>
      </c>
      <c r="O647" s="20">
        <v>0</v>
      </c>
      <c r="P647" s="13">
        <v>2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5">
        <v>17</v>
      </c>
    </row>
    <row r="648" spans="1:33" s="15" customFormat="1" ht="13.7" customHeight="1" x14ac:dyDescent="0.15">
      <c r="A648" s="10" t="s">
        <v>1129</v>
      </c>
      <c r="B648" s="10" t="s">
        <v>1033</v>
      </c>
      <c r="C648" s="11" t="s">
        <v>1162</v>
      </c>
      <c r="D648" s="12">
        <v>0</v>
      </c>
      <c r="E648" s="12">
        <v>2</v>
      </c>
      <c r="F648" s="12" t="s">
        <v>1097</v>
      </c>
      <c r="G648" s="13">
        <v>6</v>
      </c>
      <c r="H648" s="13">
        <v>10</v>
      </c>
      <c r="I648" s="13">
        <v>6</v>
      </c>
      <c r="J648" s="13">
        <v>8</v>
      </c>
      <c r="K648" s="13">
        <v>9</v>
      </c>
      <c r="L648" s="13">
        <v>10</v>
      </c>
      <c r="M648" s="13">
        <v>8</v>
      </c>
      <c r="N648" s="13">
        <v>34</v>
      </c>
      <c r="O648" s="13">
        <v>17</v>
      </c>
      <c r="P648" s="13">
        <v>51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1</v>
      </c>
      <c r="AD648" s="14">
        <v>1</v>
      </c>
      <c r="AE648" s="14">
        <v>1</v>
      </c>
      <c r="AF648" s="14">
        <v>1</v>
      </c>
      <c r="AG648" s="15">
        <v>17</v>
      </c>
    </row>
    <row r="649" spans="1:33" s="15" customFormat="1" ht="13.7" customHeight="1" x14ac:dyDescent="0.15">
      <c r="A649" s="16"/>
      <c r="B649" s="16" t="s">
        <v>1086</v>
      </c>
      <c r="C649" s="16">
        <f>COUNTA(C641:C648)</f>
        <v>8</v>
      </c>
      <c r="D649" s="17">
        <f>COUNTIF(D641:D648,"併")</f>
        <v>0</v>
      </c>
      <c r="E649" s="17">
        <v>7</v>
      </c>
      <c r="F649" s="17"/>
      <c r="G649" s="18">
        <f t="shared" ref="G649" si="95">SUM(G641:G648)</f>
        <v>50</v>
      </c>
      <c r="H649" s="18">
        <f t="shared" ref="H649:AE649" si="96">SUM(H641:H648)</f>
        <v>117</v>
      </c>
      <c r="I649" s="18">
        <f t="shared" si="96"/>
        <v>119</v>
      </c>
      <c r="J649" s="18">
        <f t="shared" si="96"/>
        <v>109</v>
      </c>
      <c r="K649" s="18">
        <f t="shared" si="96"/>
        <v>117</v>
      </c>
      <c r="L649" s="18">
        <f t="shared" si="96"/>
        <v>116</v>
      </c>
      <c r="M649" s="18">
        <f t="shared" si="96"/>
        <v>126</v>
      </c>
      <c r="N649" s="18">
        <f t="shared" si="96"/>
        <v>374</v>
      </c>
      <c r="O649" s="18">
        <f t="shared" si="96"/>
        <v>330</v>
      </c>
      <c r="P649" s="18">
        <f t="shared" si="96"/>
        <v>704</v>
      </c>
      <c r="Q649" s="18">
        <f t="shared" si="96"/>
        <v>3</v>
      </c>
      <c r="R649" s="18">
        <f t="shared" si="96"/>
        <v>8</v>
      </c>
      <c r="S649" s="18">
        <f t="shared" si="96"/>
        <v>3</v>
      </c>
      <c r="T649" s="18">
        <f t="shared" si="96"/>
        <v>3</v>
      </c>
      <c r="U649" s="18">
        <f t="shared" si="96"/>
        <v>2</v>
      </c>
      <c r="V649" s="18">
        <f t="shared" si="96"/>
        <v>2</v>
      </c>
      <c r="W649" s="18">
        <f t="shared" si="96"/>
        <v>0</v>
      </c>
      <c r="X649" s="18">
        <f t="shared" si="96"/>
        <v>0</v>
      </c>
      <c r="Y649" s="18">
        <f t="shared" si="96"/>
        <v>0</v>
      </c>
      <c r="Z649" s="18">
        <f t="shared" si="96"/>
        <v>0</v>
      </c>
      <c r="AA649" s="18">
        <f t="shared" si="96"/>
        <v>1</v>
      </c>
      <c r="AB649" s="18">
        <f t="shared" si="96"/>
        <v>1</v>
      </c>
      <c r="AC649" s="18">
        <f t="shared" si="96"/>
        <v>4</v>
      </c>
      <c r="AD649" s="18">
        <f t="shared" si="96"/>
        <v>20</v>
      </c>
      <c r="AE649" s="18">
        <f t="shared" si="96"/>
        <v>13</v>
      </c>
      <c r="AF649" s="18">
        <f>SUM(AF641:AF648)</f>
        <v>34</v>
      </c>
      <c r="AG649" s="15">
        <v>22</v>
      </c>
    </row>
    <row r="650" spans="1:33" s="15" customFormat="1" ht="13.7" customHeight="1" x14ac:dyDescent="0.15">
      <c r="A650" s="10" t="s">
        <v>1129</v>
      </c>
      <c r="B650" s="10" t="s">
        <v>1041</v>
      </c>
      <c r="C650" s="11" t="s">
        <v>1042</v>
      </c>
      <c r="D650" s="12">
        <v>0</v>
      </c>
      <c r="E650" s="12" t="s">
        <v>1141</v>
      </c>
      <c r="F650" s="12" t="s">
        <v>1097</v>
      </c>
      <c r="G650" s="13">
        <v>9</v>
      </c>
      <c r="H650" s="13">
        <v>27</v>
      </c>
      <c r="I650" s="13">
        <v>35</v>
      </c>
      <c r="J650" s="13">
        <v>31</v>
      </c>
      <c r="K650" s="13">
        <v>33</v>
      </c>
      <c r="L650" s="13">
        <v>32</v>
      </c>
      <c r="M650" s="13">
        <v>30</v>
      </c>
      <c r="N650" s="13">
        <v>92</v>
      </c>
      <c r="O650" s="13">
        <v>96</v>
      </c>
      <c r="P650" s="13">
        <v>188</v>
      </c>
      <c r="Q650" s="14">
        <v>1</v>
      </c>
      <c r="R650" s="14">
        <v>6</v>
      </c>
      <c r="S650" s="14">
        <v>1</v>
      </c>
      <c r="T650" s="14">
        <v>1</v>
      </c>
      <c r="U650" s="14">
        <v>0</v>
      </c>
      <c r="V650" s="14">
        <v>0</v>
      </c>
      <c r="W650" s="15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0</v>
      </c>
      <c r="AC650" s="14">
        <v>1</v>
      </c>
      <c r="AD650" s="14">
        <v>3</v>
      </c>
      <c r="AE650" s="14">
        <v>3</v>
      </c>
      <c r="AF650" s="14">
        <v>10</v>
      </c>
      <c r="AG650" s="15">
        <v>23</v>
      </c>
    </row>
    <row r="651" spans="1:33" s="15" customFormat="1" ht="13.7" customHeight="1" x14ac:dyDescent="0.15">
      <c r="A651" s="10" t="s">
        <v>1129</v>
      </c>
      <c r="B651" s="10" t="s">
        <v>1041</v>
      </c>
      <c r="C651" s="11" t="s">
        <v>1043</v>
      </c>
      <c r="D651" s="12">
        <v>0</v>
      </c>
      <c r="E651" s="12">
        <v>1</v>
      </c>
      <c r="F651" s="12" t="s">
        <v>1097</v>
      </c>
      <c r="G651" s="13">
        <v>1</v>
      </c>
      <c r="H651" s="13">
        <v>0</v>
      </c>
      <c r="I651" s="13">
        <v>0</v>
      </c>
      <c r="J651" s="13">
        <v>0</v>
      </c>
      <c r="K651" s="13">
        <v>2</v>
      </c>
      <c r="L651" s="20">
        <v>3</v>
      </c>
      <c r="M651" s="13">
        <v>0</v>
      </c>
      <c r="N651" s="13">
        <v>2</v>
      </c>
      <c r="O651" s="13">
        <v>3</v>
      </c>
      <c r="P651" s="13">
        <v>5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4">
        <v>0</v>
      </c>
      <c r="Y651" s="14">
        <v>0</v>
      </c>
      <c r="Z651" s="14">
        <v>0</v>
      </c>
      <c r="AA651" s="14">
        <v>0</v>
      </c>
      <c r="AB651" s="14">
        <v>0</v>
      </c>
      <c r="AC651" s="14">
        <v>0</v>
      </c>
      <c r="AD651" s="14">
        <v>0</v>
      </c>
      <c r="AE651" s="14">
        <v>0</v>
      </c>
      <c r="AF651" s="14">
        <v>0</v>
      </c>
      <c r="AG651" s="15">
        <v>24</v>
      </c>
    </row>
    <row r="652" spans="1:33" ht="13.7" customHeight="1" x14ac:dyDescent="0.15">
      <c r="A652" s="16"/>
      <c r="B652" s="16" t="s">
        <v>1086</v>
      </c>
      <c r="C652" s="16">
        <f>COUNTA(C650:C651)</f>
        <v>2</v>
      </c>
      <c r="D652" s="17">
        <f>COUNTIF(D650:D651,"併")</f>
        <v>0</v>
      </c>
      <c r="E652" s="17">
        <v>1</v>
      </c>
      <c r="F652" s="17"/>
      <c r="G652" s="18">
        <f>SUM(G650:G651)</f>
        <v>10</v>
      </c>
      <c r="H652" s="18">
        <f t="shared" ref="H652:AE652" si="97">SUM(H650:H651)</f>
        <v>27</v>
      </c>
      <c r="I652" s="18">
        <f t="shared" si="97"/>
        <v>35</v>
      </c>
      <c r="J652" s="18">
        <f t="shared" si="97"/>
        <v>31</v>
      </c>
      <c r="K652" s="18">
        <f t="shared" si="97"/>
        <v>35</v>
      </c>
      <c r="L652" s="18">
        <f t="shared" si="97"/>
        <v>35</v>
      </c>
      <c r="M652" s="18">
        <f t="shared" si="97"/>
        <v>30</v>
      </c>
      <c r="N652" s="18">
        <f t="shared" si="97"/>
        <v>94</v>
      </c>
      <c r="O652" s="18">
        <f t="shared" si="97"/>
        <v>99</v>
      </c>
      <c r="P652" s="18">
        <f t="shared" si="97"/>
        <v>193</v>
      </c>
      <c r="Q652" s="18">
        <f t="shared" si="97"/>
        <v>1</v>
      </c>
      <c r="R652" s="18">
        <f t="shared" si="97"/>
        <v>6</v>
      </c>
      <c r="S652" s="18">
        <f t="shared" si="97"/>
        <v>1</v>
      </c>
      <c r="T652" s="18">
        <f t="shared" si="97"/>
        <v>1</v>
      </c>
      <c r="U652" s="18">
        <f>SUM(U650:U651)</f>
        <v>0</v>
      </c>
      <c r="V652" s="18">
        <f t="shared" si="97"/>
        <v>0</v>
      </c>
      <c r="W652" s="18">
        <f t="shared" si="97"/>
        <v>0</v>
      </c>
      <c r="X652" s="18">
        <f t="shared" si="97"/>
        <v>0</v>
      </c>
      <c r="Y652" s="18">
        <f t="shared" si="97"/>
        <v>0</v>
      </c>
      <c r="Z652" s="18">
        <f t="shared" si="97"/>
        <v>0</v>
      </c>
      <c r="AA652" s="18">
        <f t="shared" si="97"/>
        <v>0</v>
      </c>
      <c r="AB652" s="18">
        <f t="shared" si="97"/>
        <v>0</v>
      </c>
      <c r="AC652" s="18">
        <f t="shared" si="97"/>
        <v>1</v>
      </c>
      <c r="AD652" s="18">
        <f t="shared" si="97"/>
        <v>3</v>
      </c>
      <c r="AE652" s="18">
        <f t="shared" si="97"/>
        <v>3</v>
      </c>
      <c r="AF652" s="18">
        <f>SUM(AF650:AF651)</f>
        <v>10</v>
      </c>
      <c r="AG652" s="15">
        <v>25</v>
      </c>
    </row>
    <row r="653" spans="1:33" s="15" customFormat="1" ht="13.7" customHeight="1" x14ac:dyDescent="0.15">
      <c r="A653" s="23"/>
      <c r="B653" s="23" t="s">
        <v>1087</v>
      </c>
      <c r="C653" s="23">
        <f>C599+C611+C615+C618+C622+C624+C629+C631+C640+C649+C652</f>
        <v>86</v>
      </c>
      <c r="D653" s="24">
        <f>D599+D611+D615+D618+D622+D624+D629+D631+D640+D649+D652</f>
        <v>2</v>
      </c>
      <c r="E653" s="24">
        <f>E599+E611+E615+E618+E622+E624+E629+E631+E640+E649+E652</f>
        <v>25</v>
      </c>
      <c r="F653" s="24"/>
      <c r="G653" s="25">
        <f t="shared" ref="G653:AF653" si="98">G599+G611+G615+G618+G622+G624+G629+G631+G640+G649+G652</f>
        <v>822</v>
      </c>
      <c r="H653" s="25">
        <f t="shared" si="98"/>
        <v>2450</v>
      </c>
      <c r="I653" s="25">
        <f t="shared" si="98"/>
        <v>2462</v>
      </c>
      <c r="J653" s="25">
        <f t="shared" si="98"/>
        <v>2633</v>
      </c>
      <c r="K653" s="25">
        <f t="shared" si="98"/>
        <v>2579</v>
      </c>
      <c r="L653" s="25">
        <f t="shared" si="98"/>
        <v>2685</v>
      </c>
      <c r="M653" s="25">
        <f t="shared" si="98"/>
        <v>2835</v>
      </c>
      <c r="N653" s="25">
        <f t="shared" si="98"/>
        <v>8021</v>
      </c>
      <c r="O653" s="25">
        <f t="shared" si="98"/>
        <v>7623</v>
      </c>
      <c r="P653" s="25">
        <f t="shared" si="98"/>
        <v>15644</v>
      </c>
      <c r="Q653" s="25">
        <f t="shared" si="98"/>
        <v>68</v>
      </c>
      <c r="R653" s="25">
        <f t="shared" si="98"/>
        <v>228</v>
      </c>
      <c r="S653" s="25">
        <f t="shared" si="98"/>
        <v>18</v>
      </c>
      <c r="T653" s="25">
        <f t="shared" si="98"/>
        <v>20</v>
      </c>
      <c r="U653" s="25">
        <f t="shared" si="98"/>
        <v>9</v>
      </c>
      <c r="V653" s="25">
        <f t="shared" si="98"/>
        <v>9</v>
      </c>
      <c r="W653" s="25">
        <f t="shared" si="98"/>
        <v>1</v>
      </c>
      <c r="X653" s="25">
        <f t="shared" si="98"/>
        <v>1</v>
      </c>
      <c r="Y653" s="25">
        <f t="shared" si="98"/>
        <v>0</v>
      </c>
      <c r="Z653" s="25">
        <f t="shared" si="98"/>
        <v>0</v>
      </c>
      <c r="AA653" s="25">
        <f t="shared" si="98"/>
        <v>6</v>
      </c>
      <c r="AB653" s="25">
        <f t="shared" si="98"/>
        <v>6</v>
      </c>
      <c r="AC653" s="25">
        <f t="shared" si="98"/>
        <v>87</v>
      </c>
      <c r="AD653" s="25">
        <f t="shared" si="98"/>
        <v>369</v>
      </c>
      <c r="AE653" s="25">
        <f t="shared" si="98"/>
        <v>189</v>
      </c>
      <c r="AF653" s="25">
        <f t="shared" si="98"/>
        <v>633</v>
      </c>
      <c r="AG653" s="5">
        <v>26</v>
      </c>
    </row>
    <row r="654" spans="1:33" s="15" customFormat="1" ht="13.7" customHeight="1" x14ac:dyDescent="0.15">
      <c r="A654" s="10" t="s">
        <v>1139</v>
      </c>
      <c r="B654" s="10" t="s">
        <v>1044</v>
      </c>
      <c r="C654" s="22" t="s">
        <v>1045</v>
      </c>
      <c r="D654" s="12">
        <v>0</v>
      </c>
      <c r="E654" s="12" t="s">
        <v>1143</v>
      </c>
      <c r="F654" s="29" t="s">
        <v>1098</v>
      </c>
      <c r="G654" s="13">
        <v>8</v>
      </c>
      <c r="H654" s="13">
        <v>14</v>
      </c>
      <c r="I654" s="13">
        <v>10</v>
      </c>
      <c r="J654" s="13">
        <v>6</v>
      </c>
      <c r="K654" s="13">
        <v>10</v>
      </c>
      <c r="L654" s="13">
        <v>9</v>
      </c>
      <c r="M654" s="13">
        <v>9</v>
      </c>
      <c r="N654" s="13">
        <v>27</v>
      </c>
      <c r="O654" s="13">
        <v>31</v>
      </c>
      <c r="P654" s="13">
        <v>58</v>
      </c>
      <c r="Q654" s="14">
        <v>1</v>
      </c>
      <c r="R654" s="14">
        <v>3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 s="14">
        <v>0</v>
      </c>
      <c r="Y654" s="14">
        <v>0</v>
      </c>
      <c r="Z654" s="14">
        <v>0</v>
      </c>
      <c r="AA654" s="14">
        <v>1</v>
      </c>
      <c r="AB654" s="14">
        <v>2</v>
      </c>
      <c r="AC654" s="14">
        <v>2</v>
      </c>
      <c r="AD654" s="14">
        <v>2</v>
      </c>
      <c r="AE654" s="14">
        <v>4</v>
      </c>
      <c r="AF654" s="14">
        <v>7</v>
      </c>
      <c r="AG654" s="15">
        <v>27</v>
      </c>
    </row>
    <row r="655" spans="1:33" s="15" customFormat="1" ht="13.7" customHeight="1" x14ac:dyDescent="0.15">
      <c r="A655" s="10" t="s">
        <v>1139</v>
      </c>
      <c r="B655" s="10" t="s">
        <v>1044</v>
      </c>
      <c r="C655" s="11" t="s">
        <v>1046</v>
      </c>
      <c r="D655" s="12">
        <v>0</v>
      </c>
      <c r="E655" s="12" t="s">
        <v>1143</v>
      </c>
      <c r="F655" s="29" t="s">
        <v>1098</v>
      </c>
      <c r="G655" s="13">
        <v>11</v>
      </c>
      <c r="H655" s="13">
        <v>17</v>
      </c>
      <c r="I655" s="13">
        <v>20</v>
      </c>
      <c r="J655" s="13">
        <v>25</v>
      </c>
      <c r="K655" s="13">
        <v>19</v>
      </c>
      <c r="L655" s="13">
        <v>21</v>
      </c>
      <c r="M655" s="13">
        <v>22</v>
      </c>
      <c r="N655" s="13">
        <v>59</v>
      </c>
      <c r="O655" s="13">
        <v>65</v>
      </c>
      <c r="P655" s="13">
        <v>124</v>
      </c>
      <c r="Q655" s="14">
        <v>2</v>
      </c>
      <c r="R655" s="14">
        <v>5</v>
      </c>
      <c r="S655" s="14">
        <v>0</v>
      </c>
      <c r="T655" s="14">
        <v>0</v>
      </c>
      <c r="U655" s="14">
        <v>1</v>
      </c>
      <c r="V655" s="14">
        <v>1</v>
      </c>
      <c r="W655" s="14">
        <v>0</v>
      </c>
      <c r="X655" s="14">
        <v>0</v>
      </c>
      <c r="Y655" s="14">
        <v>0</v>
      </c>
      <c r="Z655" s="14">
        <v>0</v>
      </c>
      <c r="AA655" s="14">
        <v>1</v>
      </c>
      <c r="AB655" s="14">
        <v>1</v>
      </c>
      <c r="AC655" s="14">
        <v>1</v>
      </c>
      <c r="AD655" s="14">
        <v>2</v>
      </c>
      <c r="AE655" s="14">
        <v>5</v>
      </c>
      <c r="AF655" s="14">
        <v>9</v>
      </c>
      <c r="AG655" s="15">
        <v>28</v>
      </c>
    </row>
    <row r="656" spans="1:33" s="15" customFormat="1" ht="13.7" customHeight="1" x14ac:dyDescent="0.15">
      <c r="A656" s="10" t="s">
        <v>1139</v>
      </c>
      <c r="B656" s="10" t="s">
        <v>1044</v>
      </c>
      <c r="C656" s="11" t="s">
        <v>1047</v>
      </c>
      <c r="D656" s="12">
        <v>0</v>
      </c>
      <c r="E656" s="12" t="s">
        <v>1143</v>
      </c>
      <c r="F656" s="29" t="s">
        <v>1098</v>
      </c>
      <c r="G656" s="13">
        <v>9</v>
      </c>
      <c r="H656" s="13">
        <v>10</v>
      </c>
      <c r="I656" s="13">
        <v>9</v>
      </c>
      <c r="J656" s="13">
        <v>9</v>
      </c>
      <c r="K656" s="13">
        <v>13</v>
      </c>
      <c r="L656" s="13">
        <v>11</v>
      </c>
      <c r="M656" s="13">
        <v>14</v>
      </c>
      <c r="N656" s="13">
        <v>42</v>
      </c>
      <c r="O656" s="13">
        <v>24</v>
      </c>
      <c r="P656" s="13">
        <v>66</v>
      </c>
      <c r="Q656" s="14">
        <v>1</v>
      </c>
      <c r="R656" s="14">
        <v>1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  <c r="X656" s="14">
        <v>0</v>
      </c>
      <c r="Y656" s="14">
        <v>0</v>
      </c>
      <c r="Z656" s="14">
        <v>0</v>
      </c>
      <c r="AA656" s="14">
        <v>1</v>
      </c>
      <c r="AB656" s="14">
        <v>1</v>
      </c>
      <c r="AC656" s="14">
        <v>2</v>
      </c>
      <c r="AD656" s="14">
        <v>2</v>
      </c>
      <c r="AE656" s="14">
        <v>4</v>
      </c>
      <c r="AF656" s="14">
        <v>4</v>
      </c>
      <c r="AG656" s="15">
        <v>29</v>
      </c>
    </row>
    <row r="657" spans="1:33" s="15" customFormat="1" ht="13.7" customHeight="1" x14ac:dyDescent="0.15">
      <c r="A657" s="16"/>
      <c r="B657" s="16" t="s">
        <v>1086</v>
      </c>
      <c r="C657" s="16">
        <f>COUNTA(C654:C656)</f>
        <v>3</v>
      </c>
      <c r="D657" s="17">
        <f>COUNTIF(D654:D656,"併")</f>
        <v>0</v>
      </c>
      <c r="E657" s="17">
        <v>3</v>
      </c>
      <c r="F657" s="17"/>
      <c r="G657" s="18">
        <f>SUM(G654:G656)</f>
        <v>28</v>
      </c>
      <c r="H657" s="18">
        <f t="shared" ref="H657:AE657" si="99">SUM(H654:H656)</f>
        <v>41</v>
      </c>
      <c r="I657" s="18">
        <f t="shared" si="99"/>
        <v>39</v>
      </c>
      <c r="J657" s="18">
        <f t="shared" si="99"/>
        <v>40</v>
      </c>
      <c r="K657" s="18">
        <f t="shared" si="99"/>
        <v>42</v>
      </c>
      <c r="L657" s="18">
        <f t="shared" si="99"/>
        <v>41</v>
      </c>
      <c r="M657" s="18">
        <f t="shared" si="99"/>
        <v>45</v>
      </c>
      <c r="N657" s="18">
        <f t="shared" si="99"/>
        <v>128</v>
      </c>
      <c r="O657" s="18">
        <f t="shared" si="99"/>
        <v>120</v>
      </c>
      <c r="P657" s="18">
        <f t="shared" si="99"/>
        <v>248</v>
      </c>
      <c r="Q657" s="18">
        <f t="shared" si="99"/>
        <v>4</v>
      </c>
      <c r="R657" s="18">
        <f t="shared" si="99"/>
        <v>9</v>
      </c>
      <c r="S657" s="18">
        <f t="shared" si="99"/>
        <v>0</v>
      </c>
      <c r="T657" s="18">
        <f t="shared" si="99"/>
        <v>0</v>
      </c>
      <c r="U657" s="18">
        <f t="shared" si="99"/>
        <v>1</v>
      </c>
      <c r="V657" s="18">
        <f t="shared" si="99"/>
        <v>1</v>
      </c>
      <c r="W657" s="18">
        <f t="shared" si="99"/>
        <v>0</v>
      </c>
      <c r="X657" s="18">
        <f t="shared" si="99"/>
        <v>0</v>
      </c>
      <c r="Y657" s="18">
        <f t="shared" si="99"/>
        <v>0</v>
      </c>
      <c r="Z657" s="18">
        <f t="shared" si="99"/>
        <v>0</v>
      </c>
      <c r="AA657" s="18">
        <f t="shared" si="99"/>
        <v>3</v>
      </c>
      <c r="AB657" s="18">
        <f t="shared" si="99"/>
        <v>4</v>
      </c>
      <c r="AC657" s="18">
        <f t="shared" si="99"/>
        <v>5</v>
      </c>
      <c r="AD657" s="18">
        <f t="shared" si="99"/>
        <v>6</v>
      </c>
      <c r="AE657" s="18">
        <f t="shared" si="99"/>
        <v>13</v>
      </c>
      <c r="AF657" s="18">
        <f>SUM(AF654:AF656)</f>
        <v>20</v>
      </c>
      <c r="AG657" s="15">
        <v>30</v>
      </c>
    </row>
    <row r="658" spans="1:33" s="15" customFormat="1" ht="13.7" customHeight="1" x14ac:dyDescent="0.15">
      <c r="A658" s="10" t="s">
        <v>1139</v>
      </c>
      <c r="B658" s="10" t="s">
        <v>1048</v>
      </c>
      <c r="C658" s="11" t="s">
        <v>1211</v>
      </c>
      <c r="D658" s="12">
        <v>0</v>
      </c>
      <c r="E658" s="12" t="s">
        <v>1143</v>
      </c>
      <c r="F658" s="29" t="s">
        <v>1098</v>
      </c>
      <c r="G658" s="13">
        <v>11</v>
      </c>
      <c r="H658" s="13">
        <v>18</v>
      </c>
      <c r="I658" s="13">
        <v>21</v>
      </c>
      <c r="J658" s="13">
        <v>30</v>
      </c>
      <c r="K658" s="13">
        <v>31</v>
      </c>
      <c r="L658" s="13">
        <v>20</v>
      </c>
      <c r="M658" s="13">
        <v>20</v>
      </c>
      <c r="N658" s="13">
        <v>75</v>
      </c>
      <c r="O658" s="13">
        <v>65</v>
      </c>
      <c r="P658" s="13">
        <v>140</v>
      </c>
      <c r="Q658" s="14">
        <v>2</v>
      </c>
      <c r="R658" s="14">
        <v>7</v>
      </c>
      <c r="S658" s="14">
        <v>0</v>
      </c>
      <c r="T658" s="14">
        <v>0</v>
      </c>
      <c r="U658" s="14">
        <v>1</v>
      </c>
      <c r="V658" s="14">
        <v>1</v>
      </c>
      <c r="W658" s="14">
        <v>0</v>
      </c>
      <c r="X658" s="14">
        <v>0</v>
      </c>
      <c r="Y658" s="14">
        <v>0</v>
      </c>
      <c r="Z658" s="14">
        <v>0</v>
      </c>
      <c r="AA658" s="14">
        <v>1</v>
      </c>
      <c r="AB658" s="14">
        <v>2</v>
      </c>
      <c r="AC658" s="14">
        <v>1</v>
      </c>
      <c r="AD658" s="14">
        <v>6</v>
      </c>
      <c r="AE658" s="14">
        <v>5</v>
      </c>
      <c r="AF658" s="14">
        <v>16</v>
      </c>
      <c r="AG658" s="5">
        <v>31</v>
      </c>
    </row>
    <row r="659" spans="1:33" s="15" customFormat="1" ht="13.7" customHeight="1" x14ac:dyDescent="0.15">
      <c r="A659" s="10" t="s">
        <v>1139</v>
      </c>
      <c r="B659" s="10" t="s">
        <v>1048</v>
      </c>
      <c r="C659" s="11" t="s">
        <v>1049</v>
      </c>
      <c r="D659" s="12">
        <v>0</v>
      </c>
      <c r="E659" s="12" t="s">
        <v>1150</v>
      </c>
      <c r="F659" s="29" t="s">
        <v>1098</v>
      </c>
      <c r="G659" s="13">
        <v>7</v>
      </c>
      <c r="H659" s="13">
        <v>6</v>
      </c>
      <c r="I659" s="13">
        <v>5</v>
      </c>
      <c r="J659" s="13">
        <v>3</v>
      </c>
      <c r="K659" s="13">
        <v>6</v>
      </c>
      <c r="L659" s="13">
        <v>1</v>
      </c>
      <c r="M659" s="13">
        <v>4</v>
      </c>
      <c r="N659" s="13">
        <v>10</v>
      </c>
      <c r="O659" s="13">
        <v>15</v>
      </c>
      <c r="P659" s="13">
        <v>25</v>
      </c>
      <c r="Q659" s="14">
        <v>1</v>
      </c>
      <c r="R659" s="14">
        <v>1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1</v>
      </c>
      <c r="AB659" s="14">
        <v>1</v>
      </c>
      <c r="AC659" s="14">
        <v>2</v>
      </c>
      <c r="AD659" s="14">
        <v>2</v>
      </c>
      <c r="AE659" s="14">
        <v>4</v>
      </c>
      <c r="AF659" s="14">
        <v>4</v>
      </c>
      <c r="AG659" s="15">
        <v>32</v>
      </c>
    </row>
    <row r="660" spans="1:33" s="15" customFormat="1" ht="13.7" customHeight="1" x14ac:dyDescent="0.15">
      <c r="A660" s="10" t="s">
        <v>1139</v>
      </c>
      <c r="B660" s="10" t="s">
        <v>1048</v>
      </c>
      <c r="C660" s="11" t="s">
        <v>1050</v>
      </c>
      <c r="D660" s="12">
        <v>0</v>
      </c>
      <c r="E660" s="12">
        <v>2</v>
      </c>
      <c r="F660" s="29" t="s">
        <v>1098</v>
      </c>
      <c r="G660" s="13">
        <v>5</v>
      </c>
      <c r="H660" s="13">
        <v>2</v>
      </c>
      <c r="I660" s="20">
        <v>1</v>
      </c>
      <c r="J660" s="13">
        <v>0</v>
      </c>
      <c r="K660" s="13">
        <v>1</v>
      </c>
      <c r="L660" s="13">
        <v>2</v>
      </c>
      <c r="M660" s="13">
        <v>3</v>
      </c>
      <c r="N660" s="13">
        <v>5</v>
      </c>
      <c r="O660" s="13">
        <v>4</v>
      </c>
      <c r="P660" s="13">
        <v>9</v>
      </c>
      <c r="Q660" s="14">
        <v>1</v>
      </c>
      <c r="R660" s="14">
        <v>1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1</v>
      </c>
      <c r="AB660" s="14">
        <v>1</v>
      </c>
      <c r="AC660" s="14">
        <v>0</v>
      </c>
      <c r="AD660" s="14">
        <v>0</v>
      </c>
      <c r="AE660" s="14">
        <v>2</v>
      </c>
      <c r="AF660" s="14">
        <v>2</v>
      </c>
      <c r="AG660" s="15">
        <v>33</v>
      </c>
    </row>
    <row r="661" spans="1:33" s="15" customFormat="1" ht="13.7" customHeight="1" x14ac:dyDescent="0.15">
      <c r="A661" s="16"/>
      <c r="B661" s="16" t="s">
        <v>1086</v>
      </c>
      <c r="C661" s="16">
        <f>COUNTA(C658:C660)</f>
        <v>3</v>
      </c>
      <c r="D661" s="17">
        <f>COUNTIF(D658:D660,"併")</f>
        <v>0</v>
      </c>
      <c r="E661" s="17">
        <v>3</v>
      </c>
      <c r="F661" s="17"/>
      <c r="G661" s="18">
        <f t="shared" ref="G661" si="100">SUM(G658:G660)</f>
        <v>23</v>
      </c>
      <c r="H661" s="18">
        <f t="shared" ref="H661:AE661" si="101">SUM(H658:H660)</f>
        <v>26</v>
      </c>
      <c r="I661" s="18">
        <f t="shared" si="101"/>
        <v>27</v>
      </c>
      <c r="J661" s="18">
        <f t="shared" si="101"/>
        <v>33</v>
      </c>
      <c r="K661" s="18">
        <f t="shared" si="101"/>
        <v>38</v>
      </c>
      <c r="L661" s="18">
        <f t="shared" si="101"/>
        <v>23</v>
      </c>
      <c r="M661" s="18">
        <f t="shared" si="101"/>
        <v>27</v>
      </c>
      <c r="N661" s="18">
        <f t="shared" si="101"/>
        <v>90</v>
      </c>
      <c r="O661" s="18">
        <f t="shared" si="101"/>
        <v>84</v>
      </c>
      <c r="P661" s="18">
        <f t="shared" si="101"/>
        <v>174</v>
      </c>
      <c r="Q661" s="18">
        <f t="shared" si="101"/>
        <v>4</v>
      </c>
      <c r="R661" s="18">
        <f t="shared" si="101"/>
        <v>9</v>
      </c>
      <c r="S661" s="18">
        <f t="shared" si="101"/>
        <v>0</v>
      </c>
      <c r="T661" s="18">
        <f t="shared" si="101"/>
        <v>0</v>
      </c>
      <c r="U661" s="18">
        <f t="shared" si="101"/>
        <v>1</v>
      </c>
      <c r="V661" s="18">
        <f t="shared" si="101"/>
        <v>1</v>
      </c>
      <c r="W661" s="18">
        <f t="shared" si="101"/>
        <v>0</v>
      </c>
      <c r="X661" s="18">
        <f t="shared" si="101"/>
        <v>0</v>
      </c>
      <c r="Y661" s="18">
        <f t="shared" si="101"/>
        <v>0</v>
      </c>
      <c r="Z661" s="18">
        <f t="shared" si="101"/>
        <v>0</v>
      </c>
      <c r="AA661" s="18">
        <f t="shared" si="101"/>
        <v>3</v>
      </c>
      <c r="AB661" s="18">
        <f t="shared" si="101"/>
        <v>4</v>
      </c>
      <c r="AC661" s="18">
        <f t="shared" si="101"/>
        <v>3</v>
      </c>
      <c r="AD661" s="18">
        <f t="shared" si="101"/>
        <v>8</v>
      </c>
      <c r="AE661" s="18">
        <f t="shared" si="101"/>
        <v>11</v>
      </c>
      <c r="AF661" s="18">
        <f>SUM(AF658:AF660)</f>
        <v>22</v>
      </c>
      <c r="AG661" s="15">
        <v>34</v>
      </c>
    </row>
    <row r="662" spans="1:33" ht="13.7" customHeight="1" x14ac:dyDescent="0.15">
      <c r="A662" s="10" t="s">
        <v>1139</v>
      </c>
      <c r="B662" s="10" t="s">
        <v>1051</v>
      </c>
      <c r="C662" s="11" t="s">
        <v>1052</v>
      </c>
      <c r="D662" s="12">
        <v>0</v>
      </c>
      <c r="E662" s="12">
        <v>1</v>
      </c>
      <c r="F662" s="29" t="s">
        <v>1161</v>
      </c>
      <c r="G662" s="13">
        <v>7</v>
      </c>
      <c r="H662" s="13">
        <v>7</v>
      </c>
      <c r="I662" s="13">
        <v>6</v>
      </c>
      <c r="J662" s="13">
        <v>7</v>
      </c>
      <c r="K662" s="13">
        <v>3</v>
      </c>
      <c r="L662" s="13">
        <v>3</v>
      </c>
      <c r="M662" s="13">
        <v>6</v>
      </c>
      <c r="N662" s="13">
        <v>18</v>
      </c>
      <c r="O662" s="13">
        <v>14</v>
      </c>
      <c r="P662" s="13">
        <v>32</v>
      </c>
      <c r="Q662" s="14">
        <v>1</v>
      </c>
      <c r="R662" s="14">
        <v>1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1</v>
      </c>
      <c r="AB662" s="14">
        <v>1</v>
      </c>
      <c r="AC662" s="14">
        <v>1</v>
      </c>
      <c r="AD662" s="14">
        <v>1</v>
      </c>
      <c r="AE662" s="14">
        <v>3</v>
      </c>
      <c r="AF662" s="14">
        <v>3</v>
      </c>
      <c r="AG662" s="15">
        <v>35</v>
      </c>
    </row>
    <row r="663" spans="1:33" s="15" customFormat="1" ht="13.7" customHeight="1" x14ac:dyDescent="0.15">
      <c r="A663" s="10" t="s">
        <v>1139</v>
      </c>
      <c r="B663" s="10" t="s">
        <v>1051</v>
      </c>
      <c r="C663" s="11" t="s">
        <v>1053</v>
      </c>
      <c r="D663" s="12">
        <v>0</v>
      </c>
      <c r="E663" s="12">
        <v>1</v>
      </c>
      <c r="F663" s="29" t="s">
        <v>1161</v>
      </c>
      <c r="G663" s="13">
        <v>7</v>
      </c>
      <c r="H663" s="13">
        <v>3</v>
      </c>
      <c r="I663" s="13">
        <v>1</v>
      </c>
      <c r="J663" s="13">
        <v>3</v>
      </c>
      <c r="K663" s="13">
        <v>5</v>
      </c>
      <c r="L663" s="13">
        <v>3</v>
      </c>
      <c r="M663" s="13">
        <v>3</v>
      </c>
      <c r="N663" s="13">
        <v>13</v>
      </c>
      <c r="O663" s="13">
        <v>5</v>
      </c>
      <c r="P663" s="13">
        <v>18</v>
      </c>
      <c r="Q663" s="14">
        <v>2</v>
      </c>
      <c r="R663" s="14">
        <v>2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1</v>
      </c>
      <c r="AB663" s="14">
        <v>1</v>
      </c>
      <c r="AC663" s="14">
        <v>1</v>
      </c>
      <c r="AD663" s="14">
        <v>1</v>
      </c>
      <c r="AE663" s="14">
        <v>4</v>
      </c>
      <c r="AF663" s="14">
        <v>4</v>
      </c>
      <c r="AG663" s="5">
        <v>36</v>
      </c>
    </row>
    <row r="664" spans="1:33" s="15" customFormat="1" ht="13.7" customHeight="1" x14ac:dyDescent="0.15">
      <c r="A664" s="10" t="s">
        <v>1139</v>
      </c>
      <c r="B664" s="10" t="s">
        <v>1051</v>
      </c>
      <c r="C664" s="11" t="s">
        <v>1054</v>
      </c>
      <c r="D664" s="12">
        <v>0</v>
      </c>
      <c r="E664" s="12" t="s">
        <v>1142</v>
      </c>
      <c r="F664" s="29" t="s">
        <v>1161</v>
      </c>
      <c r="G664" s="13">
        <v>10</v>
      </c>
      <c r="H664" s="13">
        <v>20</v>
      </c>
      <c r="I664" s="13">
        <v>18</v>
      </c>
      <c r="J664" s="13">
        <v>21</v>
      </c>
      <c r="K664" s="13">
        <v>18</v>
      </c>
      <c r="L664" s="13">
        <v>19</v>
      </c>
      <c r="M664" s="13">
        <v>12</v>
      </c>
      <c r="N664" s="13">
        <v>62</v>
      </c>
      <c r="O664" s="13">
        <v>46</v>
      </c>
      <c r="P664" s="13">
        <v>108</v>
      </c>
      <c r="Q664" s="14">
        <v>1</v>
      </c>
      <c r="R664" s="14">
        <v>2</v>
      </c>
      <c r="S664" s="14">
        <v>1</v>
      </c>
      <c r="T664" s="14">
        <v>1</v>
      </c>
      <c r="U664" s="14">
        <v>0</v>
      </c>
      <c r="V664" s="14">
        <v>0</v>
      </c>
      <c r="W664" s="14">
        <v>0</v>
      </c>
      <c r="X664" s="14"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2</v>
      </c>
      <c r="AD664" s="14">
        <v>3</v>
      </c>
      <c r="AE664" s="14">
        <v>4</v>
      </c>
      <c r="AF664" s="14">
        <v>6</v>
      </c>
      <c r="AG664" s="15">
        <v>37</v>
      </c>
    </row>
    <row r="665" spans="1:33" ht="13.7" customHeight="1" x14ac:dyDescent="0.15">
      <c r="A665" s="16"/>
      <c r="B665" s="16" t="s">
        <v>1086</v>
      </c>
      <c r="C665" s="16">
        <f>COUNTA(C662:C664)</f>
        <v>3</v>
      </c>
      <c r="D665" s="17">
        <f>COUNTIF(D662:D664,"併")</f>
        <v>0</v>
      </c>
      <c r="E665" s="17">
        <v>3</v>
      </c>
      <c r="F665" s="17"/>
      <c r="G665" s="18">
        <f t="shared" ref="G665" si="102">SUM(G662:G664)</f>
        <v>24</v>
      </c>
      <c r="H665" s="18">
        <f t="shared" ref="H665:AE665" si="103">SUM(H662:H664)</f>
        <v>30</v>
      </c>
      <c r="I665" s="18">
        <f t="shared" si="103"/>
        <v>25</v>
      </c>
      <c r="J665" s="18">
        <f t="shared" si="103"/>
        <v>31</v>
      </c>
      <c r="K665" s="18">
        <f t="shared" si="103"/>
        <v>26</v>
      </c>
      <c r="L665" s="18">
        <f t="shared" si="103"/>
        <v>25</v>
      </c>
      <c r="M665" s="18">
        <f t="shared" si="103"/>
        <v>21</v>
      </c>
      <c r="N665" s="18">
        <f t="shared" si="103"/>
        <v>93</v>
      </c>
      <c r="O665" s="18">
        <f t="shared" si="103"/>
        <v>65</v>
      </c>
      <c r="P665" s="18">
        <f t="shared" si="103"/>
        <v>158</v>
      </c>
      <c r="Q665" s="18">
        <f t="shared" si="103"/>
        <v>4</v>
      </c>
      <c r="R665" s="18">
        <f t="shared" si="103"/>
        <v>5</v>
      </c>
      <c r="S665" s="18">
        <f t="shared" si="103"/>
        <v>1</v>
      </c>
      <c r="T665" s="18">
        <f t="shared" si="103"/>
        <v>1</v>
      </c>
      <c r="U665" s="18">
        <f t="shared" si="103"/>
        <v>0</v>
      </c>
      <c r="V665" s="18">
        <f t="shared" si="103"/>
        <v>0</v>
      </c>
      <c r="W665" s="18">
        <f t="shared" si="103"/>
        <v>0</v>
      </c>
      <c r="X665" s="18">
        <f t="shared" si="103"/>
        <v>0</v>
      </c>
      <c r="Y665" s="18">
        <f t="shared" si="103"/>
        <v>0</v>
      </c>
      <c r="Z665" s="18">
        <f t="shared" si="103"/>
        <v>0</v>
      </c>
      <c r="AA665" s="18">
        <f t="shared" si="103"/>
        <v>2</v>
      </c>
      <c r="AB665" s="18">
        <f t="shared" si="103"/>
        <v>2</v>
      </c>
      <c r="AC665" s="18">
        <f t="shared" si="103"/>
        <v>4</v>
      </c>
      <c r="AD665" s="18">
        <f t="shared" si="103"/>
        <v>5</v>
      </c>
      <c r="AE665" s="18">
        <f t="shared" si="103"/>
        <v>11</v>
      </c>
      <c r="AF665" s="18">
        <f>SUM(AF662:AF664)</f>
        <v>13</v>
      </c>
      <c r="AG665" s="15">
        <v>39</v>
      </c>
    </row>
    <row r="666" spans="1:33" ht="13.7" customHeight="1" x14ac:dyDescent="0.15">
      <c r="A666" s="10" t="s">
        <v>1139</v>
      </c>
      <c r="B666" s="10" t="s">
        <v>1055</v>
      </c>
      <c r="C666" s="11" t="s">
        <v>1056</v>
      </c>
      <c r="D666" s="12">
        <v>0</v>
      </c>
      <c r="E666" s="12" t="s">
        <v>1142</v>
      </c>
      <c r="F666" s="12" t="s">
        <v>1097</v>
      </c>
      <c r="G666" s="13">
        <v>9</v>
      </c>
      <c r="H666" s="13">
        <v>19</v>
      </c>
      <c r="I666" s="13">
        <v>13</v>
      </c>
      <c r="J666" s="13">
        <v>19</v>
      </c>
      <c r="K666" s="13">
        <v>16</v>
      </c>
      <c r="L666" s="13">
        <v>26</v>
      </c>
      <c r="M666" s="13">
        <v>12</v>
      </c>
      <c r="N666" s="13">
        <v>55</v>
      </c>
      <c r="O666" s="13">
        <v>50</v>
      </c>
      <c r="P666" s="13">
        <v>105</v>
      </c>
      <c r="Q666" s="14">
        <v>1</v>
      </c>
      <c r="R666" s="14">
        <v>3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4">
        <v>0</v>
      </c>
      <c r="Y666" s="14">
        <v>0</v>
      </c>
      <c r="Z666" s="14">
        <v>0</v>
      </c>
      <c r="AA666" s="14">
        <v>1</v>
      </c>
      <c r="AB666" s="14">
        <v>1</v>
      </c>
      <c r="AC666" s="14">
        <v>1</v>
      </c>
      <c r="AD666" s="14">
        <v>2</v>
      </c>
      <c r="AE666" s="14">
        <v>3</v>
      </c>
      <c r="AF666" s="14">
        <v>6</v>
      </c>
      <c r="AG666" s="15">
        <v>40</v>
      </c>
    </row>
    <row r="667" spans="1:33" s="15" customFormat="1" ht="13.7" customHeight="1" x14ac:dyDescent="0.15">
      <c r="A667" s="10" t="s">
        <v>1139</v>
      </c>
      <c r="B667" s="10" t="s">
        <v>1055</v>
      </c>
      <c r="C667" s="11" t="s">
        <v>1057</v>
      </c>
      <c r="D667" s="12">
        <v>0</v>
      </c>
      <c r="E667" s="12">
        <v>1</v>
      </c>
      <c r="F667" s="12" t="s">
        <v>1097</v>
      </c>
      <c r="G667" s="13">
        <v>4</v>
      </c>
      <c r="H667" s="13">
        <v>1</v>
      </c>
      <c r="I667" s="13">
        <v>1</v>
      </c>
      <c r="J667" s="13">
        <v>1</v>
      </c>
      <c r="K667" s="13">
        <v>3</v>
      </c>
      <c r="L667" s="13">
        <v>3</v>
      </c>
      <c r="M667" s="13">
        <v>1</v>
      </c>
      <c r="N667" s="13">
        <v>6</v>
      </c>
      <c r="O667" s="13">
        <v>4</v>
      </c>
      <c r="P667" s="13">
        <v>10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1</v>
      </c>
      <c r="AD667" s="14">
        <v>1</v>
      </c>
      <c r="AE667" s="14">
        <v>1</v>
      </c>
      <c r="AF667" s="14">
        <v>1</v>
      </c>
      <c r="AG667" s="5">
        <v>41</v>
      </c>
    </row>
    <row r="668" spans="1:33" s="15" customFormat="1" ht="13.7" customHeight="1" x14ac:dyDescent="0.15">
      <c r="A668" s="10" t="s">
        <v>1139</v>
      </c>
      <c r="B668" s="10" t="s">
        <v>1055</v>
      </c>
      <c r="C668" s="11" t="s">
        <v>1058</v>
      </c>
      <c r="D668" s="12">
        <v>0</v>
      </c>
      <c r="E668" s="12">
        <v>1</v>
      </c>
      <c r="F668" s="12" t="s">
        <v>1097</v>
      </c>
      <c r="G668" s="13">
        <v>3</v>
      </c>
      <c r="H668" s="13">
        <v>3</v>
      </c>
      <c r="I668" s="13">
        <v>1</v>
      </c>
      <c r="J668" s="13">
        <v>4</v>
      </c>
      <c r="K668" s="13">
        <v>3</v>
      </c>
      <c r="L668" s="13">
        <v>1</v>
      </c>
      <c r="M668" s="13">
        <v>1</v>
      </c>
      <c r="N668" s="13">
        <v>6</v>
      </c>
      <c r="O668" s="13">
        <v>7</v>
      </c>
      <c r="P668" s="13">
        <v>13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5">
        <v>42</v>
      </c>
    </row>
    <row r="669" spans="1:33" s="15" customFormat="1" ht="13.7" customHeight="1" x14ac:dyDescent="0.15">
      <c r="A669" s="16"/>
      <c r="B669" s="16" t="s">
        <v>1086</v>
      </c>
      <c r="C669" s="16">
        <f>COUNTA(C666:C668)</f>
        <v>3</v>
      </c>
      <c r="D669" s="17">
        <f>COUNTIF(D666:D668,"併")</f>
        <v>0</v>
      </c>
      <c r="E669" s="17">
        <v>3</v>
      </c>
      <c r="F669" s="17"/>
      <c r="G669" s="18">
        <f>SUM(G666:G668)</f>
        <v>16</v>
      </c>
      <c r="H669" s="18">
        <f t="shared" ref="H669:AE669" si="104">SUM(H666:H668)</f>
        <v>23</v>
      </c>
      <c r="I669" s="18">
        <f t="shared" si="104"/>
        <v>15</v>
      </c>
      <c r="J669" s="18">
        <f t="shared" si="104"/>
        <v>24</v>
      </c>
      <c r="K669" s="18">
        <f t="shared" si="104"/>
        <v>22</v>
      </c>
      <c r="L669" s="18">
        <f t="shared" si="104"/>
        <v>30</v>
      </c>
      <c r="M669" s="18">
        <f t="shared" si="104"/>
        <v>14</v>
      </c>
      <c r="N669" s="18">
        <f t="shared" si="104"/>
        <v>67</v>
      </c>
      <c r="O669" s="18">
        <f t="shared" si="104"/>
        <v>61</v>
      </c>
      <c r="P669" s="18">
        <f t="shared" si="104"/>
        <v>128</v>
      </c>
      <c r="Q669" s="18">
        <f t="shared" si="104"/>
        <v>1</v>
      </c>
      <c r="R669" s="18">
        <f t="shared" si="104"/>
        <v>3</v>
      </c>
      <c r="S669" s="18">
        <f t="shared" si="104"/>
        <v>0</v>
      </c>
      <c r="T669" s="18">
        <f t="shared" si="104"/>
        <v>0</v>
      </c>
      <c r="U669" s="18">
        <f t="shared" si="104"/>
        <v>0</v>
      </c>
      <c r="V669" s="18">
        <f t="shared" si="104"/>
        <v>0</v>
      </c>
      <c r="W669" s="18">
        <f t="shared" si="104"/>
        <v>0</v>
      </c>
      <c r="X669" s="18">
        <f t="shared" si="104"/>
        <v>0</v>
      </c>
      <c r="Y669" s="18">
        <f t="shared" si="104"/>
        <v>0</v>
      </c>
      <c r="Z669" s="18">
        <f t="shared" si="104"/>
        <v>0</v>
      </c>
      <c r="AA669" s="18">
        <f t="shared" si="104"/>
        <v>1</v>
      </c>
      <c r="AB669" s="18">
        <f t="shared" si="104"/>
        <v>1</v>
      </c>
      <c r="AC669" s="18">
        <f t="shared" si="104"/>
        <v>2</v>
      </c>
      <c r="AD669" s="18">
        <f t="shared" si="104"/>
        <v>3</v>
      </c>
      <c r="AE669" s="18">
        <f t="shared" si="104"/>
        <v>4</v>
      </c>
      <c r="AF669" s="18">
        <f>SUM(AF666:AF668)</f>
        <v>7</v>
      </c>
      <c r="AG669" s="15">
        <v>43</v>
      </c>
    </row>
    <row r="670" spans="1:33" ht="13.7" customHeight="1" x14ac:dyDescent="0.15">
      <c r="A670" s="10" t="s">
        <v>1139</v>
      </c>
      <c r="B670" s="10" t="s">
        <v>1062</v>
      </c>
      <c r="C670" s="11" t="s">
        <v>1063</v>
      </c>
      <c r="D670" s="12">
        <v>0</v>
      </c>
      <c r="E670" s="12">
        <v>4</v>
      </c>
      <c r="F670" s="29" t="s">
        <v>1064</v>
      </c>
      <c r="G670" s="13">
        <v>8</v>
      </c>
      <c r="H670" s="13">
        <v>14</v>
      </c>
      <c r="I670" s="13">
        <v>3</v>
      </c>
      <c r="J670" s="13">
        <v>9</v>
      </c>
      <c r="K670" s="13">
        <v>4</v>
      </c>
      <c r="L670" s="13">
        <v>5</v>
      </c>
      <c r="M670" s="13">
        <v>6</v>
      </c>
      <c r="N670" s="13">
        <v>25</v>
      </c>
      <c r="O670" s="13">
        <v>16</v>
      </c>
      <c r="P670" s="13">
        <v>41</v>
      </c>
      <c r="Q670" s="14">
        <v>1</v>
      </c>
      <c r="R670" s="14">
        <v>1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0</v>
      </c>
      <c r="Z670" s="14">
        <v>0</v>
      </c>
      <c r="AA670" s="14">
        <v>1</v>
      </c>
      <c r="AB670" s="14">
        <v>2</v>
      </c>
      <c r="AC670" s="14">
        <v>1</v>
      </c>
      <c r="AD670" s="14">
        <v>1</v>
      </c>
      <c r="AE670" s="14">
        <v>3</v>
      </c>
      <c r="AF670" s="14">
        <v>4</v>
      </c>
      <c r="AG670" s="15">
        <v>44</v>
      </c>
    </row>
    <row r="671" spans="1:33" s="15" customFormat="1" ht="13.7" customHeight="1" x14ac:dyDescent="0.15">
      <c r="A671" s="10" t="s">
        <v>1139</v>
      </c>
      <c r="B671" s="10" t="s">
        <v>1062</v>
      </c>
      <c r="C671" s="11" t="s">
        <v>1065</v>
      </c>
      <c r="D671" s="12">
        <v>0</v>
      </c>
      <c r="E671" s="12">
        <v>4</v>
      </c>
      <c r="F671" s="29" t="s">
        <v>1064</v>
      </c>
      <c r="G671" s="13">
        <v>4</v>
      </c>
      <c r="H671" s="13">
        <v>2</v>
      </c>
      <c r="I671" s="13">
        <v>5</v>
      </c>
      <c r="J671" s="13">
        <v>3</v>
      </c>
      <c r="K671" s="13">
        <v>9</v>
      </c>
      <c r="L671" s="13">
        <v>6</v>
      </c>
      <c r="M671" s="20">
        <v>6</v>
      </c>
      <c r="N671" s="13">
        <v>17</v>
      </c>
      <c r="O671" s="13">
        <v>14</v>
      </c>
      <c r="P671" s="13">
        <v>31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0</v>
      </c>
      <c r="Z671" s="14">
        <v>0</v>
      </c>
      <c r="AA671" s="14">
        <v>1</v>
      </c>
      <c r="AB671" s="14">
        <v>1</v>
      </c>
      <c r="AC671" s="14">
        <v>0</v>
      </c>
      <c r="AD671" s="14">
        <v>0</v>
      </c>
      <c r="AE671" s="14">
        <v>1</v>
      </c>
      <c r="AF671" s="14">
        <v>1</v>
      </c>
      <c r="AG671" s="15">
        <v>45</v>
      </c>
    </row>
    <row r="672" spans="1:33" s="15" customFormat="1" ht="13.7" customHeight="1" x14ac:dyDescent="0.15">
      <c r="A672" s="16"/>
      <c r="B672" s="16" t="s">
        <v>1086</v>
      </c>
      <c r="C672" s="16">
        <f>COUNTA(C670:C671)</f>
        <v>2</v>
      </c>
      <c r="D672" s="17">
        <f>COUNTIF(D670:D671,"併")</f>
        <v>0</v>
      </c>
      <c r="E672" s="17">
        <v>2</v>
      </c>
      <c r="F672" s="17"/>
      <c r="G672" s="18">
        <f>SUM(G670:G671)</f>
        <v>12</v>
      </c>
      <c r="H672" s="18">
        <f t="shared" ref="H672:AE672" si="105">SUM(H670:H671)</f>
        <v>16</v>
      </c>
      <c r="I672" s="18">
        <f t="shared" si="105"/>
        <v>8</v>
      </c>
      <c r="J672" s="18">
        <f t="shared" si="105"/>
        <v>12</v>
      </c>
      <c r="K672" s="18">
        <f t="shared" si="105"/>
        <v>13</v>
      </c>
      <c r="L672" s="18">
        <f t="shared" si="105"/>
        <v>11</v>
      </c>
      <c r="M672" s="18">
        <f t="shared" si="105"/>
        <v>12</v>
      </c>
      <c r="N672" s="18">
        <f t="shared" si="105"/>
        <v>42</v>
      </c>
      <c r="O672" s="18">
        <f t="shared" si="105"/>
        <v>30</v>
      </c>
      <c r="P672" s="18">
        <f t="shared" si="105"/>
        <v>72</v>
      </c>
      <c r="Q672" s="18">
        <f t="shared" si="105"/>
        <v>1</v>
      </c>
      <c r="R672" s="18">
        <f t="shared" si="105"/>
        <v>1</v>
      </c>
      <c r="S672" s="18">
        <f t="shared" si="105"/>
        <v>0</v>
      </c>
      <c r="T672" s="18">
        <f t="shared" si="105"/>
        <v>0</v>
      </c>
      <c r="U672" s="18">
        <f t="shared" si="105"/>
        <v>0</v>
      </c>
      <c r="V672" s="18">
        <f t="shared" si="105"/>
        <v>0</v>
      </c>
      <c r="W672" s="18">
        <f t="shared" si="105"/>
        <v>0</v>
      </c>
      <c r="X672" s="18">
        <f t="shared" si="105"/>
        <v>0</v>
      </c>
      <c r="Y672" s="18">
        <f t="shared" si="105"/>
        <v>0</v>
      </c>
      <c r="Z672" s="18">
        <f t="shared" si="105"/>
        <v>0</v>
      </c>
      <c r="AA672" s="18">
        <f t="shared" si="105"/>
        <v>2</v>
      </c>
      <c r="AB672" s="18">
        <f t="shared" si="105"/>
        <v>3</v>
      </c>
      <c r="AC672" s="18">
        <f t="shared" si="105"/>
        <v>1</v>
      </c>
      <c r="AD672" s="18">
        <f t="shared" si="105"/>
        <v>1</v>
      </c>
      <c r="AE672" s="18">
        <f t="shared" si="105"/>
        <v>4</v>
      </c>
      <c r="AF672" s="18">
        <f>SUM(AF670:AF671)</f>
        <v>5</v>
      </c>
      <c r="AG672" s="5">
        <v>46</v>
      </c>
    </row>
    <row r="673" spans="1:33" s="15" customFormat="1" ht="13.7" customHeight="1" x14ac:dyDescent="0.15">
      <c r="A673" s="10" t="s">
        <v>1139</v>
      </c>
      <c r="B673" s="10" t="s">
        <v>1067</v>
      </c>
      <c r="C673" s="11" t="s">
        <v>1068</v>
      </c>
      <c r="D673" s="12">
        <v>0</v>
      </c>
      <c r="E673" s="12">
        <v>2</v>
      </c>
      <c r="F673" s="12" t="s">
        <v>1097</v>
      </c>
      <c r="G673" s="13">
        <v>5</v>
      </c>
      <c r="H673" s="13">
        <v>3</v>
      </c>
      <c r="I673" s="13">
        <v>8</v>
      </c>
      <c r="J673" s="13">
        <v>4</v>
      </c>
      <c r="K673" s="13">
        <v>6</v>
      </c>
      <c r="L673" s="13">
        <v>4</v>
      </c>
      <c r="M673" s="13">
        <v>1</v>
      </c>
      <c r="N673" s="13">
        <v>12</v>
      </c>
      <c r="O673" s="13">
        <v>14</v>
      </c>
      <c r="P673" s="13">
        <v>26</v>
      </c>
      <c r="Q673" s="14">
        <v>1</v>
      </c>
      <c r="R673" s="14">
        <v>1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0</v>
      </c>
      <c r="AD673" s="14">
        <v>0</v>
      </c>
      <c r="AE673" s="14">
        <v>1</v>
      </c>
      <c r="AF673" s="14">
        <v>1</v>
      </c>
      <c r="AG673" s="15">
        <v>47</v>
      </c>
    </row>
    <row r="674" spans="1:33" s="15" customFormat="1" ht="13.7" customHeight="1" x14ac:dyDescent="0.15">
      <c r="A674" s="10" t="s">
        <v>1139</v>
      </c>
      <c r="B674" s="10" t="s">
        <v>1067</v>
      </c>
      <c r="C674" s="11" t="s">
        <v>1069</v>
      </c>
      <c r="D674" s="12">
        <v>0</v>
      </c>
      <c r="E674" s="12">
        <v>1</v>
      </c>
      <c r="F674" s="12" t="s">
        <v>1097</v>
      </c>
      <c r="G674" s="13">
        <v>8</v>
      </c>
      <c r="H674" s="13">
        <v>27</v>
      </c>
      <c r="I674" s="13">
        <v>37</v>
      </c>
      <c r="J674" s="13">
        <v>33</v>
      </c>
      <c r="K674" s="13">
        <v>30</v>
      </c>
      <c r="L674" s="13">
        <v>36</v>
      </c>
      <c r="M674" s="13">
        <v>26</v>
      </c>
      <c r="N674" s="13">
        <v>95</v>
      </c>
      <c r="O674" s="13">
        <v>94</v>
      </c>
      <c r="P674" s="13">
        <v>189</v>
      </c>
      <c r="Q674" s="14">
        <v>1</v>
      </c>
      <c r="R674" s="14">
        <v>4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1</v>
      </c>
      <c r="AD674" s="14">
        <v>3</v>
      </c>
      <c r="AE674" s="14">
        <v>2</v>
      </c>
      <c r="AF674" s="14">
        <v>7</v>
      </c>
      <c r="AG674" s="15">
        <v>48</v>
      </c>
    </row>
    <row r="675" spans="1:33" s="15" customFormat="1" ht="13.7" customHeight="1" x14ac:dyDescent="0.15">
      <c r="A675" s="16"/>
      <c r="B675" s="16" t="s">
        <v>1086</v>
      </c>
      <c r="C675" s="16">
        <f>COUNTA(C673:C674)</f>
        <v>2</v>
      </c>
      <c r="D675" s="17">
        <f>COUNTIF(D673:D674,"併")</f>
        <v>0</v>
      </c>
      <c r="E675" s="17">
        <v>2</v>
      </c>
      <c r="F675" s="17"/>
      <c r="G675" s="18">
        <f>SUM(G673:G674)</f>
        <v>13</v>
      </c>
      <c r="H675" s="18">
        <f t="shared" ref="H675:AE675" si="106">SUM(H673:H674)</f>
        <v>30</v>
      </c>
      <c r="I675" s="18">
        <f t="shared" si="106"/>
        <v>45</v>
      </c>
      <c r="J675" s="18">
        <f t="shared" si="106"/>
        <v>37</v>
      </c>
      <c r="K675" s="18">
        <f t="shared" si="106"/>
        <v>36</v>
      </c>
      <c r="L675" s="18">
        <f t="shared" si="106"/>
        <v>40</v>
      </c>
      <c r="M675" s="18">
        <f t="shared" si="106"/>
        <v>27</v>
      </c>
      <c r="N675" s="18">
        <f t="shared" si="106"/>
        <v>107</v>
      </c>
      <c r="O675" s="18">
        <f t="shared" si="106"/>
        <v>108</v>
      </c>
      <c r="P675" s="18">
        <f t="shared" si="106"/>
        <v>215</v>
      </c>
      <c r="Q675" s="18">
        <f t="shared" si="106"/>
        <v>2</v>
      </c>
      <c r="R675" s="18">
        <f t="shared" si="106"/>
        <v>5</v>
      </c>
      <c r="S675" s="18">
        <f t="shared" si="106"/>
        <v>0</v>
      </c>
      <c r="T675" s="18">
        <f t="shared" si="106"/>
        <v>0</v>
      </c>
      <c r="U675" s="18">
        <f t="shared" si="106"/>
        <v>0</v>
      </c>
      <c r="V675" s="18">
        <f t="shared" si="106"/>
        <v>0</v>
      </c>
      <c r="W675" s="18">
        <f t="shared" si="106"/>
        <v>0</v>
      </c>
      <c r="X675" s="18">
        <f t="shared" si="106"/>
        <v>0</v>
      </c>
      <c r="Y675" s="18">
        <f t="shared" si="106"/>
        <v>0</v>
      </c>
      <c r="Z675" s="18">
        <f t="shared" si="106"/>
        <v>0</v>
      </c>
      <c r="AA675" s="18">
        <f t="shared" si="106"/>
        <v>0</v>
      </c>
      <c r="AB675" s="18">
        <f t="shared" si="106"/>
        <v>0</v>
      </c>
      <c r="AC675" s="18">
        <f t="shared" si="106"/>
        <v>1</v>
      </c>
      <c r="AD675" s="18">
        <f t="shared" si="106"/>
        <v>3</v>
      </c>
      <c r="AE675" s="18">
        <f t="shared" si="106"/>
        <v>3</v>
      </c>
      <c r="AF675" s="18">
        <f>SUM(AF673:AF674)</f>
        <v>8</v>
      </c>
      <c r="AG675" s="15">
        <v>49</v>
      </c>
    </row>
    <row r="676" spans="1:33" s="26" customFormat="1" ht="13.7" customHeight="1" x14ac:dyDescent="0.15">
      <c r="A676" s="10" t="s">
        <v>1139</v>
      </c>
      <c r="B676" s="10" t="s">
        <v>1060</v>
      </c>
      <c r="C676" s="11" t="s">
        <v>1061</v>
      </c>
      <c r="D676" s="12">
        <v>0</v>
      </c>
      <c r="E676" s="12">
        <v>3</v>
      </c>
      <c r="F676" s="12" t="s">
        <v>1097</v>
      </c>
      <c r="G676" s="13">
        <v>5</v>
      </c>
      <c r="H676" s="13">
        <v>2</v>
      </c>
      <c r="I676" s="13">
        <v>4</v>
      </c>
      <c r="J676" s="13">
        <v>3</v>
      </c>
      <c r="K676" s="13">
        <v>5</v>
      </c>
      <c r="L676" s="13">
        <v>4</v>
      </c>
      <c r="M676" s="13">
        <v>9</v>
      </c>
      <c r="N676" s="13">
        <v>14</v>
      </c>
      <c r="O676" s="13">
        <v>13</v>
      </c>
      <c r="P676" s="13">
        <v>27</v>
      </c>
      <c r="Q676" s="14">
        <v>1</v>
      </c>
      <c r="R676" s="14">
        <v>1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1</v>
      </c>
      <c r="AD676" s="14">
        <v>1</v>
      </c>
      <c r="AE676" s="14">
        <v>2</v>
      </c>
      <c r="AF676" s="14">
        <v>2</v>
      </c>
      <c r="AG676" s="15">
        <v>50</v>
      </c>
    </row>
    <row r="677" spans="1:33" ht="13.7" customHeight="1" x14ac:dyDescent="0.15">
      <c r="A677" s="10" t="s">
        <v>1139</v>
      </c>
      <c r="B677" s="10" t="s">
        <v>1060</v>
      </c>
      <c r="C677" s="11" t="s">
        <v>1066</v>
      </c>
      <c r="D677" s="12">
        <v>0</v>
      </c>
      <c r="E677" s="12">
        <v>1</v>
      </c>
      <c r="F677" s="12" t="s">
        <v>1097</v>
      </c>
      <c r="G677" s="13">
        <v>9</v>
      </c>
      <c r="H677" s="13">
        <v>8</v>
      </c>
      <c r="I677" s="13">
        <v>7</v>
      </c>
      <c r="J677" s="13">
        <v>7</v>
      </c>
      <c r="K677" s="13">
        <v>9</v>
      </c>
      <c r="L677" s="13">
        <v>10</v>
      </c>
      <c r="M677" s="13">
        <v>8</v>
      </c>
      <c r="N677" s="13">
        <v>28</v>
      </c>
      <c r="O677" s="13">
        <v>21</v>
      </c>
      <c r="P677" s="13">
        <v>49</v>
      </c>
      <c r="Q677" s="14">
        <v>2</v>
      </c>
      <c r="R677" s="14">
        <v>2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1</v>
      </c>
      <c r="AB677" s="14">
        <v>1</v>
      </c>
      <c r="AC677" s="14">
        <v>1</v>
      </c>
      <c r="AD677" s="14">
        <v>1</v>
      </c>
      <c r="AE677" s="14">
        <v>4</v>
      </c>
      <c r="AF677" s="14">
        <v>4</v>
      </c>
      <c r="AG677" s="5">
        <v>51</v>
      </c>
    </row>
    <row r="678" spans="1:33" s="15" customFormat="1" ht="13.7" customHeight="1" x14ac:dyDescent="0.15">
      <c r="A678" s="10" t="s">
        <v>1139</v>
      </c>
      <c r="B678" s="10" t="s">
        <v>1060</v>
      </c>
      <c r="C678" s="11" t="s">
        <v>918</v>
      </c>
      <c r="D678" s="12">
        <v>0</v>
      </c>
      <c r="E678" s="12">
        <v>2</v>
      </c>
      <c r="F678" s="12" t="s">
        <v>1097</v>
      </c>
      <c r="G678" s="13">
        <v>3</v>
      </c>
      <c r="H678" s="13">
        <v>1</v>
      </c>
      <c r="I678" s="20">
        <v>1</v>
      </c>
      <c r="J678" s="13">
        <v>0</v>
      </c>
      <c r="K678" s="13">
        <v>1</v>
      </c>
      <c r="L678" s="13">
        <v>2</v>
      </c>
      <c r="M678" s="13">
        <v>2</v>
      </c>
      <c r="N678" s="13">
        <v>5</v>
      </c>
      <c r="O678" s="13">
        <v>2</v>
      </c>
      <c r="P678" s="13">
        <v>7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5">
        <v>53</v>
      </c>
    </row>
    <row r="679" spans="1:33" s="15" customFormat="1" ht="13.7" customHeight="1" x14ac:dyDescent="0.15">
      <c r="A679" s="10" t="s">
        <v>1139</v>
      </c>
      <c r="B679" s="10" t="s">
        <v>1060</v>
      </c>
      <c r="C679" s="11" t="s">
        <v>1112</v>
      </c>
      <c r="D679" s="12">
        <v>0</v>
      </c>
      <c r="E679" s="12">
        <v>1</v>
      </c>
      <c r="F679" s="12" t="s">
        <v>1097</v>
      </c>
      <c r="G679" s="13">
        <v>10</v>
      </c>
      <c r="H679" s="13">
        <v>30</v>
      </c>
      <c r="I679" s="13">
        <v>26</v>
      </c>
      <c r="J679" s="13">
        <v>31</v>
      </c>
      <c r="K679" s="13">
        <v>38</v>
      </c>
      <c r="L679" s="13">
        <v>27</v>
      </c>
      <c r="M679" s="13">
        <v>33</v>
      </c>
      <c r="N679" s="13">
        <v>94</v>
      </c>
      <c r="O679" s="13">
        <v>91</v>
      </c>
      <c r="P679" s="13">
        <v>185</v>
      </c>
      <c r="Q679" s="14">
        <v>2</v>
      </c>
      <c r="R679" s="14">
        <v>5</v>
      </c>
      <c r="S679" s="14">
        <v>0</v>
      </c>
      <c r="T679" s="14">
        <v>0</v>
      </c>
      <c r="U679" s="14">
        <v>1</v>
      </c>
      <c r="V679" s="14">
        <v>1</v>
      </c>
      <c r="W679" s="14">
        <v>0</v>
      </c>
      <c r="X679" s="14">
        <v>0</v>
      </c>
      <c r="Y679" s="14">
        <v>0</v>
      </c>
      <c r="Z679" s="14">
        <v>0</v>
      </c>
      <c r="AA679" s="14">
        <v>0</v>
      </c>
      <c r="AB679" s="14">
        <v>0</v>
      </c>
      <c r="AC679" s="14">
        <v>1</v>
      </c>
      <c r="AD679" s="14">
        <v>4</v>
      </c>
      <c r="AE679" s="14">
        <v>4</v>
      </c>
      <c r="AF679" s="14">
        <v>10</v>
      </c>
      <c r="AG679" s="15">
        <v>54</v>
      </c>
    </row>
    <row r="680" spans="1:33" s="15" customFormat="1" ht="13.7" customHeight="1" x14ac:dyDescent="0.15">
      <c r="A680" s="16"/>
      <c r="B680" s="16" t="s">
        <v>1086</v>
      </c>
      <c r="C680" s="16">
        <f>COUNTA(C676:C679)</f>
        <v>4</v>
      </c>
      <c r="D680" s="17">
        <f>COUNTIF(D676:D679,"併")</f>
        <v>0</v>
      </c>
      <c r="E680" s="17">
        <v>4</v>
      </c>
      <c r="F680" s="17"/>
      <c r="G680" s="18">
        <f t="shared" ref="G680" si="107">SUM(G676:G679)</f>
        <v>27</v>
      </c>
      <c r="H680" s="18">
        <f t="shared" ref="H680:AF680" si="108">SUM(H676:H679)</f>
        <v>41</v>
      </c>
      <c r="I680" s="18">
        <f t="shared" si="108"/>
        <v>38</v>
      </c>
      <c r="J680" s="18">
        <f t="shared" si="108"/>
        <v>41</v>
      </c>
      <c r="K680" s="18">
        <f t="shared" si="108"/>
        <v>53</v>
      </c>
      <c r="L680" s="18">
        <f t="shared" si="108"/>
        <v>43</v>
      </c>
      <c r="M680" s="18">
        <f t="shared" si="108"/>
        <v>52</v>
      </c>
      <c r="N680" s="18">
        <f t="shared" si="108"/>
        <v>141</v>
      </c>
      <c r="O680" s="18">
        <f t="shared" si="108"/>
        <v>127</v>
      </c>
      <c r="P680" s="18">
        <f t="shared" si="108"/>
        <v>268</v>
      </c>
      <c r="Q680" s="18">
        <f t="shared" si="108"/>
        <v>5</v>
      </c>
      <c r="R680" s="18">
        <f t="shared" si="108"/>
        <v>8</v>
      </c>
      <c r="S680" s="18">
        <f t="shared" si="108"/>
        <v>0</v>
      </c>
      <c r="T680" s="18">
        <f t="shared" si="108"/>
        <v>0</v>
      </c>
      <c r="U680" s="18">
        <f t="shared" si="108"/>
        <v>1</v>
      </c>
      <c r="V680" s="18">
        <f t="shared" si="108"/>
        <v>1</v>
      </c>
      <c r="W680" s="18">
        <f t="shared" si="108"/>
        <v>0</v>
      </c>
      <c r="X680" s="18">
        <f t="shared" si="108"/>
        <v>0</v>
      </c>
      <c r="Y680" s="18">
        <f t="shared" si="108"/>
        <v>0</v>
      </c>
      <c r="Z680" s="18">
        <f t="shared" si="108"/>
        <v>0</v>
      </c>
      <c r="AA680" s="18">
        <f t="shared" si="108"/>
        <v>1</v>
      </c>
      <c r="AB680" s="18">
        <f t="shared" si="108"/>
        <v>1</v>
      </c>
      <c r="AC680" s="18">
        <f t="shared" si="108"/>
        <v>3</v>
      </c>
      <c r="AD680" s="18">
        <f t="shared" si="108"/>
        <v>6</v>
      </c>
      <c r="AE680" s="18">
        <f t="shared" si="108"/>
        <v>10</v>
      </c>
      <c r="AF680" s="18">
        <f t="shared" si="108"/>
        <v>16</v>
      </c>
      <c r="AG680" s="15">
        <v>55</v>
      </c>
    </row>
    <row r="681" spans="1:33" s="15" customFormat="1" ht="13.7" customHeight="1" x14ac:dyDescent="0.15">
      <c r="A681" s="23"/>
      <c r="B681" s="23" t="s">
        <v>1087</v>
      </c>
      <c r="C681" s="23">
        <f>C657+C661+C665+C669+C672+C675+C680</f>
        <v>20</v>
      </c>
      <c r="D681" s="24">
        <f>D657+D661+D665+D669+D672+D675+D680</f>
        <v>0</v>
      </c>
      <c r="E681" s="24">
        <f>E657+E661+E665+E669+E672+E675+E680</f>
        <v>20</v>
      </c>
      <c r="F681" s="24"/>
      <c r="G681" s="25">
        <f t="shared" ref="G681:AF681" si="109">G657+G661+G665+G669+G672+G675+G680</f>
        <v>143</v>
      </c>
      <c r="H681" s="25">
        <f t="shared" si="109"/>
        <v>207</v>
      </c>
      <c r="I681" s="25">
        <f t="shared" si="109"/>
        <v>197</v>
      </c>
      <c r="J681" s="25">
        <f t="shared" si="109"/>
        <v>218</v>
      </c>
      <c r="K681" s="25">
        <f t="shared" si="109"/>
        <v>230</v>
      </c>
      <c r="L681" s="25">
        <f t="shared" si="109"/>
        <v>213</v>
      </c>
      <c r="M681" s="25">
        <f t="shared" si="109"/>
        <v>198</v>
      </c>
      <c r="N681" s="25">
        <f t="shared" si="109"/>
        <v>668</v>
      </c>
      <c r="O681" s="25">
        <f t="shared" si="109"/>
        <v>595</v>
      </c>
      <c r="P681" s="25">
        <f t="shared" si="109"/>
        <v>1263</v>
      </c>
      <c r="Q681" s="25">
        <f t="shared" si="109"/>
        <v>21</v>
      </c>
      <c r="R681" s="25">
        <f t="shared" si="109"/>
        <v>40</v>
      </c>
      <c r="S681" s="25">
        <f t="shared" si="109"/>
        <v>1</v>
      </c>
      <c r="T681" s="25">
        <f t="shared" si="109"/>
        <v>1</v>
      </c>
      <c r="U681" s="25">
        <f t="shared" si="109"/>
        <v>3</v>
      </c>
      <c r="V681" s="25">
        <f t="shared" si="109"/>
        <v>3</v>
      </c>
      <c r="W681" s="25">
        <f t="shared" si="109"/>
        <v>0</v>
      </c>
      <c r="X681" s="25">
        <f t="shared" si="109"/>
        <v>0</v>
      </c>
      <c r="Y681" s="25">
        <f t="shared" si="109"/>
        <v>0</v>
      </c>
      <c r="Z681" s="25">
        <f t="shared" si="109"/>
        <v>0</v>
      </c>
      <c r="AA681" s="25">
        <f t="shared" si="109"/>
        <v>12</v>
      </c>
      <c r="AB681" s="25">
        <f t="shared" si="109"/>
        <v>15</v>
      </c>
      <c r="AC681" s="25">
        <f t="shared" si="109"/>
        <v>19</v>
      </c>
      <c r="AD681" s="25">
        <f t="shared" si="109"/>
        <v>32</v>
      </c>
      <c r="AE681" s="25">
        <f t="shared" si="109"/>
        <v>56</v>
      </c>
      <c r="AF681" s="25">
        <f t="shared" si="109"/>
        <v>91</v>
      </c>
      <c r="AG681" s="5">
        <v>56</v>
      </c>
    </row>
    <row r="682" spans="1:33" s="15" customFormat="1" ht="13.7" customHeight="1" x14ac:dyDescent="0.15">
      <c r="A682" s="10" t="s">
        <v>1130</v>
      </c>
      <c r="B682" s="10" t="s">
        <v>696</v>
      </c>
      <c r="C682" s="11" t="s">
        <v>582</v>
      </c>
      <c r="D682" s="12">
        <v>0</v>
      </c>
      <c r="E682" s="12" t="s">
        <v>1141</v>
      </c>
      <c r="F682" s="12" t="s">
        <v>1097</v>
      </c>
      <c r="G682" s="13">
        <v>7</v>
      </c>
      <c r="H682" s="13">
        <v>11</v>
      </c>
      <c r="I682" s="13">
        <v>7</v>
      </c>
      <c r="J682" s="13">
        <v>9</v>
      </c>
      <c r="K682" s="13">
        <v>9</v>
      </c>
      <c r="L682" s="13">
        <v>9</v>
      </c>
      <c r="M682" s="13">
        <v>9</v>
      </c>
      <c r="N682" s="13">
        <v>21</v>
      </c>
      <c r="O682" s="13">
        <v>33</v>
      </c>
      <c r="P682" s="13">
        <v>54</v>
      </c>
      <c r="Q682" s="14">
        <v>1</v>
      </c>
      <c r="R682" s="14">
        <v>1</v>
      </c>
      <c r="S682" s="14">
        <v>0</v>
      </c>
      <c r="T682" s="14">
        <v>0</v>
      </c>
      <c r="U682" s="14">
        <v>1</v>
      </c>
      <c r="V682" s="14">
        <v>1</v>
      </c>
      <c r="W682" s="14">
        <v>0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1</v>
      </c>
      <c r="AD682" s="14">
        <v>3</v>
      </c>
      <c r="AE682" s="14">
        <v>3</v>
      </c>
      <c r="AF682" s="14">
        <v>5</v>
      </c>
      <c r="AG682" s="15">
        <v>57</v>
      </c>
    </row>
    <row r="683" spans="1:33" ht="13.7" customHeight="1" x14ac:dyDescent="0.15">
      <c r="A683" s="10" t="s">
        <v>1130</v>
      </c>
      <c r="B683" s="10" t="s">
        <v>696</v>
      </c>
      <c r="C683" s="11" t="s">
        <v>583</v>
      </c>
      <c r="D683" s="12">
        <v>0</v>
      </c>
      <c r="E683" s="12" t="s">
        <v>1141</v>
      </c>
      <c r="F683" s="12" t="s">
        <v>1097</v>
      </c>
      <c r="G683" s="13">
        <v>13</v>
      </c>
      <c r="H683" s="13">
        <v>36</v>
      </c>
      <c r="I683" s="13">
        <v>33</v>
      </c>
      <c r="J683" s="13">
        <v>38</v>
      </c>
      <c r="K683" s="13">
        <v>49</v>
      </c>
      <c r="L683" s="13">
        <v>31</v>
      </c>
      <c r="M683" s="13">
        <v>32</v>
      </c>
      <c r="N683" s="13">
        <v>114</v>
      </c>
      <c r="O683" s="13">
        <v>105</v>
      </c>
      <c r="P683" s="13">
        <v>219</v>
      </c>
      <c r="Q683" s="14">
        <v>1</v>
      </c>
      <c r="R683" s="14">
        <v>2</v>
      </c>
      <c r="S683" s="14">
        <v>1</v>
      </c>
      <c r="T683" s="14">
        <v>1</v>
      </c>
      <c r="U683" s="14">
        <v>1</v>
      </c>
      <c r="V683" s="14">
        <v>1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2</v>
      </c>
      <c r="AD683" s="14">
        <v>12</v>
      </c>
      <c r="AE683" s="14">
        <v>5</v>
      </c>
      <c r="AF683" s="14">
        <v>16</v>
      </c>
      <c r="AG683" s="15">
        <v>58</v>
      </c>
    </row>
    <row r="684" spans="1:33" s="15" customFormat="1" ht="13.7" customHeight="1" x14ac:dyDescent="0.15">
      <c r="A684" s="10" t="s">
        <v>1130</v>
      </c>
      <c r="B684" s="10" t="s">
        <v>696</v>
      </c>
      <c r="C684" s="11" t="s">
        <v>584</v>
      </c>
      <c r="D684" s="12">
        <v>0</v>
      </c>
      <c r="E684" s="12" t="s">
        <v>1141</v>
      </c>
      <c r="F684" s="12" t="s">
        <v>1097</v>
      </c>
      <c r="G684" s="13">
        <v>10</v>
      </c>
      <c r="H684" s="13">
        <v>20</v>
      </c>
      <c r="I684" s="13">
        <v>29</v>
      </c>
      <c r="J684" s="13">
        <v>19</v>
      </c>
      <c r="K684" s="13">
        <v>26</v>
      </c>
      <c r="L684" s="13">
        <v>20</v>
      </c>
      <c r="M684" s="13">
        <v>25</v>
      </c>
      <c r="N684" s="13">
        <v>71</v>
      </c>
      <c r="O684" s="13">
        <v>68</v>
      </c>
      <c r="P684" s="13">
        <v>139</v>
      </c>
      <c r="Q684" s="14">
        <v>1</v>
      </c>
      <c r="R684" s="14">
        <v>4</v>
      </c>
      <c r="S684" s="14">
        <v>0</v>
      </c>
      <c r="T684" s="14">
        <v>0</v>
      </c>
      <c r="U684" s="14">
        <v>0</v>
      </c>
      <c r="V684" s="14">
        <v>0</v>
      </c>
      <c r="W684" s="14">
        <v>1</v>
      </c>
      <c r="X684" s="14">
        <v>1</v>
      </c>
      <c r="Y684" s="14">
        <v>0</v>
      </c>
      <c r="Z684" s="14">
        <v>0</v>
      </c>
      <c r="AA684" s="14">
        <v>0</v>
      </c>
      <c r="AB684" s="14">
        <v>0</v>
      </c>
      <c r="AC684" s="14">
        <v>2</v>
      </c>
      <c r="AD684" s="14">
        <v>14</v>
      </c>
      <c r="AE684" s="14">
        <v>4</v>
      </c>
      <c r="AF684" s="14">
        <v>19</v>
      </c>
      <c r="AG684" s="15">
        <v>59</v>
      </c>
    </row>
    <row r="685" spans="1:33" s="15" customFormat="1" ht="13.7" customHeight="1" x14ac:dyDescent="0.15">
      <c r="A685" s="10" t="s">
        <v>1130</v>
      </c>
      <c r="B685" s="10" t="s">
        <v>696</v>
      </c>
      <c r="C685" s="11" t="s">
        <v>585</v>
      </c>
      <c r="D685" s="12">
        <v>0</v>
      </c>
      <c r="E685" s="12" t="s">
        <v>1141</v>
      </c>
      <c r="F685" s="12" t="s">
        <v>1097</v>
      </c>
      <c r="G685" s="13">
        <v>16</v>
      </c>
      <c r="H685" s="13">
        <v>47</v>
      </c>
      <c r="I685" s="13">
        <v>48</v>
      </c>
      <c r="J685" s="13">
        <v>50</v>
      </c>
      <c r="K685" s="13">
        <v>42</v>
      </c>
      <c r="L685" s="13">
        <v>31</v>
      </c>
      <c r="M685" s="13">
        <v>54</v>
      </c>
      <c r="N685" s="13">
        <v>161</v>
      </c>
      <c r="O685" s="13">
        <v>111</v>
      </c>
      <c r="P685" s="13">
        <v>272</v>
      </c>
      <c r="Q685" s="14">
        <v>2</v>
      </c>
      <c r="R685" s="14">
        <v>10</v>
      </c>
      <c r="S685" s="14">
        <v>1</v>
      </c>
      <c r="T685" s="14">
        <v>1</v>
      </c>
      <c r="U685" s="14">
        <v>0</v>
      </c>
      <c r="V685" s="14">
        <v>0</v>
      </c>
      <c r="W685" s="14">
        <v>0</v>
      </c>
      <c r="X685" s="14">
        <v>0</v>
      </c>
      <c r="Y685" s="14">
        <v>0</v>
      </c>
      <c r="Z685" s="14">
        <v>0</v>
      </c>
      <c r="AA685" s="14">
        <v>0</v>
      </c>
      <c r="AB685" s="14">
        <v>0</v>
      </c>
      <c r="AC685" s="14">
        <v>2</v>
      </c>
      <c r="AD685" s="14">
        <v>15</v>
      </c>
      <c r="AE685" s="14">
        <v>5</v>
      </c>
      <c r="AF685" s="14">
        <v>26</v>
      </c>
      <c r="AG685" s="15">
        <v>60</v>
      </c>
    </row>
    <row r="686" spans="1:33" s="15" customFormat="1" ht="13.7" customHeight="1" x14ac:dyDescent="0.15">
      <c r="A686" s="10" t="s">
        <v>1130</v>
      </c>
      <c r="B686" s="10" t="s">
        <v>696</v>
      </c>
      <c r="C686" s="11" t="s">
        <v>586</v>
      </c>
      <c r="D686" s="12">
        <v>0</v>
      </c>
      <c r="E686" s="12" t="s">
        <v>1141</v>
      </c>
      <c r="F686" s="12" t="s">
        <v>1097</v>
      </c>
      <c r="G686" s="13">
        <v>16</v>
      </c>
      <c r="H686" s="13">
        <v>46</v>
      </c>
      <c r="I686" s="13">
        <v>52</v>
      </c>
      <c r="J686" s="13">
        <v>46</v>
      </c>
      <c r="K686" s="13">
        <v>47</v>
      </c>
      <c r="L686" s="13">
        <v>44</v>
      </c>
      <c r="M686" s="13">
        <v>45</v>
      </c>
      <c r="N686" s="13">
        <v>141</v>
      </c>
      <c r="O686" s="13">
        <v>139</v>
      </c>
      <c r="P686" s="13">
        <v>280</v>
      </c>
      <c r="Q686" s="14">
        <v>1</v>
      </c>
      <c r="R686" s="14">
        <v>2</v>
      </c>
      <c r="S686" s="14">
        <v>0</v>
      </c>
      <c r="T686" s="14">
        <v>0</v>
      </c>
      <c r="U686" s="14">
        <v>1</v>
      </c>
      <c r="V686" s="14">
        <v>3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3</v>
      </c>
      <c r="AD686" s="14">
        <v>20</v>
      </c>
      <c r="AE686" s="14">
        <v>5</v>
      </c>
      <c r="AF686" s="14">
        <v>25</v>
      </c>
      <c r="AG686" s="5">
        <v>61</v>
      </c>
    </row>
    <row r="687" spans="1:33" ht="13.7" customHeight="1" x14ac:dyDescent="0.15">
      <c r="A687" s="10" t="s">
        <v>1130</v>
      </c>
      <c r="B687" s="10" t="s">
        <v>696</v>
      </c>
      <c r="C687" s="11" t="s">
        <v>587</v>
      </c>
      <c r="D687" s="12">
        <v>0</v>
      </c>
      <c r="E687" s="12" t="s">
        <v>1141</v>
      </c>
      <c r="F687" s="12" t="s">
        <v>1097</v>
      </c>
      <c r="G687" s="13">
        <v>9</v>
      </c>
      <c r="H687" s="13">
        <v>10</v>
      </c>
      <c r="I687" s="13">
        <v>11</v>
      </c>
      <c r="J687" s="13">
        <v>12</v>
      </c>
      <c r="K687" s="13">
        <v>8</v>
      </c>
      <c r="L687" s="13">
        <v>13</v>
      </c>
      <c r="M687" s="13">
        <v>9</v>
      </c>
      <c r="N687" s="13">
        <v>31</v>
      </c>
      <c r="O687" s="13">
        <v>32</v>
      </c>
      <c r="P687" s="13">
        <v>63</v>
      </c>
      <c r="Q687" s="14">
        <v>1</v>
      </c>
      <c r="R687" s="14">
        <v>2</v>
      </c>
      <c r="S687" s="14">
        <v>1</v>
      </c>
      <c r="T687" s="14">
        <v>1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1</v>
      </c>
      <c r="AD687" s="14">
        <v>2</v>
      </c>
      <c r="AE687" s="14">
        <v>3</v>
      </c>
      <c r="AF687" s="14">
        <v>5</v>
      </c>
      <c r="AG687" s="15">
        <v>62</v>
      </c>
    </row>
    <row r="688" spans="1:33" s="15" customFormat="1" ht="13.7" customHeight="1" x14ac:dyDescent="0.15">
      <c r="A688" s="10" t="s">
        <v>1130</v>
      </c>
      <c r="B688" s="10" t="s">
        <v>696</v>
      </c>
      <c r="C688" s="11" t="s">
        <v>588</v>
      </c>
      <c r="D688" s="12">
        <v>0</v>
      </c>
      <c r="E688" s="12" t="s">
        <v>1141</v>
      </c>
      <c r="F688" s="12" t="s">
        <v>1097</v>
      </c>
      <c r="G688" s="13">
        <v>19</v>
      </c>
      <c r="H688" s="13">
        <v>54</v>
      </c>
      <c r="I688" s="13">
        <v>69</v>
      </c>
      <c r="J688" s="13">
        <v>48</v>
      </c>
      <c r="K688" s="13">
        <v>70</v>
      </c>
      <c r="L688" s="13">
        <v>64</v>
      </c>
      <c r="M688" s="13">
        <v>66</v>
      </c>
      <c r="N688" s="13">
        <v>181</v>
      </c>
      <c r="O688" s="13">
        <v>190</v>
      </c>
      <c r="P688" s="13">
        <v>371</v>
      </c>
      <c r="Q688" s="14">
        <v>2</v>
      </c>
      <c r="R688" s="14">
        <v>13</v>
      </c>
      <c r="S688" s="14">
        <v>0</v>
      </c>
      <c r="T688" s="14">
        <v>0</v>
      </c>
      <c r="U688" s="14">
        <v>1</v>
      </c>
      <c r="V688" s="14">
        <v>3</v>
      </c>
      <c r="W688" s="14">
        <v>0</v>
      </c>
      <c r="X688" s="14">
        <v>0</v>
      </c>
      <c r="Y688" s="14">
        <v>0</v>
      </c>
      <c r="Z688" s="14">
        <v>0</v>
      </c>
      <c r="AA688" s="14">
        <v>0</v>
      </c>
      <c r="AB688" s="14">
        <v>0</v>
      </c>
      <c r="AC688" s="14">
        <v>4</v>
      </c>
      <c r="AD688" s="14">
        <v>25</v>
      </c>
      <c r="AE688" s="14">
        <v>7</v>
      </c>
      <c r="AF688" s="14">
        <v>41</v>
      </c>
      <c r="AG688" s="15">
        <v>63</v>
      </c>
    </row>
    <row r="689" spans="1:33" s="15" customFormat="1" ht="13.7" customHeight="1" x14ac:dyDescent="0.15">
      <c r="A689" s="10" t="s">
        <v>1130</v>
      </c>
      <c r="B689" s="10" t="s">
        <v>696</v>
      </c>
      <c r="C689" s="11" t="s">
        <v>589</v>
      </c>
      <c r="D689" s="12">
        <v>0</v>
      </c>
      <c r="E689" s="12" t="s">
        <v>1141</v>
      </c>
      <c r="F689" s="12" t="s">
        <v>1097</v>
      </c>
      <c r="G689" s="13">
        <v>16</v>
      </c>
      <c r="H689" s="13">
        <v>46</v>
      </c>
      <c r="I689" s="13">
        <v>48</v>
      </c>
      <c r="J689" s="13">
        <v>73</v>
      </c>
      <c r="K689" s="13">
        <v>50</v>
      </c>
      <c r="L689" s="13">
        <v>56</v>
      </c>
      <c r="M689" s="13">
        <v>49</v>
      </c>
      <c r="N689" s="13">
        <v>153</v>
      </c>
      <c r="O689" s="13">
        <v>169</v>
      </c>
      <c r="P689" s="13">
        <v>322</v>
      </c>
      <c r="Q689" s="14">
        <v>1</v>
      </c>
      <c r="R689" s="14">
        <v>7</v>
      </c>
      <c r="S689" s="14">
        <v>1</v>
      </c>
      <c r="T689" s="14">
        <v>1</v>
      </c>
      <c r="U689" s="14">
        <v>0</v>
      </c>
      <c r="V689" s="14">
        <v>0</v>
      </c>
      <c r="W689" s="14">
        <v>0</v>
      </c>
      <c r="X689" s="14">
        <v>0</v>
      </c>
      <c r="Y689" s="14">
        <v>0</v>
      </c>
      <c r="Z689" s="14">
        <v>0</v>
      </c>
      <c r="AA689" s="14">
        <v>0</v>
      </c>
      <c r="AB689" s="14">
        <v>0</v>
      </c>
      <c r="AC689" s="14">
        <v>2</v>
      </c>
      <c r="AD689" s="14">
        <v>12</v>
      </c>
      <c r="AE689" s="14">
        <v>4</v>
      </c>
      <c r="AF689" s="14">
        <v>20</v>
      </c>
      <c r="AG689" s="15">
        <v>64</v>
      </c>
    </row>
    <row r="690" spans="1:33" s="15" customFormat="1" ht="13.7" customHeight="1" x14ac:dyDescent="0.15">
      <c r="A690" s="10" t="s">
        <v>1130</v>
      </c>
      <c r="B690" s="10" t="s">
        <v>696</v>
      </c>
      <c r="C690" s="11" t="s">
        <v>590</v>
      </c>
      <c r="D690" s="12">
        <v>0</v>
      </c>
      <c r="E690" s="12" t="s">
        <v>1141</v>
      </c>
      <c r="F690" s="12" t="s">
        <v>1097</v>
      </c>
      <c r="G690" s="13">
        <v>26</v>
      </c>
      <c r="H690" s="13">
        <v>78</v>
      </c>
      <c r="I690" s="13">
        <v>63</v>
      </c>
      <c r="J690" s="13">
        <v>96</v>
      </c>
      <c r="K690" s="13">
        <v>85</v>
      </c>
      <c r="L690" s="13">
        <v>100</v>
      </c>
      <c r="M690" s="13">
        <v>105</v>
      </c>
      <c r="N690" s="13">
        <v>259</v>
      </c>
      <c r="O690" s="13">
        <v>268</v>
      </c>
      <c r="P690" s="13">
        <v>527</v>
      </c>
      <c r="Q690" s="14">
        <v>2</v>
      </c>
      <c r="R690" s="14">
        <v>10</v>
      </c>
      <c r="S690" s="14">
        <v>1</v>
      </c>
      <c r="T690" s="14">
        <v>2</v>
      </c>
      <c r="U690" s="14">
        <v>1</v>
      </c>
      <c r="V690" s="14">
        <v>1</v>
      </c>
      <c r="W690" s="14">
        <v>0</v>
      </c>
      <c r="X690" s="14">
        <v>0</v>
      </c>
      <c r="Y690" s="14">
        <v>1</v>
      </c>
      <c r="Z690" s="14">
        <v>1</v>
      </c>
      <c r="AA690" s="14">
        <v>0</v>
      </c>
      <c r="AB690" s="14">
        <v>0</v>
      </c>
      <c r="AC690" s="14">
        <v>4</v>
      </c>
      <c r="AD690" s="14">
        <v>27</v>
      </c>
      <c r="AE690" s="14">
        <v>9</v>
      </c>
      <c r="AF690" s="14">
        <v>41</v>
      </c>
      <c r="AG690" s="15">
        <v>65</v>
      </c>
    </row>
    <row r="691" spans="1:33" ht="13.7" customHeight="1" x14ac:dyDescent="0.15">
      <c r="A691" s="10" t="s">
        <v>1130</v>
      </c>
      <c r="B691" s="10" t="s">
        <v>696</v>
      </c>
      <c r="C691" s="11" t="s">
        <v>591</v>
      </c>
      <c r="D691" s="12">
        <v>0</v>
      </c>
      <c r="E691" s="12" t="s">
        <v>1141</v>
      </c>
      <c r="F691" s="12" t="s">
        <v>1097</v>
      </c>
      <c r="G691" s="13">
        <v>19</v>
      </c>
      <c r="H691" s="13">
        <v>73</v>
      </c>
      <c r="I691" s="13">
        <v>69</v>
      </c>
      <c r="J691" s="13">
        <v>68</v>
      </c>
      <c r="K691" s="13">
        <v>70</v>
      </c>
      <c r="L691" s="13">
        <v>74</v>
      </c>
      <c r="M691" s="13">
        <v>70</v>
      </c>
      <c r="N691" s="13">
        <v>210</v>
      </c>
      <c r="O691" s="13">
        <v>214</v>
      </c>
      <c r="P691" s="13">
        <v>424</v>
      </c>
      <c r="Q691" s="14">
        <v>2</v>
      </c>
      <c r="R691" s="14">
        <v>17</v>
      </c>
      <c r="S691" s="14">
        <v>0</v>
      </c>
      <c r="T691" s="14">
        <v>0</v>
      </c>
      <c r="U691" s="14">
        <v>1</v>
      </c>
      <c r="V691" s="14">
        <v>2</v>
      </c>
      <c r="W691" s="14">
        <v>1</v>
      </c>
      <c r="X691" s="14">
        <v>1</v>
      </c>
      <c r="Y691" s="14">
        <v>0</v>
      </c>
      <c r="Z691" s="14">
        <v>0</v>
      </c>
      <c r="AA691" s="14">
        <v>0</v>
      </c>
      <c r="AB691" s="14">
        <v>0</v>
      </c>
      <c r="AC691" s="14">
        <v>2</v>
      </c>
      <c r="AD691" s="14">
        <v>12</v>
      </c>
      <c r="AE691" s="14">
        <v>6</v>
      </c>
      <c r="AF691" s="14">
        <v>32</v>
      </c>
      <c r="AG691" s="5">
        <v>66</v>
      </c>
    </row>
    <row r="692" spans="1:33" s="15" customFormat="1" ht="13.7" customHeight="1" x14ac:dyDescent="0.15">
      <c r="A692" s="10" t="s">
        <v>1130</v>
      </c>
      <c r="B692" s="10" t="s">
        <v>696</v>
      </c>
      <c r="C692" s="11" t="s">
        <v>592</v>
      </c>
      <c r="D692" s="12">
        <v>0</v>
      </c>
      <c r="E692" s="12" t="s">
        <v>1141</v>
      </c>
      <c r="F692" s="12" t="s">
        <v>1097</v>
      </c>
      <c r="G692" s="13">
        <v>15</v>
      </c>
      <c r="H692" s="13">
        <v>51</v>
      </c>
      <c r="I692" s="13">
        <v>40</v>
      </c>
      <c r="J692" s="13">
        <v>42</v>
      </c>
      <c r="K692" s="13">
        <v>57</v>
      </c>
      <c r="L692" s="13">
        <v>40</v>
      </c>
      <c r="M692" s="13">
        <v>46</v>
      </c>
      <c r="N692" s="13">
        <v>146</v>
      </c>
      <c r="O692" s="13">
        <v>130</v>
      </c>
      <c r="P692" s="13">
        <v>276</v>
      </c>
      <c r="Q692" s="14">
        <v>1</v>
      </c>
      <c r="R692" s="14">
        <v>5</v>
      </c>
      <c r="S692" s="14">
        <v>0</v>
      </c>
      <c r="T692" s="14">
        <v>0</v>
      </c>
      <c r="U692" s="14">
        <v>1</v>
      </c>
      <c r="V692" s="14">
        <v>1</v>
      </c>
      <c r="W692" s="14">
        <v>0</v>
      </c>
      <c r="X692" s="14">
        <v>0</v>
      </c>
      <c r="Y692" s="14">
        <v>0</v>
      </c>
      <c r="Z692" s="14">
        <v>0</v>
      </c>
      <c r="AA692" s="14">
        <v>0</v>
      </c>
      <c r="AB692" s="14">
        <v>0</v>
      </c>
      <c r="AC692" s="14">
        <v>2</v>
      </c>
      <c r="AD692" s="14">
        <v>16</v>
      </c>
      <c r="AE692" s="14">
        <v>4</v>
      </c>
      <c r="AF692" s="14">
        <v>22</v>
      </c>
      <c r="AG692" s="15">
        <v>67</v>
      </c>
    </row>
    <row r="693" spans="1:33" s="15" customFormat="1" ht="13.7" customHeight="1" x14ac:dyDescent="0.15">
      <c r="A693" s="10" t="s">
        <v>1130</v>
      </c>
      <c r="B693" s="10" t="s">
        <v>696</v>
      </c>
      <c r="C693" s="11" t="s">
        <v>593</v>
      </c>
      <c r="D693" s="12">
        <v>0</v>
      </c>
      <c r="E693" s="12" t="s">
        <v>1141</v>
      </c>
      <c r="F693" s="12" t="s">
        <v>1097</v>
      </c>
      <c r="G693" s="13">
        <v>15</v>
      </c>
      <c r="H693" s="13">
        <v>47</v>
      </c>
      <c r="I693" s="13">
        <v>34</v>
      </c>
      <c r="J693" s="13">
        <v>56</v>
      </c>
      <c r="K693" s="13">
        <v>54</v>
      </c>
      <c r="L693" s="13">
        <v>64</v>
      </c>
      <c r="M693" s="13">
        <v>46</v>
      </c>
      <c r="N693" s="13">
        <v>153</v>
      </c>
      <c r="O693" s="13">
        <v>148</v>
      </c>
      <c r="P693" s="13">
        <v>301</v>
      </c>
      <c r="Q693" s="14">
        <v>1</v>
      </c>
      <c r="R693" s="14">
        <v>5</v>
      </c>
      <c r="S693" s="14">
        <v>0</v>
      </c>
      <c r="T693" s="14">
        <v>0</v>
      </c>
      <c r="U693" s="14">
        <v>1</v>
      </c>
      <c r="V693" s="14">
        <v>1</v>
      </c>
      <c r="W693" s="14">
        <v>0</v>
      </c>
      <c r="X693" s="14">
        <v>0</v>
      </c>
      <c r="Y693" s="14">
        <v>0</v>
      </c>
      <c r="Z693" s="14">
        <v>0</v>
      </c>
      <c r="AA693" s="14">
        <v>0</v>
      </c>
      <c r="AB693" s="14">
        <v>0</v>
      </c>
      <c r="AC693" s="14">
        <v>2</v>
      </c>
      <c r="AD693" s="14">
        <v>15</v>
      </c>
      <c r="AE693" s="14">
        <v>4</v>
      </c>
      <c r="AF693" s="14">
        <v>21</v>
      </c>
      <c r="AG693" s="15">
        <v>68</v>
      </c>
    </row>
    <row r="694" spans="1:33" s="15" customFormat="1" ht="13.7" customHeight="1" x14ac:dyDescent="0.15">
      <c r="A694" s="10" t="s">
        <v>1130</v>
      </c>
      <c r="B694" s="10" t="s">
        <v>696</v>
      </c>
      <c r="C694" s="11" t="s">
        <v>594</v>
      </c>
      <c r="D694" s="12">
        <v>0</v>
      </c>
      <c r="E694" s="12" t="s">
        <v>1141</v>
      </c>
      <c r="F694" s="12" t="s">
        <v>1097</v>
      </c>
      <c r="G694" s="13">
        <v>11</v>
      </c>
      <c r="H694" s="13">
        <v>21</v>
      </c>
      <c r="I694" s="13">
        <v>15</v>
      </c>
      <c r="J694" s="13">
        <v>20</v>
      </c>
      <c r="K694" s="13">
        <v>27</v>
      </c>
      <c r="L694" s="13">
        <v>20</v>
      </c>
      <c r="M694" s="13">
        <v>11</v>
      </c>
      <c r="N694" s="13">
        <v>67</v>
      </c>
      <c r="O694" s="13">
        <v>47</v>
      </c>
      <c r="P694" s="13">
        <v>114</v>
      </c>
      <c r="Q694" s="14">
        <v>1</v>
      </c>
      <c r="R694" s="14">
        <v>3</v>
      </c>
      <c r="S694" s="14">
        <v>1</v>
      </c>
      <c r="T694" s="14">
        <v>1</v>
      </c>
      <c r="U694" s="14">
        <v>0</v>
      </c>
      <c r="V694" s="14">
        <v>0</v>
      </c>
      <c r="W694" s="14">
        <v>0</v>
      </c>
      <c r="X694" s="14">
        <v>0</v>
      </c>
      <c r="Y694" s="14">
        <v>0</v>
      </c>
      <c r="Z694" s="14">
        <v>0</v>
      </c>
      <c r="AA694" s="14">
        <v>0</v>
      </c>
      <c r="AB694" s="14">
        <v>0</v>
      </c>
      <c r="AC694" s="14">
        <v>3</v>
      </c>
      <c r="AD694" s="14">
        <v>17</v>
      </c>
      <c r="AE694" s="14">
        <v>5</v>
      </c>
      <c r="AF694" s="14">
        <v>21</v>
      </c>
      <c r="AG694" s="15">
        <v>69</v>
      </c>
    </row>
    <row r="695" spans="1:33" s="15" customFormat="1" ht="13.7" customHeight="1" x14ac:dyDescent="0.15">
      <c r="A695" s="10" t="s">
        <v>1130</v>
      </c>
      <c r="B695" s="10" t="s">
        <v>696</v>
      </c>
      <c r="C695" s="11" t="s">
        <v>595</v>
      </c>
      <c r="D695" s="12">
        <v>0</v>
      </c>
      <c r="E695" s="12" t="s">
        <v>1141</v>
      </c>
      <c r="F695" s="12" t="s">
        <v>1097</v>
      </c>
      <c r="G695" s="13">
        <v>13</v>
      </c>
      <c r="H695" s="13">
        <v>44</v>
      </c>
      <c r="I695" s="13">
        <v>38</v>
      </c>
      <c r="J695" s="13">
        <v>33</v>
      </c>
      <c r="K695" s="13">
        <v>44</v>
      </c>
      <c r="L695" s="13">
        <v>31</v>
      </c>
      <c r="M695" s="13">
        <v>43</v>
      </c>
      <c r="N695" s="13">
        <v>120</v>
      </c>
      <c r="O695" s="13">
        <v>113</v>
      </c>
      <c r="P695" s="13">
        <v>233</v>
      </c>
      <c r="Q695" s="14">
        <v>2</v>
      </c>
      <c r="R695" s="14">
        <v>11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14">
        <v>0</v>
      </c>
      <c r="AB695" s="14">
        <v>0</v>
      </c>
      <c r="AC695" s="14">
        <v>2</v>
      </c>
      <c r="AD695" s="14">
        <v>12</v>
      </c>
      <c r="AE695" s="14">
        <v>4</v>
      </c>
      <c r="AF695" s="14">
        <v>23</v>
      </c>
      <c r="AG695" s="15">
        <v>70</v>
      </c>
    </row>
    <row r="696" spans="1:33" s="15" customFormat="1" ht="13.7" customHeight="1" x14ac:dyDescent="0.15">
      <c r="A696" s="10" t="s">
        <v>1130</v>
      </c>
      <c r="B696" s="10" t="s">
        <v>696</v>
      </c>
      <c r="C696" s="11" t="s">
        <v>596</v>
      </c>
      <c r="D696" s="12">
        <v>0</v>
      </c>
      <c r="E696" s="12" t="s">
        <v>1141</v>
      </c>
      <c r="F696" s="12" t="s">
        <v>1097</v>
      </c>
      <c r="G696" s="13">
        <v>9</v>
      </c>
      <c r="H696" s="13">
        <v>8</v>
      </c>
      <c r="I696" s="13">
        <v>11</v>
      </c>
      <c r="J696" s="13">
        <v>9</v>
      </c>
      <c r="K696" s="13">
        <v>18</v>
      </c>
      <c r="L696" s="13">
        <v>15</v>
      </c>
      <c r="M696" s="13">
        <v>10</v>
      </c>
      <c r="N696" s="13">
        <v>44</v>
      </c>
      <c r="O696" s="13">
        <v>27</v>
      </c>
      <c r="P696" s="13">
        <v>71</v>
      </c>
      <c r="Q696" s="14">
        <v>1</v>
      </c>
      <c r="R696" s="14">
        <v>5</v>
      </c>
      <c r="S696" s="14">
        <v>0</v>
      </c>
      <c r="T696" s="14">
        <v>0</v>
      </c>
      <c r="U696" s="14">
        <v>1</v>
      </c>
      <c r="V696" s="14">
        <v>1</v>
      </c>
      <c r="W696" s="14">
        <v>0</v>
      </c>
      <c r="X696" s="14">
        <v>0</v>
      </c>
      <c r="Y696" s="14">
        <v>0</v>
      </c>
      <c r="Z696" s="14">
        <v>0</v>
      </c>
      <c r="AA696" s="14">
        <v>0</v>
      </c>
      <c r="AB696" s="14">
        <v>0</v>
      </c>
      <c r="AC696" s="14">
        <v>1</v>
      </c>
      <c r="AD696" s="14">
        <v>5</v>
      </c>
      <c r="AE696" s="14">
        <v>3</v>
      </c>
      <c r="AF696" s="14">
        <v>11</v>
      </c>
      <c r="AG696" s="5">
        <v>71</v>
      </c>
    </row>
    <row r="697" spans="1:33" s="15" customFormat="1" ht="13.7" customHeight="1" x14ac:dyDescent="0.15">
      <c r="A697" s="10" t="s">
        <v>1130</v>
      </c>
      <c r="B697" s="10" t="s">
        <v>696</v>
      </c>
      <c r="C697" s="11" t="s">
        <v>597</v>
      </c>
      <c r="D697" s="12">
        <v>0</v>
      </c>
      <c r="E697" s="12" t="s">
        <v>1141</v>
      </c>
      <c r="F697" s="12" t="s">
        <v>1097</v>
      </c>
      <c r="G697" s="13">
        <v>16</v>
      </c>
      <c r="H697" s="13">
        <v>46</v>
      </c>
      <c r="I697" s="13">
        <v>54</v>
      </c>
      <c r="J697" s="13">
        <v>52</v>
      </c>
      <c r="K697" s="13">
        <v>50</v>
      </c>
      <c r="L697" s="13">
        <v>55</v>
      </c>
      <c r="M697" s="13">
        <v>48</v>
      </c>
      <c r="N697" s="13">
        <v>153</v>
      </c>
      <c r="O697" s="13">
        <v>152</v>
      </c>
      <c r="P697" s="13">
        <v>305</v>
      </c>
      <c r="Q697" s="14">
        <v>1</v>
      </c>
      <c r="R697" s="14">
        <v>8</v>
      </c>
      <c r="S697" s="14">
        <v>0</v>
      </c>
      <c r="T697" s="14">
        <v>0</v>
      </c>
      <c r="U697" s="14">
        <v>1</v>
      </c>
      <c r="V697" s="14">
        <v>2</v>
      </c>
      <c r="W697" s="14">
        <v>0</v>
      </c>
      <c r="X697" s="14">
        <v>0</v>
      </c>
      <c r="Y697" s="14">
        <v>0</v>
      </c>
      <c r="Z697" s="14">
        <v>0</v>
      </c>
      <c r="AA697" s="14">
        <v>0</v>
      </c>
      <c r="AB697" s="14">
        <v>0</v>
      </c>
      <c r="AC697" s="14">
        <v>2</v>
      </c>
      <c r="AD697" s="14">
        <v>10</v>
      </c>
      <c r="AE697" s="14">
        <v>4</v>
      </c>
      <c r="AF697" s="14">
        <v>20</v>
      </c>
      <c r="AG697" s="15">
        <v>72</v>
      </c>
    </row>
    <row r="698" spans="1:33" s="15" customFormat="1" ht="13.7" customHeight="1" x14ac:dyDescent="0.15">
      <c r="A698" s="10" t="s">
        <v>1130</v>
      </c>
      <c r="B698" s="10" t="s">
        <v>696</v>
      </c>
      <c r="C698" s="11" t="s">
        <v>547</v>
      </c>
      <c r="D698" s="12">
        <v>0</v>
      </c>
      <c r="E698" s="12" t="s">
        <v>1141</v>
      </c>
      <c r="F698" s="12" t="s">
        <v>1097</v>
      </c>
      <c r="G698" s="13">
        <v>22</v>
      </c>
      <c r="H698" s="13">
        <v>64</v>
      </c>
      <c r="I698" s="13">
        <v>72</v>
      </c>
      <c r="J698" s="13">
        <v>83</v>
      </c>
      <c r="K698" s="13">
        <v>67</v>
      </c>
      <c r="L698" s="13">
        <v>63</v>
      </c>
      <c r="M698" s="13">
        <v>71</v>
      </c>
      <c r="N698" s="13">
        <v>208</v>
      </c>
      <c r="O698" s="13">
        <v>212</v>
      </c>
      <c r="P698" s="13">
        <v>420</v>
      </c>
      <c r="Q698" s="14">
        <v>2</v>
      </c>
      <c r="R698" s="14">
        <v>11</v>
      </c>
      <c r="S698" s="14">
        <v>1</v>
      </c>
      <c r="T698" s="14">
        <v>1</v>
      </c>
      <c r="U698" s="14">
        <v>1</v>
      </c>
      <c r="V698" s="14">
        <v>1</v>
      </c>
      <c r="W698" s="14">
        <v>1</v>
      </c>
      <c r="X698" s="14">
        <v>1</v>
      </c>
      <c r="Y698" s="14">
        <v>0</v>
      </c>
      <c r="Z698" s="14">
        <v>0</v>
      </c>
      <c r="AA698" s="14">
        <v>0</v>
      </c>
      <c r="AB698" s="14">
        <v>0</v>
      </c>
      <c r="AC698" s="14">
        <v>4</v>
      </c>
      <c r="AD698" s="14">
        <v>32</v>
      </c>
      <c r="AE698" s="14">
        <v>9</v>
      </c>
      <c r="AF698" s="14">
        <v>46</v>
      </c>
      <c r="AG698" s="15">
        <v>73</v>
      </c>
    </row>
    <row r="699" spans="1:33" s="15" customFormat="1" ht="13.7" customHeight="1" x14ac:dyDescent="0.15">
      <c r="A699" s="10" t="s">
        <v>1130</v>
      </c>
      <c r="B699" s="10" t="s">
        <v>696</v>
      </c>
      <c r="C699" s="11" t="s">
        <v>598</v>
      </c>
      <c r="D699" s="12">
        <v>0</v>
      </c>
      <c r="E699" s="12" t="s">
        <v>1141</v>
      </c>
      <c r="F699" s="12" t="s">
        <v>1097</v>
      </c>
      <c r="G699" s="13">
        <v>19</v>
      </c>
      <c r="H699" s="13">
        <v>55</v>
      </c>
      <c r="I699" s="13">
        <v>60</v>
      </c>
      <c r="J699" s="13">
        <v>51</v>
      </c>
      <c r="K699" s="13">
        <v>53</v>
      </c>
      <c r="L699" s="13">
        <v>51</v>
      </c>
      <c r="M699" s="13">
        <v>51</v>
      </c>
      <c r="N699" s="13">
        <v>159</v>
      </c>
      <c r="O699" s="13">
        <v>162</v>
      </c>
      <c r="P699" s="13">
        <v>321</v>
      </c>
      <c r="Q699" s="14">
        <v>2</v>
      </c>
      <c r="R699" s="14">
        <v>9</v>
      </c>
      <c r="S699" s="14">
        <v>0</v>
      </c>
      <c r="T699" s="14">
        <v>0</v>
      </c>
      <c r="U699" s="14">
        <v>1</v>
      </c>
      <c r="V699" s="14">
        <v>1</v>
      </c>
      <c r="W699" s="14">
        <v>0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4</v>
      </c>
      <c r="AD699" s="14">
        <v>26</v>
      </c>
      <c r="AE699" s="14">
        <v>7</v>
      </c>
      <c r="AF699" s="14">
        <v>36</v>
      </c>
      <c r="AG699" s="15">
        <v>74</v>
      </c>
    </row>
    <row r="700" spans="1:33" ht="13.7" customHeight="1" x14ac:dyDescent="0.15">
      <c r="A700" s="10" t="s">
        <v>1130</v>
      </c>
      <c r="B700" s="10" t="s">
        <v>696</v>
      </c>
      <c r="C700" s="11" t="s">
        <v>599</v>
      </c>
      <c r="D700" s="12">
        <v>0</v>
      </c>
      <c r="E700" s="12" t="s">
        <v>1141</v>
      </c>
      <c r="F700" s="12" t="s">
        <v>1097</v>
      </c>
      <c r="G700" s="13">
        <v>5</v>
      </c>
      <c r="H700" s="13">
        <v>2</v>
      </c>
      <c r="I700" s="13">
        <v>1</v>
      </c>
      <c r="J700" s="13">
        <v>3</v>
      </c>
      <c r="K700" s="13">
        <v>1</v>
      </c>
      <c r="L700" s="13">
        <v>3</v>
      </c>
      <c r="M700" s="13">
        <v>3</v>
      </c>
      <c r="N700" s="13">
        <v>7</v>
      </c>
      <c r="O700" s="13">
        <v>6</v>
      </c>
      <c r="P700" s="13">
        <v>13</v>
      </c>
      <c r="Q700" s="14">
        <v>1</v>
      </c>
      <c r="R700" s="14">
        <v>1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1</v>
      </c>
      <c r="AD700" s="14">
        <v>1</v>
      </c>
      <c r="AE700" s="14">
        <v>2</v>
      </c>
      <c r="AF700" s="14">
        <v>2</v>
      </c>
      <c r="AG700" s="15">
        <v>1</v>
      </c>
    </row>
    <row r="701" spans="1:33" ht="13.7" customHeight="1" x14ac:dyDescent="0.15">
      <c r="A701" s="10" t="s">
        <v>1130</v>
      </c>
      <c r="B701" s="10" t="s">
        <v>696</v>
      </c>
      <c r="C701" s="11" t="s">
        <v>600</v>
      </c>
      <c r="D701" s="12">
        <v>0</v>
      </c>
      <c r="E701" s="12" t="s">
        <v>1141</v>
      </c>
      <c r="F701" s="12" t="s">
        <v>1097</v>
      </c>
      <c r="G701" s="13">
        <v>3</v>
      </c>
      <c r="H701" s="13">
        <v>5</v>
      </c>
      <c r="I701" s="13">
        <v>2</v>
      </c>
      <c r="J701" s="13">
        <v>7</v>
      </c>
      <c r="K701" s="13">
        <v>5</v>
      </c>
      <c r="L701" s="13">
        <v>7</v>
      </c>
      <c r="M701" s="13">
        <v>5</v>
      </c>
      <c r="N701" s="13">
        <v>18</v>
      </c>
      <c r="O701" s="13">
        <v>13</v>
      </c>
      <c r="P701" s="13">
        <v>31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  <c r="AD701" s="14">
        <v>0</v>
      </c>
      <c r="AE701" s="14">
        <v>0</v>
      </c>
      <c r="AF701" s="14">
        <v>0</v>
      </c>
      <c r="AG701" s="5">
        <v>2</v>
      </c>
    </row>
    <row r="702" spans="1:33" s="15" customFormat="1" ht="13.7" customHeight="1" x14ac:dyDescent="0.15">
      <c r="A702" s="10" t="s">
        <v>1130</v>
      </c>
      <c r="B702" s="10" t="s">
        <v>696</v>
      </c>
      <c r="C702" s="11" t="s">
        <v>601</v>
      </c>
      <c r="D702" s="12">
        <v>0</v>
      </c>
      <c r="E702" s="12" t="s">
        <v>1141</v>
      </c>
      <c r="F702" s="12" t="s">
        <v>1097</v>
      </c>
      <c r="G702" s="13">
        <v>8</v>
      </c>
      <c r="H702" s="13">
        <v>9</v>
      </c>
      <c r="I702" s="13">
        <v>8</v>
      </c>
      <c r="J702" s="13">
        <v>8</v>
      </c>
      <c r="K702" s="13">
        <v>8</v>
      </c>
      <c r="L702" s="13">
        <v>11</v>
      </c>
      <c r="M702" s="13">
        <v>5</v>
      </c>
      <c r="N702" s="13">
        <v>25</v>
      </c>
      <c r="O702" s="13">
        <v>24</v>
      </c>
      <c r="P702" s="13">
        <v>49</v>
      </c>
      <c r="Q702" s="14">
        <v>1</v>
      </c>
      <c r="R702" s="14">
        <v>3</v>
      </c>
      <c r="S702" s="14">
        <v>0</v>
      </c>
      <c r="T702" s="14">
        <v>0</v>
      </c>
      <c r="U702" s="14">
        <v>0</v>
      </c>
      <c r="V702" s="14">
        <v>0</v>
      </c>
      <c r="W702" s="14">
        <v>1</v>
      </c>
      <c r="X702" s="14">
        <v>1</v>
      </c>
      <c r="Y702" s="14">
        <v>0</v>
      </c>
      <c r="Z702" s="14">
        <v>0</v>
      </c>
      <c r="AA702" s="14">
        <v>0</v>
      </c>
      <c r="AB702" s="14">
        <v>0</v>
      </c>
      <c r="AC702" s="14">
        <v>2</v>
      </c>
      <c r="AD702" s="14">
        <v>9</v>
      </c>
      <c r="AE702" s="14">
        <v>4</v>
      </c>
      <c r="AF702" s="14">
        <v>13</v>
      </c>
      <c r="AG702" s="15">
        <v>3</v>
      </c>
    </row>
    <row r="703" spans="1:33" s="15" customFormat="1" ht="13.7" customHeight="1" x14ac:dyDescent="0.15">
      <c r="A703" s="10" t="s">
        <v>1130</v>
      </c>
      <c r="B703" s="10" t="s">
        <v>696</v>
      </c>
      <c r="C703" s="11" t="s">
        <v>602</v>
      </c>
      <c r="D703" s="12" t="s">
        <v>725</v>
      </c>
      <c r="E703" s="12">
        <v>2</v>
      </c>
      <c r="F703" s="12" t="s">
        <v>1097</v>
      </c>
      <c r="G703" s="13">
        <v>2</v>
      </c>
      <c r="H703" s="13">
        <v>0</v>
      </c>
      <c r="I703" s="20">
        <v>2</v>
      </c>
      <c r="J703" s="13">
        <v>0</v>
      </c>
      <c r="K703" s="20">
        <v>2</v>
      </c>
      <c r="L703" s="13">
        <v>0</v>
      </c>
      <c r="M703" s="13">
        <v>1</v>
      </c>
      <c r="N703" s="13">
        <v>2</v>
      </c>
      <c r="O703" s="13">
        <v>3</v>
      </c>
      <c r="P703" s="13">
        <v>5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0</v>
      </c>
      <c r="AD703" s="14">
        <v>0</v>
      </c>
      <c r="AE703" s="14">
        <v>0</v>
      </c>
      <c r="AF703" s="14">
        <v>0</v>
      </c>
      <c r="AG703" s="15">
        <v>4</v>
      </c>
    </row>
    <row r="704" spans="1:33" s="15" customFormat="1" ht="13.7" customHeight="1" x14ac:dyDescent="0.15">
      <c r="A704" s="10" t="s">
        <v>1130</v>
      </c>
      <c r="B704" s="10" t="s">
        <v>696</v>
      </c>
      <c r="C704" s="11" t="s">
        <v>603</v>
      </c>
      <c r="D704" s="12" t="s">
        <v>725</v>
      </c>
      <c r="E704" s="12" t="s">
        <v>1142</v>
      </c>
      <c r="F704" s="12" t="s">
        <v>1097</v>
      </c>
      <c r="G704" s="13">
        <v>2</v>
      </c>
      <c r="H704" s="20">
        <v>1</v>
      </c>
      <c r="I704" s="20">
        <v>0</v>
      </c>
      <c r="J704" s="20">
        <v>0</v>
      </c>
      <c r="K704" s="13">
        <v>0</v>
      </c>
      <c r="L704" s="20">
        <v>3</v>
      </c>
      <c r="M704" s="13">
        <v>0</v>
      </c>
      <c r="N704" s="13">
        <v>2</v>
      </c>
      <c r="O704" s="13">
        <v>2</v>
      </c>
      <c r="P704" s="13">
        <v>4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1</v>
      </c>
      <c r="AD704" s="14">
        <v>1</v>
      </c>
      <c r="AE704" s="14">
        <v>1</v>
      </c>
      <c r="AF704" s="14">
        <v>1</v>
      </c>
      <c r="AG704" s="15">
        <v>5</v>
      </c>
    </row>
    <row r="705" spans="1:33" s="15" customFormat="1" ht="13.7" customHeight="1" x14ac:dyDescent="0.15">
      <c r="A705" s="10" t="s">
        <v>1130</v>
      </c>
      <c r="B705" s="10" t="s">
        <v>696</v>
      </c>
      <c r="C705" s="11" t="s">
        <v>604</v>
      </c>
      <c r="D705" s="12">
        <v>0</v>
      </c>
      <c r="E705" s="12" t="s">
        <v>1141</v>
      </c>
      <c r="F705" s="12" t="s">
        <v>1097</v>
      </c>
      <c r="G705" s="13">
        <v>27</v>
      </c>
      <c r="H705" s="13">
        <v>103</v>
      </c>
      <c r="I705" s="13">
        <v>98</v>
      </c>
      <c r="J705" s="13">
        <v>107</v>
      </c>
      <c r="K705" s="13">
        <v>101</v>
      </c>
      <c r="L705" s="13">
        <v>106</v>
      </c>
      <c r="M705" s="13">
        <v>109</v>
      </c>
      <c r="N705" s="13">
        <v>309</v>
      </c>
      <c r="O705" s="13">
        <v>315</v>
      </c>
      <c r="P705" s="13">
        <v>624</v>
      </c>
      <c r="Q705" s="14">
        <v>2</v>
      </c>
      <c r="R705" s="14">
        <v>13</v>
      </c>
      <c r="S705" s="14">
        <v>0</v>
      </c>
      <c r="T705" s="14">
        <v>0</v>
      </c>
      <c r="U705" s="14">
        <v>1</v>
      </c>
      <c r="V705" s="14">
        <v>1</v>
      </c>
      <c r="W705" s="14">
        <v>0</v>
      </c>
      <c r="X705" s="14"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5</v>
      </c>
      <c r="AD705" s="14">
        <v>35</v>
      </c>
      <c r="AE705" s="14">
        <v>8</v>
      </c>
      <c r="AF705" s="14">
        <v>49</v>
      </c>
      <c r="AG705" s="15">
        <v>6</v>
      </c>
    </row>
    <row r="706" spans="1:33" s="15" customFormat="1" ht="13.7" customHeight="1" x14ac:dyDescent="0.15">
      <c r="A706" s="10" t="s">
        <v>1130</v>
      </c>
      <c r="B706" s="10" t="s">
        <v>696</v>
      </c>
      <c r="C706" s="11" t="s">
        <v>605</v>
      </c>
      <c r="D706" s="12">
        <v>0</v>
      </c>
      <c r="E706" s="12" t="s">
        <v>1141</v>
      </c>
      <c r="F706" s="12" t="s">
        <v>1097</v>
      </c>
      <c r="G706" s="13">
        <v>9</v>
      </c>
      <c r="H706" s="13">
        <v>15</v>
      </c>
      <c r="I706" s="13">
        <v>12</v>
      </c>
      <c r="J706" s="13">
        <v>5</v>
      </c>
      <c r="K706" s="13">
        <v>14</v>
      </c>
      <c r="L706" s="13">
        <v>14</v>
      </c>
      <c r="M706" s="13">
        <v>15</v>
      </c>
      <c r="N706" s="13">
        <v>44</v>
      </c>
      <c r="O706" s="13">
        <v>31</v>
      </c>
      <c r="P706" s="13">
        <v>75</v>
      </c>
      <c r="Q706" s="14">
        <v>1</v>
      </c>
      <c r="R706" s="14">
        <v>2</v>
      </c>
      <c r="S706" s="14">
        <v>0</v>
      </c>
      <c r="T706" s="14">
        <v>0</v>
      </c>
      <c r="U706" s="14">
        <v>1</v>
      </c>
      <c r="V706" s="14">
        <v>1</v>
      </c>
      <c r="W706" s="14">
        <v>0</v>
      </c>
      <c r="X706" s="14">
        <v>0</v>
      </c>
      <c r="Y706" s="14">
        <v>0</v>
      </c>
      <c r="Z706" s="14">
        <v>0</v>
      </c>
      <c r="AA706" s="14">
        <v>0</v>
      </c>
      <c r="AB706" s="14">
        <v>0</v>
      </c>
      <c r="AC706" s="14">
        <v>1</v>
      </c>
      <c r="AD706" s="14">
        <v>3</v>
      </c>
      <c r="AE706" s="14">
        <v>3</v>
      </c>
      <c r="AF706" s="14">
        <v>6</v>
      </c>
      <c r="AG706" s="5">
        <v>7</v>
      </c>
    </row>
    <row r="707" spans="1:33" s="15" customFormat="1" ht="13.7" customHeight="1" x14ac:dyDescent="0.15">
      <c r="A707" s="10" t="s">
        <v>1130</v>
      </c>
      <c r="B707" s="10" t="s">
        <v>696</v>
      </c>
      <c r="C707" s="11" t="s">
        <v>606</v>
      </c>
      <c r="D707" s="12">
        <v>0</v>
      </c>
      <c r="E707" s="12" t="s">
        <v>1141</v>
      </c>
      <c r="F707" s="12" t="s">
        <v>1097</v>
      </c>
      <c r="G707" s="13">
        <v>25</v>
      </c>
      <c r="H707" s="13">
        <v>77</v>
      </c>
      <c r="I707" s="13">
        <v>80</v>
      </c>
      <c r="J707" s="13">
        <v>102</v>
      </c>
      <c r="K707" s="13">
        <v>91</v>
      </c>
      <c r="L707" s="13">
        <v>124</v>
      </c>
      <c r="M707" s="13">
        <v>110</v>
      </c>
      <c r="N707" s="13">
        <v>295</v>
      </c>
      <c r="O707" s="13">
        <v>289</v>
      </c>
      <c r="P707" s="13">
        <v>584</v>
      </c>
      <c r="Q707" s="14">
        <v>2</v>
      </c>
      <c r="R707" s="14">
        <v>14</v>
      </c>
      <c r="S707" s="14">
        <v>0</v>
      </c>
      <c r="T707" s="14">
        <v>0</v>
      </c>
      <c r="U707" s="14">
        <v>1</v>
      </c>
      <c r="V707" s="14">
        <v>1</v>
      </c>
      <c r="W707" s="14">
        <v>0</v>
      </c>
      <c r="X707" s="14">
        <v>0</v>
      </c>
      <c r="Y707" s="14">
        <v>0</v>
      </c>
      <c r="Z707" s="14">
        <v>0</v>
      </c>
      <c r="AA707" s="14">
        <v>0</v>
      </c>
      <c r="AB707" s="14">
        <v>0</v>
      </c>
      <c r="AC707" s="14">
        <v>5</v>
      </c>
      <c r="AD707" s="14">
        <v>37</v>
      </c>
      <c r="AE707" s="14">
        <v>8</v>
      </c>
      <c r="AF707" s="14">
        <v>52</v>
      </c>
      <c r="AG707" s="15">
        <v>8</v>
      </c>
    </row>
    <row r="708" spans="1:33" s="15" customFormat="1" ht="13.7" customHeight="1" x14ac:dyDescent="0.15">
      <c r="A708" s="10" t="s">
        <v>1130</v>
      </c>
      <c r="B708" s="10" t="s">
        <v>696</v>
      </c>
      <c r="C708" s="11" t="s">
        <v>607</v>
      </c>
      <c r="D708" s="12">
        <v>0</v>
      </c>
      <c r="E708" s="12" t="s">
        <v>1141</v>
      </c>
      <c r="F708" s="12" t="s">
        <v>1097</v>
      </c>
      <c r="G708" s="13">
        <v>18</v>
      </c>
      <c r="H708" s="13">
        <v>53</v>
      </c>
      <c r="I708" s="13">
        <v>58</v>
      </c>
      <c r="J708" s="13">
        <v>60</v>
      </c>
      <c r="K708" s="13">
        <v>62</v>
      </c>
      <c r="L708" s="13">
        <v>62</v>
      </c>
      <c r="M708" s="13">
        <v>77</v>
      </c>
      <c r="N708" s="13">
        <v>212</v>
      </c>
      <c r="O708" s="13">
        <v>160</v>
      </c>
      <c r="P708" s="13">
        <v>372</v>
      </c>
      <c r="Q708" s="14">
        <v>2</v>
      </c>
      <c r="R708" s="14">
        <v>11</v>
      </c>
      <c r="S708" s="14">
        <v>0</v>
      </c>
      <c r="T708" s="14">
        <v>0</v>
      </c>
      <c r="U708" s="14">
        <v>1</v>
      </c>
      <c r="V708" s="14">
        <v>1</v>
      </c>
      <c r="W708" s="14">
        <v>0</v>
      </c>
      <c r="X708" s="14">
        <v>0</v>
      </c>
      <c r="Y708" s="14">
        <v>0</v>
      </c>
      <c r="Z708" s="14">
        <v>0</v>
      </c>
      <c r="AA708" s="14">
        <v>0</v>
      </c>
      <c r="AB708" s="14">
        <v>0</v>
      </c>
      <c r="AC708" s="14">
        <v>3</v>
      </c>
      <c r="AD708" s="14">
        <v>20</v>
      </c>
      <c r="AE708" s="14">
        <v>6</v>
      </c>
      <c r="AF708" s="14">
        <v>32</v>
      </c>
      <c r="AG708" s="15">
        <v>9</v>
      </c>
    </row>
    <row r="709" spans="1:33" s="15" customFormat="1" ht="13.7" customHeight="1" x14ac:dyDescent="0.15">
      <c r="A709" s="10" t="s">
        <v>1130</v>
      </c>
      <c r="B709" s="10" t="s">
        <v>696</v>
      </c>
      <c r="C709" s="11" t="s">
        <v>608</v>
      </c>
      <c r="D709" s="12">
        <v>0</v>
      </c>
      <c r="E709" s="12">
        <v>2</v>
      </c>
      <c r="F709" s="12" t="s">
        <v>1097</v>
      </c>
      <c r="G709" s="13">
        <v>3</v>
      </c>
      <c r="H709" s="13">
        <v>1</v>
      </c>
      <c r="I709" s="20">
        <v>0</v>
      </c>
      <c r="J709" s="13">
        <v>0</v>
      </c>
      <c r="K709" s="20">
        <v>2</v>
      </c>
      <c r="L709" s="13">
        <v>0</v>
      </c>
      <c r="M709" s="13">
        <v>2</v>
      </c>
      <c r="N709" s="13">
        <v>3</v>
      </c>
      <c r="O709" s="13">
        <v>2</v>
      </c>
      <c r="P709" s="13">
        <v>5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0</v>
      </c>
      <c r="Z709" s="14">
        <v>0</v>
      </c>
      <c r="AA709" s="14">
        <v>0</v>
      </c>
      <c r="AB709" s="14">
        <v>0</v>
      </c>
      <c r="AC709" s="14">
        <v>1</v>
      </c>
      <c r="AD709" s="14">
        <v>1</v>
      </c>
      <c r="AE709" s="14">
        <v>1</v>
      </c>
      <c r="AF709" s="14">
        <v>1</v>
      </c>
      <c r="AG709" s="15">
        <v>10</v>
      </c>
    </row>
    <row r="710" spans="1:33" s="15" customFormat="1" ht="13.7" customHeight="1" x14ac:dyDescent="0.15">
      <c r="A710" s="10" t="s">
        <v>1130</v>
      </c>
      <c r="B710" s="10" t="s">
        <v>696</v>
      </c>
      <c r="C710" s="11" t="s">
        <v>609</v>
      </c>
      <c r="D710" s="12">
        <v>0</v>
      </c>
      <c r="E710" s="12" t="s">
        <v>1141</v>
      </c>
      <c r="F710" s="12" t="s">
        <v>1097</v>
      </c>
      <c r="G710" s="13">
        <v>13</v>
      </c>
      <c r="H710" s="13">
        <v>37</v>
      </c>
      <c r="I710" s="13">
        <v>40</v>
      </c>
      <c r="J710" s="13">
        <v>35</v>
      </c>
      <c r="K710" s="13">
        <v>50</v>
      </c>
      <c r="L710" s="13">
        <v>30</v>
      </c>
      <c r="M710" s="13">
        <v>47</v>
      </c>
      <c r="N710" s="13">
        <v>124</v>
      </c>
      <c r="O710" s="13">
        <v>115</v>
      </c>
      <c r="P710" s="13">
        <v>239</v>
      </c>
      <c r="Q710" s="14">
        <v>1</v>
      </c>
      <c r="R710" s="14">
        <v>6</v>
      </c>
      <c r="S710" s="14">
        <v>0</v>
      </c>
      <c r="T710" s="14">
        <v>0</v>
      </c>
      <c r="U710" s="14">
        <v>1</v>
      </c>
      <c r="V710" s="14">
        <v>1</v>
      </c>
      <c r="W710" s="14">
        <v>0</v>
      </c>
      <c r="X710" s="14">
        <v>0</v>
      </c>
      <c r="Y710" s="14">
        <v>0</v>
      </c>
      <c r="Z710" s="14">
        <v>0</v>
      </c>
      <c r="AA710" s="14">
        <v>0</v>
      </c>
      <c r="AB710" s="14">
        <v>0</v>
      </c>
      <c r="AC710" s="14">
        <v>2</v>
      </c>
      <c r="AD710" s="14">
        <v>11</v>
      </c>
      <c r="AE710" s="14">
        <v>4</v>
      </c>
      <c r="AF710" s="14">
        <v>18</v>
      </c>
      <c r="AG710" s="5">
        <v>12</v>
      </c>
    </row>
    <row r="711" spans="1:33" s="15" customFormat="1" ht="13.7" customHeight="1" x14ac:dyDescent="0.15">
      <c r="A711" s="10" t="s">
        <v>1130</v>
      </c>
      <c r="B711" s="10" t="s">
        <v>696</v>
      </c>
      <c r="C711" s="11" t="s">
        <v>610</v>
      </c>
      <c r="D711" s="12" t="s">
        <v>1219</v>
      </c>
      <c r="E711" s="12" t="s">
        <v>1141</v>
      </c>
      <c r="F711" s="12" t="s">
        <v>1097</v>
      </c>
      <c r="G711" s="13">
        <v>3</v>
      </c>
      <c r="H711" s="20">
        <v>1</v>
      </c>
      <c r="I711" s="20">
        <v>0</v>
      </c>
      <c r="J711" s="13">
        <v>0</v>
      </c>
      <c r="K711" s="13">
        <v>3</v>
      </c>
      <c r="L711" s="13">
        <v>6</v>
      </c>
      <c r="M711" s="13">
        <v>2</v>
      </c>
      <c r="N711" s="13">
        <v>7</v>
      </c>
      <c r="O711" s="13">
        <v>5</v>
      </c>
      <c r="P711" s="13">
        <v>12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1</v>
      </c>
      <c r="AD711" s="14">
        <v>1</v>
      </c>
      <c r="AE711" s="14">
        <v>1</v>
      </c>
      <c r="AF711" s="14">
        <v>1</v>
      </c>
      <c r="AG711" s="15">
        <v>13</v>
      </c>
    </row>
    <row r="712" spans="1:33" s="15" customFormat="1" ht="13.7" customHeight="1" x14ac:dyDescent="0.15">
      <c r="A712" s="10" t="s">
        <v>1130</v>
      </c>
      <c r="B712" s="10" t="s">
        <v>696</v>
      </c>
      <c r="C712" s="11" t="s">
        <v>611</v>
      </c>
      <c r="D712" s="12">
        <v>0</v>
      </c>
      <c r="E712" s="12" t="s">
        <v>1141</v>
      </c>
      <c r="F712" s="12" t="s">
        <v>1097</v>
      </c>
      <c r="G712" s="13">
        <v>16</v>
      </c>
      <c r="H712" s="13">
        <v>59</v>
      </c>
      <c r="I712" s="13">
        <v>47</v>
      </c>
      <c r="J712" s="13">
        <v>47</v>
      </c>
      <c r="K712" s="13">
        <v>40</v>
      </c>
      <c r="L712" s="13">
        <v>48</v>
      </c>
      <c r="M712" s="13">
        <v>44</v>
      </c>
      <c r="N712" s="13">
        <v>137</v>
      </c>
      <c r="O712" s="13">
        <v>148</v>
      </c>
      <c r="P712" s="13">
        <v>285</v>
      </c>
      <c r="Q712" s="14">
        <v>2</v>
      </c>
      <c r="R712" s="14">
        <v>9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3</v>
      </c>
      <c r="AD712" s="14">
        <v>20</v>
      </c>
      <c r="AE712" s="14">
        <v>5</v>
      </c>
      <c r="AF712" s="14">
        <v>29</v>
      </c>
      <c r="AG712" s="15">
        <v>14</v>
      </c>
    </row>
    <row r="713" spans="1:33" s="15" customFormat="1" ht="13.7" customHeight="1" x14ac:dyDescent="0.15">
      <c r="A713" s="10" t="s">
        <v>1130</v>
      </c>
      <c r="B713" s="10" t="s">
        <v>696</v>
      </c>
      <c r="C713" s="11" t="s">
        <v>612</v>
      </c>
      <c r="D713" s="12">
        <v>0</v>
      </c>
      <c r="E713" s="12" t="s">
        <v>1141</v>
      </c>
      <c r="F713" s="12" t="s">
        <v>1097</v>
      </c>
      <c r="G713" s="13">
        <v>18</v>
      </c>
      <c r="H713" s="13">
        <v>53</v>
      </c>
      <c r="I713" s="13">
        <v>68</v>
      </c>
      <c r="J713" s="13">
        <v>57</v>
      </c>
      <c r="K713" s="13">
        <v>53</v>
      </c>
      <c r="L713" s="13">
        <v>54</v>
      </c>
      <c r="M713" s="13">
        <v>59</v>
      </c>
      <c r="N713" s="13">
        <v>165</v>
      </c>
      <c r="O713" s="13">
        <v>179</v>
      </c>
      <c r="P713" s="13">
        <v>344</v>
      </c>
      <c r="Q713" s="14">
        <v>2</v>
      </c>
      <c r="R713" s="14">
        <v>11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0</v>
      </c>
      <c r="Y713" s="14">
        <v>0</v>
      </c>
      <c r="Z713" s="14">
        <v>0</v>
      </c>
      <c r="AA713" s="14">
        <v>0</v>
      </c>
      <c r="AB713" s="14">
        <v>0</v>
      </c>
      <c r="AC713" s="14">
        <v>3</v>
      </c>
      <c r="AD713" s="14">
        <v>18</v>
      </c>
      <c r="AE713" s="14">
        <v>5</v>
      </c>
      <c r="AF713" s="14">
        <v>29</v>
      </c>
      <c r="AG713" s="15">
        <v>15</v>
      </c>
    </row>
    <row r="714" spans="1:33" s="15" customFormat="1" ht="13.7" customHeight="1" x14ac:dyDescent="0.15">
      <c r="A714" s="10" t="s">
        <v>1130</v>
      </c>
      <c r="B714" s="10" t="s">
        <v>696</v>
      </c>
      <c r="C714" s="11" t="s">
        <v>613</v>
      </c>
      <c r="D714" s="12">
        <v>0</v>
      </c>
      <c r="E714" s="12" t="s">
        <v>1141</v>
      </c>
      <c r="F714" s="12" t="s">
        <v>1097</v>
      </c>
      <c r="G714" s="13">
        <v>11</v>
      </c>
      <c r="H714" s="13">
        <v>17</v>
      </c>
      <c r="I714" s="13">
        <v>19</v>
      </c>
      <c r="J714" s="13">
        <v>10</v>
      </c>
      <c r="K714" s="13">
        <v>15</v>
      </c>
      <c r="L714" s="13">
        <v>20</v>
      </c>
      <c r="M714" s="13">
        <v>13</v>
      </c>
      <c r="N714" s="13">
        <v>41</v>
      </c>
      <c r="O714" s="13">
        <v>53</v>
      </c>
      <c r="P714" s="13">
        <v>94</v>
      </c>
      <c r="Q714" s="14">
        <v>1</v>
      </c>
      <c r="R714" s="14">
        <v>4</v>
      </c>
      <c r="S714" s="14">
        <v>1</v>
      </c>
      <c r="T714" s="14">
        <v>1</v>
      </c>
      <c r="U714" s="14">
        <v>1</v>
      </c>
      <c r="V714" s="14">
        <v>1</v>
      </c>
      <c r="W714" s="14">
        <v>0</v>
      </c>
      <c r="X714" s="14">
        <v>0</v>
      </c>
      <c r="Y714" s="14">
        <v>0</v>
      </c>
      <c r="Z714" s="14">
        <v>0</v>
      </c>
      <c r="AA714" s="14">
        <v>0</v>
      </c>
      <c r="AB714" s="14">
        <v>0</v>
      </c>
      <c r="AC714" s="14">
        <v>2</v>
      </c>
      <c r="AD714" s="14">
        <v>10</v>
      </c>
      <c r="AE714" s="14">
        <v>5</v>
      </c>
      <c r="AF714" s="14">
        <v>16</v>
      </c>
      <c r="AG714" s="15">
        <v>16</v>
      </c>
    </row>
    <row r="715" spans="1:33" s="15" customFormat="1" ht="13.7" customHeight="1" x14ac:dyDescent="0.15">
      <c r="A715" s="10" t="s">
        <v>1130</v>
      </c>
      <c r="B715" s="10" t="s">
        <v>696</v>
      </c>
      <c r="C715" s="22" t="s">
        <v>614</v>
      </c>
      <c r="D715" s="12">
        <v>0</v>
      </c>
      <c r="E715" s="12" t="s">
        <v>1141</v>
      </c>
      <c r="F715" s="12" t="s">
        <v>1097</v>
      </c>
      <c r="G715" s="13">
        <v>19</v>
      </c>
      <c r="H715" s="13">
        <v>75</v>
      </c>
      <c r="I715" s="13">
        <v>80</v>
      </c>
      <c r="J715" s="13">
        <v>70</v>
      </c>
      <c r="K715" s="13">
        <v>70</v>
      </c>
      <c r="L715" s="13">
        <v>76</v>
      </c>
      <c r="M715" s="13">
        <v>69</v>
      </c>
      <c r="N715" s="13">
        <v>231</v>
      </c>
      <c r="O715" s="13">
        <v>209</v>
      </c>
      <c r="P715" s="13">
        <v>440</v>
      </c>
      <c r="Q715" s="14">
        <v>1</v>
      </c>
      <c r="R715" s="14">
        <v>7</v>
      </c>
      <c r="S715" s="14">
        <v>0</v>
      </c>
      <c r="T715" s="14">
        <v>0</v>
      </c>
      <c r="U715" s="14">
        <v>1</v>
      </c>
      <c r="V715" s="14">
        <v>3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0</v>
      </c>
      <c r="AC715" s="14">
        <v>3</v>
      </c>
      <c r="AD715" s="14">
        <v>18</v>
      </c>
      <c r="AE715" s="14">
        <v>5</v>
      </c>
      <c r="AF715" s="14">
        <v>28</v>
      </c>
      <c r="AG715" s="15">
        <v>18</v>
      </c>
    </row>
    <row r="716" spans="1:33" s="15" customFormat="1" ht="13.7" customHeight="1" x14ac:dyDescent="0.15">
      <c r="A716" s="10" t="s">
        <v>1130</v>
      </c>
      <c r="B716" s="10" t="s">
        <v>696</v>
      </c>
      <c r="C716" s="11" t="s">
        <v>615</v>
      </c>
      <c r="D716" s="12">
        <v>0</v>
      </c>
      <c r="E716" s="12" t="s">
        <v>1141</v>
      </c>
      <c r="F716" s="12" t="s">
        <v>1097</v>
      </c>
      <c r="G716" s="13">
        <v>20</v>
      </c>
      <c r="H716" s="13">
        <v>64</v>
      </c>
      <c r="I716" s="13">
        <v>56</v>
      </c>
      <c r="J716" s="13">
        <v>60</v>
      </c>
      <c r="K716" s="13">
        <v>76</v>
      </c>
      <c r="L716" s="13">
        <v>65</v>
      </c>
      <c r="M716" s="13">
        <v>84</v>
      </c>
      <c r="N716" s="13">
        <v>203</v>
      </c>
      <c r="O716" s="13">
        <v>202</v>
      </c>
      <c r="P716" s="13">
        <v>405</v>
      </c>
      <c r="Q716" s="14">
        <v>2</v>
      </c>
      <c r="R716" s="14">
        <v>9</v>
      </c>
      <c r="S716" s="14">
        <v>1</v>
      </c>
      <c r="T716" s="14">
        <v>1</v>
      </c>
      <c r="U716" s="14">
        <v>1</v>
      </c>
      <c r="V716" s="14">
        <v>2</v>
      </c>
      <c r="W716" s="14">
        <v>0</v>
      </c>
      <c r="X716" s="14">
        <v>0</v>
      </c>
      <c r="Y716" s="14">
        <v>0</v>
      </c>
      <c r="Z716" s="14">
        <v>0</v>
      </c>
      <c r="AA716" s="14">
        <v>0</v>
      </c>
      <c r="AB716" s="14">
        <v>0</v>
      </c>
      <c r="AC716" s="14">
        <v>4</v>
      </c>
      <c r="AD716" s="14">
        <v>28</v>
      </c>
      <c r="AE716" s="14">
        <v>8</v>
      </c>
      <c r="AF716" s="14">
        <v>40</v>
      </c>
      <c r="AG716" s="15">
        <v>19</v>
      </c>
    </row>
    <row r="717" spans="1:33" s="15" customFormat="1" ht="13.7" customHeight="1" x14ac:dyDescent="0.15">
      <c r="A717" s="10" t="s">
        <v>1130</v>
      </c>
      <c r="B717" s="10" t="s">
        <v>696</v>
      </c>
      <c r="C717" s="11" t="s">
        <v>704</v>
      </c>
      <c r="D717" s="12">
        <v>0</v>
      </c>
      <c r="E717" s="12" t="s">
        <v>1141</v>
      </c>
      <c r="F717" s="12" t="s">
        <v>1097</v>
      </c>
      <c r="G717" s="13">
        <v>18</v>
      </c>
      <c r="H717" s="13">
        <v>56</v>
      </c>
      <c r="I717" s="13">
        <v>43</v>
      </c>
      <c r="J717" s="13">
        <v>45</v>
      </c>
      <c r="K717" s="13">
        <v>35</v>
      </c>
      <c r="L717" s="13">
        <v>51</v>
      </c>
      <c r="M717" s="13">
        <v>48</v>
      </c>
      <c r="N717" s="13">
        <v>136</v>
      </c>
      <c r="O717" s="13">
        <v>142</v>
      </c>
      <c r="P717" s="13">
        <v>278</v>
      </c>
      <c r="Q717" s="14">
        <v>1</v>
      </c>
      <c r="R717" s="14">
        <v>7</v>
      </c>
      <c r="S717" s="14">
        <v>0</v>
      </c>
      <c r="T717" s="14">
        <v>0</v>
      </c>
      <c r="U717" s="14">
        <v>1</v>
      </c>
      <c r="V717" s="14">
        <v>1</v>
      </c>
      <c r="W717" s="14">
        <v>1</v>
      </c>
      <c r="X717" s="14">
        <v>1</v>
      </c>
      <c r="Y717" s="14">
        <v>1</v>
      </c>
      <c r="Z717" s="14">
        <v>1</v>
      </c>
      <c r="AA717" s="14">
        <v>0</v>
      </c>
      <c r="AB717" s="14">
        <v>0</v>
      </c>
      <c r="AC717" s="14">
        <v>3</v>
      </c>
      <c r="AD717" s="14">
        <v>21</v>
      </c>
      <c r="AE717" s="14">
        <v>7</v>
      </c>
      <c r="AF717" s="14">
        <v>31</v>
      </c>
      <c r="AG717" s="15">
        <v>20</v>
      </c>
    </row>
    <row r="718" spans="1:33" s="15" customFormat="1" ht="13.7" customHeight="1" x14ac:dyDescent="0.15">
      <c r="A718" s="10" t="s">
        <v>1130</v>
      </c>
      <c r="B718" s="10" t="s">
        <v>696</v>
      </c>
      <c r="C718" s="11" t="s">
        <v>616</v>
      </c>
      <c r="D718" s="12">
        <v>0</v>
      </c>
      <c r="E718" s="12" t="s">
        <v>1141</v>
      </c>
      <c r="F718" s="12" t="s">
        <v>1097</v>
      </c>
      <c r="G718" s="13">
        <v>12</v>
      </c>
      <c r="H718" s="13">
        <v>48</v>
      </c>
      <c r="I718" s="13">
        <v>53</v>
      </c>
      <c r="J718" s="13">
        <v>40</v>
      </c>
      <c r="K718" s="13">
        <v>31</v>
      </c>
      <c r="L718" s="13">
        <v>30</v>
      </c>
      <c r="M718" s="13">
        <v>33</v>
      </c>
      <c r="N718" s="13">
        <v>126</v>
      </c>
      <c r="O718" s="13">
        <v>109</v>
      </c>
      <c r="P718" s="13">
        <v>235</v>
      </c>
      <c r="Q718" s="14">
        <v>1</v>
      </c>
      <c r="R718" s="14">
        <v>3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2</v>
      </c>
      <c r="AD718" s="14">
        <v>13</v>
      </c>
      <c r="AE718" s="14">
        <v>3</v>
      </c>
      <c r="AF718" s="14">
        <v>16</v>
      </c>
      <c r="AG718" s="15">
        <v>21</v>
      </c>
    </row>
    <row r="719" spans="1:33" s="15" customFormat="1" ht="13.7" customHeight="1" x14ac:dyDescent="0.15">
      <c r="A719" s="10" t="s">
        <v>1130</v>
      </c>
      <c r="B719" s="10" t="s">
        <v>696</v>
      </c>
      <c r="C719" s="11" t="s">
        <v>617</v>
      </c>
      <c r="D719" s="12">
        <v>0</v>
      </c>
      <c r="E719" s="12" t="s">
        <v>1141</v>
      </c>
      <c r="F719" s="12" t="s">
        <v>1097</v>
      </c>
      <c r="G719" s="13">
        <v>17</v>
      </c>
      <c r="H719" s="13">
        <v>41</v>
      </c>
      <c r="I719" s="13">
        <v>37</v>
      </c>
      <c r="J719" s="13">
        <v>49</v>
      </c>
      <c r="K719" s="13">
        <v>49</v>
      </c>
      <c r="L719" s="13">
        <v>58</v>
      </c>
      <c r="M719" s="13">
        <v>43</v>
      </c>
      <c r="N719" s="13">
        <v>143</v>
      </c>
      <c r="O719" s="13">
        <v>134</v>
      </c>
      <c r="P719" s="13">
        <v>277</v>
      </c>
      <c r="Q719" s="14">
        <v>1</v>
      </c>
      <c r="R719" s="14">
        <v>8</v>
      </c>
      <c r="S719" s="14">
        <v>0</v>
      </c>
      <c r="T719" s="14">
        <v>0</v>
      </c>
      <c r="U719" s="14">
        <v>0</v>
      </c>
      <c r="V719" s="14">
        <v>0</v>
      </c>
      <c r="W719" s="14">
        <v>1</v>
      </c>
      <c r="X719" s="14">
        <v>2</v>
      </c>
      <c r="Y719" s="14">
        <v>0</v>
      </c>
      <c r="Z719" s="14">
        <v>0</v>
      </c>
      <c r="AA719" s="14">
        <v>0</v>
      </c>
      <c r="AB719" s="14">
        <v>0</v>
      </c>
      <c r="AC719" s="14">
        <v>3</v>
      </c>
      <c r="AD719" s="14">
        <v>17</v>
      </c>
      <c r="AE719" s="14">
        <v>5</v>
      </c>
      <c r="AF719" s="14">
        <v>27</v>
      </c>
      <c r="AG719" s="5">
        <v>22</v>
      </c>
    </row>
    <row r="720" spans="1:33" s="15" customFormat="1" ht="13.7" customHeight="1" x14ac:dyDescent="0.15">
      <c r="A720" s="10" t="s">
        <v>1130</v>
      </c>
      <c r="B720" s="10" t="s">
        <v>696</v>
      </c>
      <c r="C720" s="11" t="s">
        <v>618</v>
      </c>
      <c r="D720" s="12">
        <v>0</v>
      </c>
      <c r="E720" s="12" t="s">
        <v>1141</v>
      </c>
      <c r="F720" s="12" t="s">
        <v>1097</v>
      </c>
      <c r="G720" s="13">
        <v>17</v>
      </c>
      <c r="H720" s="13">
        <v>53</v>
      </c>
      <c r="I720" s="13">
        <v>60</v>
      </c>
      <c r="J720" s="13">
        <v>74</v>
      </c>
      <c r="K720" s="13">
        <v>57</v>
      </c>
      <c r="L720" s="13">
        <v>54</v>
      </c>
      <c r="M720" s="13">
        <v>53</v>
      </c>
      <c r="N720" s="13">
        <v>182</v>
      </c>
      <c r="O720" s="13">
        <v>169</v>
      </c>
      <c r="P720" s="13">
        <v>351</v>
      </c>
      <c r="Q720" s="14">
        <v>2</v>
      </c>
      <c r="R720" s="14">
        <v>11</v>
      </c>
      <c r="S720" s="14">
        <v>0</v>
      </c>
      <c r="T720" s="14">
        <v>0</v>
      </c>
      <c r="U720" s="14">
        <v>1</v>
      </c>
      <c r="V720" s="14">
        <v>3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2</v>
      </c>
      <c r="AD720" s="14">
        <v>13</v>
      </c>
      <c r="AE720" s="14">
        <v>5</v>
      </c>
      <c r="AF720" s="14">
        <v>27</v>
      </c>
      <c r="AG720" s="15">
        <v>23</v>
      </c>
    </row>
    <row r="721" spans="1:33" s="15" customFormat="1" ht="13.7" customHeight="1" x14ac:dyDescent="0.15">
      <c r="A721" s="10" t="s">
        <v>1130</v>
      </c>
      <c r="B721" s="10" t="s">
        <v>696</v>
      </c>
      <c r="C721" s="11" t="s">
        <v>619</v>
      </c>
      <c r="D721" s="12">
        <v>0</v>
      </c>
      <c r="E721" s="12" t="s">
        <v>1141</v>
      </c>
      <c r="F721" s="12" t="s">
        <v>1097</v>
      </c>
      <c r="G721" s="13">
        <v>20</v>
      </c>
      <c r="H721" s="13">
        <v>49</v>
      </c>
      <c r="I721" s="13">
        <v>48</v>
      </c>
      <c r="J721" s="13">
        <v>57</v>
      </c>
      <c r="K721" s="13">
        <v>54</v>
      </c>
      <c r="L721" s="13">
        <v>63</v>
      </c>
      <c r="M721" s="13">
        <v>64</v>
      </c>
      <c r="N721" s="13">
        <v>179</v>
      </c>
      <c r="O721" s="13">
        <v>156</v>
      </c>
      <c r="P721" s="13">
        <v>335</v>
      </c>
      <c r="Q721" s="14">
        <v>2</v>
      </c>
      <c r="R721" s="14">
        <v>13</v>
      </c>
      <c r="S721" s="14">
        <v>0</v>
      </c>
      <c r="T721" s="14">
        <v>0</v>
      </c>
      <c r="U721" s="14">
        <v>1</v>
      </c>
      <c r="V721" s="14">
        <v>3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5</v>
      </c>
      <c r="AD721" s="14">
        <v>34</v>
      </c>
      <c r="AE721" s="14">
        <v>8</v>
      </c>
      <c r="AF721" s="14">
        <v>50</v>
      </c>
      <c r="AG721" s="15">
        <v>24</v>
      </c>
    </row>
    <row r="722" spans="1:33" s="15" customFormat="1" ht="13.7" customHeight="1" x14ac:dyDescent="0.15">
      <c r="A722" s="10" t="s">
        <v>1130</v>
      </c>
      <c r="B722" s="10" t="s">
        <v>696</v>
      </c>
      <c r="C722" s="11" t="s">
        <v>620</v>
      </c>
      <c r="D722" s="12">
        <v>0</v>
      </c>
      <c r="E722" s="12" t="s">
        <v>1141</v>
      </c>
      <c r="F722" s="12" t="s">
        <v>1097</v>
      </c>
      <c r="G722" s="13">
        <v>14</v>
      </c>
      <c r="H722" s="13">
        <v>40</v>
      </c>
      <c r="I722" s="13">
        <v>36</v>
      </c>
      <c r="J722" s="13">
        <v>50</v>
      </c>
      <c r="K722" s="13">
        <v>41</v>
      </c>
      <c r="L722" s="13">
        <v>34</v>
      </c>
      <c r="M722" s="13">
        <v>38</v>
      </c>
      <c r="N722" s="13">
        <v>119</v>
      </c>
      <c r="O722" s="13">
        <v>120</v>
      </c>
      <c r="P722" s="13">
        <v>239</v>
      </c>
      <c r="Q722" s="14">
        <v>1</v>
      </c>
      <c r="R722" s="14">
        <v>2</v>
      </c>
      <c r="S722" s="14">
        <v>0</v>
      </c>
      <c r="T722" s="14">
        <v>0</v>
      </c>
      <c r="U722" s="14">
        <v>1</v>
      </c>
      <c r="V722" s="14">
        <v>1</v>
      </c>
      <c r="W722" s="14">
        <v>0</v>
      </c>
      <c r="X722" s="14">
        <v>0</v>
      </c>
      <c r="Y722" s="14">
        <v>0</v>
      </c>
      <c r="Z722" s="14">
        <v>0</v>
      </c>
      <c r="AA722" s="14">
        <v>0</v>
      </c>
      <c r="AB722" s="14">
        <v>0</v>
      </c>
      <c r="AC722" s="14">
        <v>2</v>
      </c>
      <c r="AD722" s="14">
        <v>9</v>
      </c>
      <c r="AE722" s="14">
        <v>4</v>
      </c>
      <c r="AF722" s="14">
        <v>12</v>
      </c>
      <c r="AG722" s="15">
        <v>25</v>
      </c>
    </row>
    <row r="723" spans="1:33" s="15" customFormat="1" ht="13.7" customHeight="1" x14ac:dyDescent="0.15">
      <c r="A723" s="10" t="s">
        <v>1130</v>
      </c>
      <c r="B723" s="10" t="s">
        <v>696</v>
      </c>
      <c r="C723" s="11" t="s">
        <v>621</v>
      </c>
      <c r="D723" s="12">
        <v>0</v>
      </c>
      <c r="E723" s="12" t="s">
        <v>1141</v>
      </c>
      <c r="F723" s="12" t="s">
        <v>1097</v>
      </c>
      <c r="G723" s="13">
        <v>19</v>
      </c>
      <c r="H723" s="13">
        <v>61</v>
      </c>
      <c r="I723" s="13">
        <v>55</v>
      </c>
      <c r="J723" s="13">
        <v>63</v>
      </c>
      <c r="K723" s="13">
        <v>52</v>
      </c>
      <c r="L723" s="13">
        <v>71</v>
      </c>
      <c r="M723" s="13">
        <v>61</v>
      </c>
      <c r="N723" s="13">
        <v>186</v>
      </c>
      <c r="O723" s="13">
        <v>177</v>
      </c>
      <c r="P723" s="13">
        <v>363</v>
      </c>
      <c r="Q723" s="14">
        <v>2</v>
      </c>
      <c r="R723" s="14">
        <v>12</v>
      </c>
      <c r="S723" s="14">
        <v>1</v>
      </c>
      <c r="T723" s="14">
        <v>1</v>
      </c>
      <c r="U723" s="14">
        <v>1</v>
      </c>
      <c r="V723" s="14">
        <v>2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3</v>
      </c>
      <c r="AD723" s="14">
        <v>19</v>
      </c>
      <c r="AE723" s="14">
        <v>7</v>
      </c>
      <c r="AF723" s="14">
        <v>34</v>
      </c>
      <c r="AG723" s="15">
        <v>26</v>
      </c>
    </row>
    <row r="724" spans="1:33" s="15" customFormat="1" ht="13.7" customHeight="1" x14ac:dyDescent="0.15">
      <c r="A724" s="10" t="s">
        <v>1130</v>
      </c>
      <c r="B724" s="10" t="s">
        <v>696</v>
      </c>
      <c r="C724" s="11" t="s">
        <v>622</v>
      </c>
      <c r="D724" s="12">
        <v>0</v>
      </c>
      <c r="E724" s="12" t="s">
        <v>1141</v>
      </c>
      <c r="F724" s="12" t="s">
        <v>1097</v>
      </c>
      <c r="G724" s="13">
        <v>27</v>
      </c>
      <c r="H724" s="13">
        <v>99</v>
      </c>
      <c r="I724" s="13">
        <v>99</v>
      </c>
      <c r="J724" s="13">
        <v>103</v>
      </c>
      <c r="K724" s="13">
        <v>99</v>
      </c>
      <c r="L724" s="13">
        <v>120</v>
      </c>
      <c r="M724" s="13">
        <v>123</v>
      </c>
      <c r="N724" s="13">
        <v>311</v>
      </c>
      <c r="O724" s="13">
        <v>332</v>
      </c>
      <c r="P724" s="13">
        <v>643</v>
      </c>
      <c r="Q724" s="14">
        <v>2</v>
      </c>
      <c r="R724" s="14">
        <v>10</v>
      </c>
      <c r="S724" s="14">
        <v>1</v>
      </c>
      <c r="T724" s="14">
        <v>1</v>
      </c>
      <c r="U724" s="14">
        <v>1</v>
      </c>
      <c r="V724" s="14">
        <v>1</v>
      </c>
      <c r="W724" s="14">
        <v>0</v>
      </c>
      <c r="X724" s="14">
        <v>0</v>
      </c>
      <c r="Y724" s="14">
        <v>1</v>
      </c>
      <c r="Z724" s="14">
        <v>1</v>
      </c>
      <c r="AA724" s="14">
        <v>0</v>
      </c>
      <c r="AB724" s="14">
        <v>0</v>
      </c>
      <c r="AC724" s="14">
        <v>4</v>
      </c>
      <c r="AD724" s="14">
        <v>26</v>
      </c>
      <c r="AE724" s="14">
        <v>9</v>
      </c>
      <c r="AF724" s="14">
        <v>39</v>
      </c>
      <c r="AG724" s="5">
        <v>27</v>
      </c>
    </row>
    <row r="725" spans="1:33" s="15" customFormat="1" ht="13.7" customHeight="1" x14ac:dyDescent="0.15">
      <c r="A725" s="10" t="s">
        <v>1130</v>
      </c>
      <c r="B725" s="10" t="s">
        <v>696</v>
      </c>
      <c r="C725" s="11" t="s">
        <v>875</v>
      </c>
      <c r="D725" s="12">
        <v>0</v>
      </c>
      <c r="E725" s="12" t="s">
        <v>1141</v>
      </c>
      <c r="F725" s="12" t="s">
        <v>1097</v>
      </c>
      <c r="G725" s="13">
        <v>23</v>
      </c>
      <c r="H725" s="13">
        <v>79</v>
      </c>
      <c r="I725" s="13">
        <v>80</v>
      </c>
      <c r="J725" s="13">
        <v>79</v>
      </c>
      <c r="K725" s="13">
        <v>89</v>
      </c>
      <c r="L725" s="13">
        <v>86</v>
      </c>
      <c r="M725" s="13">
        <v>76</v>
      </c>
      <c r="N725" s="13">
        <v>248</v>
      </c>
      <c r="O725" s="13">
        <v>241</v>
      </c>
      <c r="P725" s="13">
        <v>489</v>
      </c>
      <c r="Q725" s="14">
        <v>2</v>
      </c>
      <c r="R725" s="14">
        <v>14</v>
      </c>
      <c r="S725" s="14">
        <v>1</v>
      </c>
      <c r="T725" s="14">
        <v>1</v>
      </c>
      <c r="U725" s="14">
        <v>1</v>
      </c>
      <c r="V725" s="14">
        <v>1</v>
      </c>
      <c r="W725" s="14">
        <v>0</v>
      </c>
      <c r="X725" s="14">
        <v>0</v>
      </c>
      <c r="Y725" s="14">
        <v>0</v>
      </c>
      <c r="Z725" s="14">
        <v>0</v>
      </c>
      <c r="AA725" s="14">
        <v>0</v>
      </c>
      <c r="AB725" s="14">
        <v>0</v>
      </c>
      <c r="AC725" s="14">
        <v>4</v>
      </c>
      <c r="AD725" s="14">
        <v>26</v>
      </c>
      <c r="AE725" s="14">
        <v>8</v>
      </c>
      <c r="AF725" s="14">
        <v>42</v>
      </c>
      <c r="AG725" s="15">
        <v>28</v>
      </c>
    </row>
    <row r="726" spans="1:33" s="15" customFormat="1" ht="13.7" customHeight="1" x14ac:dyDescent="0.15">
      <c r="A726" s="10" t="s">
        <v>1130</v>
      </c>
      <c r="B726" s="10" t="s">
        <v>696</v>
      </c>
      <c r="C726" s="11" t="s">
        <v>876</v>
      </c>
      <c r="D726" s="12">
        <v>0</v>
      </c>
      <c r="E726" s="12" t="s">
        <v>1141</v>
      </c>
      <c r="F726" s="12" t="s">
        <v>1097</v>
      </c>
      <c r="G726" s="13">
        <v>23</v>
      </c>
      <c r="H726" s="13">
        <v>80</v>
      </c>
      <c r="I726" s="13">
        <v>87</v>
      </c>
      <c r="J726" s="13">
        <v>69</v>
      </c>
      <c r="K726" s="13">
        <v>90</v>
      </c>
      <c r="L726" s="13">
        <v>86</v>
      </c>
      <c r="M726" s="13">
        <v>88</v>
      </c>
      <c r="N726" s="13">
        <v>258</v>
      </c>
      <c r="O726" s="13">
        <v>242</v>
      </c>
      <c r="P726" s="13">
        <v>500</v>
      </c>
      <c r="Q726" s="14">
        <v>2</v>
      </c>
      <c r="R726" s="14">
        <v>15</v>
      </c>
      <c r="S726" s="14">
        <v>1</v>
      </c>
      <c r="T726" s="14">
        <v>2</v>
      </c>
      <c r="U726" s="14">
        <v>1</v>
      </c>
      <c r="V726" s="14">
        <v>2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  <c r="AB726" s="14">
        <v>0</v>
      </c>
      <c r="AC726" s="14">
        <v>4</v>
      </c>
      <c r="AD726" s="14">
        <v>25</v>
      </c>
      <c r="AE726" s="14">
        <v>8</v>
      </c>
      <c r="AF726" s="14">
        <v>44</v>
      </c>
      <c r="AG726" s="15">
        <v>29</v>
      </c>
    </row>
    <row r="727" spans="1:33" s="15" customFormat="1" ht="13.7" customHeight="1" x14ac:dyDescent="0.15">
      <c r="A727" s="10" t="s">
        <v>1130</v>
      </c>
      <c r="B727" s="10" t="s">
        <v>696</v>
      </c>
      <c r="C727" s="11" t="s">
        <v>412</v>
      </c>
      <c r="D727" s="12">
        <v>0</v>
      </c>
      <c r="E727" s="12" t="s">
        <v>1141</v>
      </c>
      <c r="F727" s="12" t="s">
        <v>1097</v>
      </c>
      <c r="G727" s="13">
        <v>12</v>
      </c>
      <c r="H727" s="13">
        <v>37</v>
      </c>
      <c r="I727" s="13">
        <v>23</v>
      </c>
      <c r="J727" s="13">
        <v>33</v>
      </c>
      <c r="K727" s="13">
        <v>42</v>
      </c>
      <c r="L727" s="13">
        <v>32</v>
      </c>
      <c r="M727" s="13">
        <v>62</v>
      </c>
      <c r="N727" s="13">
        <v>125</v>
      </c>
      <c r="O727" s="13">
        <v>104</v>
      </c>
      <c r="P727" s="13">
        <v>229</v>
      </c>
      <c r="Q727" s="14">
        <v>1</v>
      </c>
      <c r="R727" s="14">
        <v>4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0</v>
      </c>
      <c r="Y727" s="14">
        <v>0</v>
      </c>
      <c r="Z727" s="14">
        <v>0</v>
      </c>
      <c r="AA727" s="14">
        <v>0</v>
      </c>
      <c r="AB727" s="14">
        <v>0</v>
      </c>
      <c r="AC727" s="14">
        <v>2</v>
      </c>
      <c r="AD727" s="14">
        <v>9</v>
      </c>
      <c r="AE727" s="14">
        <v>3</v>
      </c>
      <c r="AF727" s="14">
        <v>13</v>
      </c>
      <c r="AG727" s="15">
        <v>30</v>
      </c>
    </row>
    <row r="728" spans="1:33" s="15" customFormat="1" ht="13.7" customHeight="1" x14ac:dyDescent="0.15">
      <c r="A728" s="10" t="s">
        <v>1130</v>
      </c>
      <c r="B728" s="10" t="s">
        <v>696</v>
      </c>
      <c r="C728" s="11" t="s">
        <v>413</v>
      </c>
      <c r="D728" s="12">
        <v>0</v>
      </c>
      <c r="E728" s="12" t="s">
        <v>1141</v>
      </c>
      <c r="F728" s="12" t="s">
        <v>1097</v>
      </c>
      <c r="G728" s="13">
        <v>6</v>
      </c>
      <c r="H728" s="13">
        <v>4</v>
      </c>
      <c r="I728" s="13">
        <v>5</v>
      </c>
      <c r="J728" s="13">
        <v>8</v>
      </c>
      <c r="K728" s="13">
        <v>5</v>
      </c>
      <c r="L728" s="13">
        <v>9</v>
      </c>
      <c r="M728" s="13">
        <v>6</v>
      </c>
      <c r="N728" s="13">
        <v>19</v>
      </c>
      <c r="O728" s="13">
        <v>18</v>
      </c>
      <c r="P728" s="13">
        <v>37</v>
      </c>
      <c r="Q728" s="14">
        <v>0</v>
      </c>
      <c r="R728" s="14">
        <v>0</v>
      </c>
      <c r="S728" s="14">
        <v>1</v>
      </c>
      <c r="T728" s="14">
        <v>1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1</v>
      </c>
      <c r="AD728" s="14">
        <v>6</v>
      </c>
      <c r="AE728" s="14">
        <v>2</v>
      </c>
      <c r="AF728" s="14">
        <v>7</v>
      </c>
      <c r="AG728" s="15">
        <v>31</v>
      </c>
    </row>
    <row r="729" spans="1:33" s="15" customFormat="1" ht="13.7" customHeight="1" x14ac:dyDescent="0.15">
      <c r="A729" s="10" t="s">
        <v>1130</v>
      </c>
      <c r="B729" s="10" t="s">
        <v>696</v>
      </c>
      <c r="C729" s="11" t="s">
        <v>863</v>
      </c>
      <c r="D729" s="12">
        <v>0</v>
      </c>
      <c r="E729" s="12" t="s">
        <v>1141</v>
      </c>
      <c r="F729" s="12" t="s">
        <v>1097</v>
      </c>
      <c r="G729" s="13">
        <v>27</v>
      </c>
      <c r="H729" s="13">
        <v>106</v>
      </c>
      <c r="I729" s="13">
        <v>111</v>
      </c>
      <c r="J729" s="13">
        <v>92</v>
      </c>
      <c r="K729" s="13">
        <v>93</v>
      </c>
      <c r="L729" s="13">
        <v>93</v>
      </c>
      <c r="M729" s="13">
        <v>93</v>
      </c>
      <c r="N729" s="13">
        <v>317</v>
      </c>
      <c r="O729" s="13">
        <v>271</v>
      </c>
      <c r="P729" s="13">
        <v>588</v>
      </c>
      <c r="Q729" s="14">
        <v>2</v>
      </c>
      <c r="R729" s="14">
        <v>13</v>
      </c>
      <c r="S729" s="14">
        <v>1</v>
      </c>
      <c r="T729" s="14">
        <v>1</v>
      </c>
      <c r="U729" s="14">
        <v>1</v>
      </c>
      <c r="V729" s="14">
        <v>1</v>
      </c>
      <c r="W729" s="14">
        <v>0</v>
      </c>
      <c r="X729" s="14">
        <v>0</v>
      </c>
      <c r="Y729" s="14">
        <v>0</v>
      </c>
      <c r="Z729" s="14">
        <v>0</v>
      </c>
      <c r="AA729" s="14">
        <v>0</v>
      </c>
      <c r="AB729" s="14">
        <v>0</v>
      </c>
      <c r="AC729" s="14">
        <v>4</v>
      </c>
      <c r="AD729" s="14">
        <v>25</v>
      </c>
      <c r="AE729" s="14">
        <v>8</v>
      </c>
      <c r="AF729" s="14">
        <v>40</v>
      </c>
      <c r="AG729" s="5">
        <v>32</v>
      </c>
    </row>
    <row r="730" spans="1:33" s="15" customFormat="1" ht="13.7" customHeight="1" x14ac:dyDescent="0.15">
      <c r="A730" s="10" t="s">
        <v>1130</v>
      </c>
      <c r="B730" s="10" t="s">
        <v>696</v>
      </c>
      <c r="C730" s="11" t="s">
        <v>870</v>
      </c>
      <c r="D730" s="12">
        <v>0</v>
      </c>
      <c r="E730" s="12" t="s">
        <v>1141</v>
      </c>
      <c r="F730" s="12" t="s">
        <v>1097</v>
      </c>
      <c r="G730" s="13">
        <v>15</v>
      </c>
      <c r="H730" s="13">
        <v>47</v>
      </c>
      <c r="I730" s="13">
        <v>44</v>
      </c>
      <c r="J730" s="13">
        <v>58</v>
      </c>
      <c r="K730" s="13">
        <v>42</v>
      </c>
      <c r="L730" s="13">
        <v>44</v>
      </c>
      <c r="M730" s="13">
        <v>45</v>
      </c>
      <c r="N730" s="13">
        <v>129</v>
      </c>
      <c r="O730" s="13">
        <v>151</v>
      </c>
      <c r="P730" s="13">
        <v>280</v>
      </c>
      <c r="Q730" s="14">
        <v>1</v>
      </c>
      <c r="R730" s="14">
        <v>4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2</v>
      </c>
      <c r="AD730" s="14">
        <v>9</v>
      </c>
      <c r="AE730" s="14">
        <v>3</v>
      </c>
      <c r="AF730" s="14">
        <v>13</v>
      </c>
      <c r="AG730" s="15">
        <v>33</v>
      </c>
    </row>
    <row r="731" spans="1:33" s="15" customFormat="1" ht="13.7" customHeight="1" x14ac:dyDescent="0.15">
      <c r="A731" s="10" t="s">
        <v>1130</v>
      </c>
      <c r="B731" s="10" t="s">
        <v>696</v>
      </c>
      <c r="C731" s="11" t="s">
        <v>245</v>
      </c>
      <c r="D731" s="12">
        <v>0</v>
      </c>
      <c r="E731" s="12" t="s">
        <v>1141</v>
      </c>
      <c r="F731" s="12" t="s">
        <v>1097</v>
      </c>
      <c r="G731" s="13">
        <v>17</v>
      </c>
      <c r="H731" s="13">
        <v>62</v>
      </c>
      <c r="I731" s="13">
        <v>63</v>
      </c>
      <c r="J731" s="13">
        <v>61</v>
      </c>
      <c r="K731" s="13">
        <v>60</v>
      </c>
      <c r="L731" s="13">
        <v>55</v>
      </c>
      <c r="M731" s="13">
        <v>76</v>
      </c>
      <c r="N731" s="13">
        <v>191</v>
      </c>
      <c r="O731" s="13">
        <v>186</v>
      </c>
      <c r="P731" s="13">
        <v>377</v>
      </c>
      <c r="Q731" s="14">
        <v>1</v>
      </c>
      <c r="R731" s="14">
        <v>7</v>
      </c>
      <c r="S731" s="14">
        <v>1</v>
      </c>
      <c r="T731" s="14">
        <v>1</v>
      </c>
      <c r="U731" s="14">
        <v>0</v>
      </c>
      <c r="V731" s="14">
        <v>0</v>
      </c>
      <c r="W731" s="14">
        <v>0</v>
      </c>
      <c r="X731" s="14">
        <v>0</v>
      </c>
      <c r="Y731" s="14">
        <v>0</v>
      </c>
      <c r="Z731" s="14">
        <v>0</v>
      </c>
      <c r="AA731" s="14">
        <v>0</v>
      </c>
      <c r="AB731" s="14">
        <v>0</v>
      </c>
      <c r="AC731" s="14">
        <v>3</v>
      </c>
      <c r="AD731" s="14">
        <v>17</v>
      </c>
      <c r="AE731" s="14">
        <v>5</v>
      </c>
      <c r="AF731" s="14">
        <v>25</v>
      </c>
      <c r="AG731" s="15">
        <v>34</v>
      </c>
    </row>
    <row r="732" spans="1:33" s="15" customFormat="1" ht="13.7" customHeight="1" x14ac:dyDescent="0.15">
      <c r="A732" s="10" t="s">
        <v>1130</v>
      </c>
      <c r="B732" s="10" t="s">
        <v>696</v>
      </c>
      <c r="C732" s="11" t="s">
        <v>258</v>
      </c>
      <c r="D732" s="12">
        <v>0</v>
      </c>
      <c r="E732" s="12" t="s">
        <v>1141</v>
      </c>
      <c r="F732" s="12" t="s">
        <v>1097</v>
      </c>
      <c r="G732" s="13">
        <v>25</v>
      </c>
      <c r="H732" s="13">
        <v>96</v>
      </c>
      <c r="I732" s="13">
        <v>83</v>
      </c>
      <c r="J732" s="13">
        <v>102</v>
      </c>
      <c r="K732" s="13">
        <v>89</v>
      </c>
      <c r="L732" s="13">
        <v>94</v>
      </c>
      <c r="M732" s="13">
        <v>129</v>
      </c>
      <c r="N732" s="13">
        <v>288</v>
      </c>
      <c r="O732" s="13">
        <v>305</v>
      </c>
      <c r="P732" s="13">
        <v>593</v>
      </c>
      <c r="Q732" s="14">
        <v>1</v>
      </c>
      <c r="R732" s="14">
        <v>5</v>
      </c>
      <c r="S732" s="14">
        <v>0</v>
      </c>
      <c r="T732" s="14">
        <v>0</v>
      </c>
      <c r="U732" s="14">
        <v>1</v>
      </c>
      <c r="V732" s="14">
        <v>1</v>
      </c>
      <c r="W732" s="14">
        <v>0</v>
      </c>
      <c r="X732" s="14">
        <v>0</v>
      </c>
      <c r="Y732" s="14">
        <v>1</v>
      </c>
      <c r="Z732" s="14">
        <v>1</v>
      </c>
      <c r="AA732" s="14">
        <v>0</v>
      </c>
      <c r="AB732" s="14">
        <v>0</v>
      </c>
      <c r="AC732" s="14">
        <v>3</v>
      </c>
      <c r="AD732" s="14">
        <v>21</v>
      </c>
      <c r="AE732" s="14">
        <v>6</v>
      </c>
      <c r="AF732" s="14">
        <v>28</v>
      </c>
      <c r="AG732" s="15">
        <v>35</v>
      </c>
    </row>
    <row r="733" spans="1:33" s="15" customFormat="1" ht="13.7" customHeight="1" x14ac:dyDescent="0.15">
      <c r="A733" s="10" t="s">
        <v>1130</v>
      </c>
      <c r="B733" s="10" t="s">
        <v>696</v>
      </c>
      <c r="C733" s="11" t="s">
        <v>886</v>
      </c>
      <c r="D733" s="12">
        <v>0</v>
      </c>
      <c r="E733" s="12" t="s">
        <v>1141</v>
      </c>
      <c r="F733" s="12" t="s">
        <v>1097</v>
      </c>
      <c r="G733" s="13">
        <v>16</v>
      </c>
      <c r="H733" s="13">
        <v>44</v>
      </c>
      <c r="I733" s="13">
        <v>54</v>
      </c>
      <c r="J733" s="13">
        <v>54</v>
      </c>
      <c r="K733" s="13">
        <v>46</v>
      </c>
      <c r="L733" s="13">
        <v>49</v>
      </c>
      <c r="M733" s="13">
        <v>41</v>
      </c>
      <c r="N733" s="13">
        <v>159</v>
      </c>
      <c r="O733" s="13">
        <v>129</v>
      </c>
      <c r="P733" s="13">
        <v>288</v>
      </c>
      <c r="Q733" s="14">
        <v>2</v>
      </c>
      <c r="R733" s="14">
        <v>12</v>
      </c>
      <c r="S733" s="14">
        <v>0</v>
      </c>
      <c r="T733" s="14">
        <v>0</v>
      </c>
      <c r="U733" s="14">
        <v>1</v>
      </c>
      <c r="V733" s="14">
        <v>2</v>
      </c>
      <c r="W733" s="14">
        <v>0</v>
      </c>
      <c r="X733" s="14">
        <v>0</v>
      </c>
      <c r="Y733" s="14">
        <v>0</v>
      </c>
      <c r="Z733" s="14">
        <v>0</v>
      </c>
      <c r="AA733" s="14">
        <v>0</v>
      </c>
      <c r="AB733" s="14">
        <v>0</v>
      </c>
      <c r="AC733" s="14">
        <v>2</v>
      </c>
      <c r="AD733" s="14">
        <v>10</v>
      </c>
      <c r="AE733" s="14">
        <v>5</v>
      </c>
      <c r="AF733" s="14">
        <v>24</v>
      </c>
      <c r="AG733" s="15">
        <v>36</v>
      </c>
    </row>
    <row r="734" spans="1:33" s="15" customFormat="1" ht="13.7" customHeight="1" x14ac:dyDescent="0.15">
      <c r="A734" s="16"/>
      <c r="B734" s="16" t="s">
        <v>1086</v>
      </c>
      <c r="C734" s="16">
        <f>COUNTA(C682:C733)</f>
        <v>52</v>
      </c>
      <c r="D734" s="17">
        <f>COUNTIF(D682:D733,"併")</f>
        <v>3</v>
      </c>
      <c r="E734" s="17">
        <v>3</v>
      </c>
      <c r="F734" s="17"/>
      <c r="G734" s="18">
        <f t="shared" ref="G734:AF734" si="110">SUM(G682:G733)</f>
        <v>781</v>
      </c>
      <c r="H734" s="18">
        <f t="shared" si="110"/>
        <v>2331</v>
      </c>
      <c r="I734" s="18">
        <f t="shared" si="110"/>
        <v>2305</v>
      </c>
      <c r="J734" s="18">
        <f t="shared" si="110"/>
        <v>2413</v>
      </c>
      <c r="K734" s="18">
        <f t="shared" si="110"/>
        <v>2393</v>
      </c>
      <c r="L734" s="18">
        <f t="shared" si="110"/>
        <v>2439</v>
      </c>
      <c r="M734" s="18">
        <f t="shared" si="110"/>
        <v>2514</v>
      </c>
      <c r="N734" s="18">
        <f t="shared" si="110"/>
        <v>7333</v>
      </c>
      <c r="O734" s="18">
        <f t="shared" si="110"/>
        <v>7062</v>
      </c>
      <c r="P734" s="18">
        <f t="shared" si="110"/>
        <v>14395</v>
      </c>
      <c r="Q734" s="18">
        <f t="shared" si="110"/>
        <v>67</v>
      </c>
      <c r="R734" s="18">
        <f t="shared" si="110"/>
        <v>355</v>
      </c>
      <c r="S734" s="18">
        <f t="shared" si="110"/>
        <v>16</v>
      </c>
      <c r="T734" s="18">
        <f t="shared" si="110"/>
        <v>18</v>
      </c>
      <c r="U734" s="18">
        <f t="shared" si="110"/>
        <v>31</v>
      </c>
      <c r="V734" s="18">
        <f t="shared" si="110"/>
        <v>47</v>
      </c>
      <c r="W734" s="18">
        <f t="shared" si="110"/>
        <v>6</v>
      </c>
      <c r="X734" s="18">
        <f t="shared" si="110"/>
        <v>7</v>
      </c>
      <c r="Y734" s="18">
        <f t="shared" si="110"/>
        <v>4</v>
      </c>
      <c r="Z734" s="18">
        <f t="shared" si="110"/>
        <v>4</v>
      </c>
      <c r="AA734" s="18">
        <f t="shared" si="110"/>
        <v>0</v>
      </c>
      <c r="AB734" s="18">
        <f t="shared" si="110"/>
        <v>0</v>
      </c>
      <c r="AC734" s="18">
        <f t="shared" si="110"/>
        <v>129</v>
      </c>
      <c r="AD734" s="18">
        <f t="shared" si="110"/>
        <v>788</v>
      </c>
      <c r="AE734" s="18">
        <f t="shared" si="110"/>
        <v>253</v>
      </c>
      <c r="AF734" s="18">
        <f t="shared" si="110"/>
        <v>1219</v>
      </c>
      <c r="AG734" s="5">
        <v>37</v>
      </c>
    </row>
    <row r="735" spans="1:33" s="15" customFormat="1" ht="13.7" customHeight="1" x14ac:dyDescent="0.15">
      <c r="A735" s="10" t="s">
        <v>1130</v>
      </c>
      <c r="B735" s="10" t="s">
        <v>274</v>
      </c>
      <c r="C735" s="11" t="s">
        <v>275</v>
      </c>
      <c r="D735" s="12">
        <v>0</v>
      </c>
      <c r="E735" s="12" t="s">
        <v>1141</v>
      </c>
      <c r="F735" s="12" t="s">
        <v>1097</v>
      </c>
      <c r="G735" s="13">
        <v>17</v>
      </c>
      <c r="H735" s="13">
        <v>47</v>
      </c>
      <c r="I735" s="13">
        <v>40</v>
      </c>
      <c r="J735" s="13">
        <v>48</v>
      </c>
      <c r="K735" s="13">
        <v>50</v>
      </c>
      <c r="L735" s="13">
        <v>62</v>
      </c>
      <c r="M735" s="13">
        <v>54</v>
      </c>
      <c r="N735" s="13">
        <v>166</v>
      </c>
      <c r="O735" s="13">
        <v>135</v>
      </c>
      <c r="P735" s="13">
        <v>301</v>
      </c>
      <c r="Q735" s="14">
        <v>2</v>
      </c>
      <c r="R735" s="14">
        <v>11</v>
      </c>
      <c r="S735" s="14">
        <v>1</v>
      </c>
      <c r="T735" s="14">
        <v>1</v>
      </c>
      <c r="U735" s="14">
        <v>0</v>
      </c>
      <c r="V735" s="14">
        <v>0</v>
      </c>
      <c r="W735" s="14">
        <v>0</v>
      </c>
      <c r="X735" s="14">
        <v>0</v>
      </c>
      <c r="Y735" s="14">
        <v>0</v>
      </c>
      <c r="Z735" s="14">
        <v>0</v>
      </c>
      <c r="AA735" s="14">
        <v>1</v>
      </c>
      <c r="AB735" s="14">
        <v>1</v>
      </c>
      <c r="AC735" s="14">
        <v>1</v>
      </c>
      <c r="AD735" s="14">
        <v>4</v>
      </c>
      <c r="AE735" s="14">
        <v>5</v>
      </c>
      <c r="AF735" s="14">
        <v>17</v>
      </c>
      <c r="AG735" s="15">
        <v>38</v>
      </c>
    </row>
    <row r="736" spans="1:33" s="15" customFormat="1" ht="13.7" customHeight="1" x14ac:dyDescent="0.15">
      <c r="A736" s="10" t="s">
        <v>1130</v>
      </c>
      <c r="B736" s="10" t="s">
        <v>274</v>
      </c>
      <c r="C736" s="11" t="s">
        <v>276</v>
      </c>
      <c r="D736" s="12">
        <v>0</v>
      </c>
      <c r="E736" s="12" t="s">
        <v>1141</v>
      </c>
      <c r="F736" s="12" t="s">
        <v>1097</v>
      </c>
      <c r="G736" s="13">
        <v>20</v>
      </c>
      <c r="H736" s="13">
        <v>51</v>
      </c>
      <c r="I736" s="13">
        <v>43</v>
      </c>
      <c r="J736" s="13">
        <v>59</v>
      </c>
      <c r="K736" s="13">
        <v>53</v>
      </c>
      <c r="L736" s="13">
        <v>53</v>
      </c>
      <c r="M736" s="13">
        <v>53</v>
      </c>
      <c r="N736" s="13">
        <v>156</v>
      </c>
      <c r="O736" s="13">
        <v>156</v>
      </c>
      <c r="P736" s="13">
        <v>312</v>
      </c>
      <c r="Q736" s="14">
        <v>1</v>
      </c>
      <c r="R736" s="14">
        <v>5</v>
      </c>
      <c r="S736" s="14">
        <v>0</v>
      </c>
      <c r="T736" s="14">
        <v>0</v>
      </c>
      <c r="U736" s="14">
        <v>1</v>
      </c>
      <c r="V736" s="14">
        <v>1</v>
      </c>
      <c r="W736" s="14">
        <v>1</v>
      </c>
      <c r="X736" s="14">
        <v>1</v>
      </c>
      <c r="Y736" s="14">
        <v>1</v>
      </c>
      <c r="Z736" s="14">
        <v>1</v>
      </c>
      <c r="AA736" s="14">
        <v>1</v>
      </c>
      <c r="AB736" s="14">
        <v>2</v>
      </c>
      <c r="AC736" s="14">
        <v>3</v>
      </c>
      <c r="AD736" s="14">
        <v>9</v>
      </c>
      <c r="AE736" s="14">
        <v>8</v>
      </c>
      <c r="AF736" s="14">
        <v>19</v>
      </c>
      <c r="AG736" s="15">
        <v>39</v>
      </c>
    </row>
    <row r="737" spans="1:33" s="15" customFormat="1" ht="13.7" customHeight="1" x14ac:dyDescent="0.15">
      <c r="A737" s="10" t="s">
        <v>1130</v>
      </c>
      <c r="B737" s="10" t="s">
        <v>274</v>
      </c>
      <c r="C737" s="11" t="s">
        <v>277</v>
      </c>
      <c r="D737" s="12">
        <v>0</v>
      </c>
      <c r="E737" s="12">
        <v>1</v>
      </c>
      <c r="F737" s="12" t="s">
        <v>1097</v>
      </c>
      <c r="G737" s="13">
        <v>5</v>
      </c>
      <c r="H737" s="13">
        <v>6</v>
      </c>
      <c r="I737" s="13">
        <v>4</v>
      </c>
      <c r="J737" s="13">
        <v>4</v>
      </c>
      <c r="K737" s="13">
        <v>5</v>
      </c>
      <c r="L737" s="13">
        <v>4</v>
      </c>
      <c r="M737" s="13">
        <v>5</v>
      </c>
      <c r="N737" s="13">
        <v>12</v>
      </c>
      <c r="O737" s="13">
        <v>16</v>
      </c>
      <c r="P737" s="13">
        <v>28</v>
      </c>
      <c r="Q737" s="14">
        <v>1</v>
      </c>
      <c r="R737" s="14">
        <v>1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  <c r="AD737" s="14">
        <v>0</v>
      </c>
      <c r="AE737" s="14">
        <v>1</v>
      </c>
      <c r="AF737" s="14">
        <v>1</v>
      </c>
      <c r="AG737" s="15">
        <v>41</v>
      </c>
    </row>
    <row r="738" spans="1:33" s="15" customFormat="1" ht="13.7" customHeight="1" x14ac:dyDescent="0.15">
      <c r="A738" s="10" t="s">
        <v>1130</v>
      </c>
      <c r="B738" s="10" t="s">
        <v>274</v>
      </c>
      <c r="C738" s="11" t="s">
        <v>278</v>
      </c>
      <c r="D738" s="12">
        <v>0</v>
      </c>
      <c r="E738" s="12" t="s">
        <v>1142</v>
      </c>
      <c r="F738" s="12" t="s">
        <v>1097</v>
      </c>
      <c r="G738" s="13">
        <v>6</v>
      </c>
      <c r="H738" s="13">
        <v>3</v>
      </c>
      <c r="I738" s="13">
        <v>2</v>
      </c>
      <c r="J738" s="13">
        <v>5</v>
      </c>
      <c r="K738" s="13">
        <v>3</v>
      </c>
      <c r="L738" s="13">
        <v>2</v>
      </c>
      <c r="M738" s="13">
        <v>2</v>
      </c>
      <c r="N738" s="13">
        <v>8</v>
      </c>
      <c r="O738" s="13">
        <v>9</v>
      </c>
      <c r="P738" s="13">
        <v>17</v>
      </c>
      <c r="Q738" s="14">
        <v>1</v>
      </c>
      <c r="R738" s="14">
        <v>2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 s="14">
        <v>0</v>
      </c>
      <c r="Y738" s="14">
        <v>0</v>
      </c>
      <c r="Z738" s="14">
        <v>0</v>
      </c>
      <c r="AA738" s="14">
        <v>1</v>
      </c>
      <c r="AB738" s="14">
        <v>1</v>
      </c>
      <c r="AC738" s="14">
        <v>1</v>
      </c>
      <c r="AD738" s="14">
        <v>1</v>
      </c>
      <c r="AE738" s="14">
        <v>3</v>
      </c>
      <c r="AF738" s="14">
        <v>4</v>
      </c>
      <c r="AG738" s="5">
        <v>42</v>
      </c>
    </row>
    <row r="739" spans="1:33" s="15" customFormat="1" ht="13.7" customHeight="1" x14ac:dyDescent="0.15">
      <c r="A739" s="10" t="s">
        <v>1130</v>
      </c>
      <c r="B739" s="10" t="s">
        <v>274</v>
      </c>
      <c r="C739" s="11" t="s">
        <v>279</v>
      </c>
      <c r="D739" s="12">
        <v>0</v>
      </c>
      <c r="E739" s="12">
        <v>2</v>
      </c>
      <c r="F739" s="12" t="s">
        <v>1097</v>
      </c>
      <c r="G739" s="13">
        <v>5</v>
      </c>
      <c r="H739" s="13">
        <v>2</v>
      </c>
      <c r="I739" s="13">
        <v>2</v>
      </c>
      <c r="J739" s="13">
        <v>1</v>
      </c>
      <c r="K739" s="13">
        <v>1</v>
      </c>
      <c r="L739" s="13">
        <v>3</v>
      </c>
      <c r="M739" s="13">
        <v>3</v>
      </c>
      <c r="N739" s="13">
        <v>6</v>
      </c>
      <c r="O739" s="13">
        <v>6</v>
      </c>
      <c r="P739" s="13">
        <v>12</v>
      </c>
      <c r="Q739" s="14">
        <v>1</v>
      </c>
      <c r="R739" s="14">
        <v>1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 s="14">
        <v>0</v>
      </c>
      <c r="Y739" s="14">
        <v>0</v>
      </c>
      <c r="Z739" s="14">
        <v>0</v>
      </c>
      <c r="AA739" s="14">
        <v>1</v>
      </c>
      <c r="AB739" s="14">
        <v>1</v>
      </c>
      <c r="AC739" s="14">
        <v>0</v>
      </c>
      <c r="AD739" s="14">
        <v>0</v>
      </c>
      <c r="AE739" s="14">
        <v>2</v>
      </c>
      <c r="AF739" s="14">
        <v>2</v>
      </c>
      <c r="AG739" s="15">
        <v>43</v>
      </c>
    </row>
    <row r="740" spans="1:33" s="15" customFormat="1" ht="13.7" customHeight="1" x14ac:dyDescent="0.15">
      <c r="A740" s="10" t="s">
        <v>1130</v>
      </c>
      <c r="B740" s="10" t="s">
        <v>274</v>
      </c>
      <c r="C740" s="22" t="s">
        <v>457</v>
      </c>
      <c r="D740" s="12">
        <v>0</v>
      </c>
      <c r="E740" s="12">
        <v>1</v>
      </c>
      <c r="F740" s="12" t="s">
        <v>1097</v>
      </c>
      <c r="G740" s="13">
        <v>7</v>
      </c>
      <c r="H740" s="13">
        <v>4</v>
      </c>
      <c r="I740" s="13">
        <v>6</v>
      </c>
      <c r="J740" s="13">
        <v>7</v>
      </c>
      <c r="K740" s="13">
        <v>6</v>
      </c>
      <c r="L740" s="13">
        <v>7</v>
      </c>
      <c r="M740" s="13">
        <v>4</v>
      </c>
      <c r="N740" s="13">
        <v>15</v>
      </c>
      <c r="O740" s="13">
        <v>19</v>
      </c>
      <c r="P740" s="13">
        <v>34</v>
      </c>
      <c r="Q740" s="14">
        <v>1</v>
      </c>
      <c r="R740" s="14">
        <v>1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>
        <v>0</v>
      </c>
      <c r="AA740" s="14">
        <v>1</v>
      </c>
      <c r="AB740" s="14">
        <v>2</v>
      </c>
      <c r="AC740" s="14">
        <v>1</v>
      </c>
      <c r="AD740" s="14">
        <v>2</v>
      </c>
      <c r="AE740" s="14">
        <v>3</v>
      </c>
      <c r="AF740" s="14">
        <v>5</v>
      </c>
      <c r="AG740" s="15">
        <v>45</v>
      </c>
    </row>
    <row r="741" spans="1:33" s="15" customFormat="1" ht="13.7" customHeight="1" x14ac:dyDescent="0.15">
      <c r="A741" s="16"/>
      <c r="B741" s="16" t="s">
        <v>1086</v>
      </c>
      <c r="C741" s="16">
        <f>COUNTA(C735:C740)</f>
        <v>6</v>
      </c>
      <c r="D741" s="17">
        <f>COUNTIF(D735:D740,"併")</f>
        <v>0</v>
      </c>
      <c r="E741" s="17">
        <v>4</v>
      </c>
      <c r="F741" s="17"/>
      <c r="G741" s="18">
        <f t="shared" ref="G741:AF741" si="111">SUM(G735:G740)</f>
        <v>60</v>
      </c>
      <c r="H741" s="18">
        <f t="shared" si="111"/>
        <v>113</v>
      </c>
      <c r="I741" s="18">
        <f t="shared" si="111"/>
        <v>97</v>
      </c>
      <c r="J741" s="18">
        <f t="shared" si="111"/>
        <v>124</v>
      </c>
      <c r="K741" s="18">
        <f t="shared" si="111"/>
        <v>118</v>
      </c>
      <c r="L741" s="18">
        <f t="shared" si="111"/>
        <v>131</v>
      </c>
      <c r="M741" s="18">
        <f t="shared" si="111"/>
        <v>121</v>
      </c>
      <c r="N741" s="18">
        <f t="shared" si="111"/>
        <v>363</v>
      </c>
      <c r="O741" s="18">
        <f t="shared" si="111"/>
        <v>341</v>
      </c>
      <c r="P741" s="18">
        <f t="shared" si="111"/>
        <v>704</v>
      </c>
      <c r="Q741" s="18">
        <f t="shared" si="111"/>
        <v>7</v>
      </c>
      <c r="R741" s="18">
        <f t="shared" si="111"/>
        <v>21</v>
      </c>
      <c r="S741" s="18">
        <f t="shared" si="111"/>
        <v>1</v>
      </c>
      <c r="T741" s="18">
        <f t="shared" si="111"/>
        <v>1</v>
      </c>
      <c r="U741" s="18">
        <f t="shared" si="111"/>
        <v>1</v>
      </c>
      <c r="V741" s="18">
        <f t="shared" si="111"/>
        <v>1</v>
      </c>
      <c r="W741" s="18">
        <f t="shared" si="111"/>
        <v>1</v>
      </c>
      <c r="X741" s="18">
        <f t="shared" si="111"/>
        <v>1</v>
      </c>
      <c r="Y741" s="18">
        <f t="shared" si="111"/>
        <v>1</v>
      </c>
      <c r="Z741" s="18">
        <f t="shared" si="111"/>
        <v>1</v>
      </c>
      <c r="AA741" s="18">
        <f t="shared" si="111"/>
        <v>5</v>
      </c>
      <c r="AB741" s="18">
        <f t="shared" si="111"/>
        <v>7</v>
      </c>
      <c r="AC741" s="18">
        <f t="shared" si="111"/>
        <v>6</v>
      </c>
      <c r="AD741" s="18">
        <f t="shared" si="111"/>
        <v>16</v>
      </c>
      <c r="AE741" s="18">
        <f>SUM(AE735:AE740)</f>
        <v>22</v>
      </c>
      <c r="AF741" s="18">
        <f t="shared" si="111"/>
        <v>48</v>
      </c>
      <c r="AG741" s="15">
        <v>46</v>
      </c>
    </row>
    <row r="742" spans="1:33" s="15" customFormat="1" ht="13.7" customHeight="1" x14ac:dyDescent="0.15">
      <c r="A742" s="10" t="s">
        <v>1130</v>
      </c>
      <c r="B742" s="10" t="s">
        <v>280</v>
      </c>
      <c r="C742" s="11" t="s">
        <v>281</v>
      </c>
      <c r="D742" s="12">
        <v>0</v>
      </c>
      <c r="E742" s="12" t="s">
        <v>1141</v>
      </c>
      <c r="F742" s="12" t="s">
        <v>1097</v>
      </c>
      <c r="G742" s="13">
        <v>12</v>
      </c>
      <c r="H742" s="13">
        <v>31</v>
      </c>
      <c r="I742" s="13">
        <v>23</v>
      </c>
      <c r="J742" s="13">
        <v>43</v>
      </c>
      <c r="K742" s="13">
        <v>28</v>
      </c>
      <c r="L742" s="13">
        <v>28</v>
      </c>
      <c r="M742" s="13">
        <v>49</v>
      </c>
      <c r="N742" s="13">
        <v>111</v>
      </c>
      <c r="O742" s="13">
        <v>91</v>
      </c>
      <c r="P742" s="13">
        <v>202</v>
      </c>
      <c r="Q742" s="14">
        <v>1</v>
      </c>
      <c r="R742" s="14">
        <v>6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1</v>
      </c>
      <c r="Z742" s="14">
        <v>1</v>
      </c>
      <c r="AA742" s="14">
        <v>1</v>
      </c>
      <c r="AB742" s="14">
        <v>2</v>
      </c>
      <c r="AC742" s="14">
        <v>1</v>
      </c>
      <c r="AD742" s="14">
        <v>1</v>
      </c>
      <c r="AE742" s="14">
        <v>4</v>
      </c>
      <c r="AF742" s="14">
        <v>10</v>
      </c>
      <c r="AG742" s="5">
        <v>47</v>
      </c>
    </row>
    <row r="743" spans="1:33" s="15" customFormat="1" ht="13.7" customHeight="1" x14ac:dyDescent="0.15">
      <c r="A743" s="10" t="s">
        <v>1130</v>
      </c>
      <c r="B743" s="10" t="s">
        <v>280</v>
      </c>
      <c r="C743" s="11" t="s">
        <v>282</v>
      </c>
      <c r="D743" s="12">
        <v>0</v>
      </c>
      <c r="E743" s="12" t="s">
        <v>1141</v>
      </c>
      <c r="F743" s="12" t="s">
        <v>1097</v>
      </c>
      <c r="G743" s="13">
        <v>18</v>
      </c>
      <c r="H743" s="13">
        <v>71</v>
      </c>
      <c r="I743" s="13">
        <v>99</v>
      </c>
      <c r="J743" s="13">
        <v>72</v>
      </c>
      <c r="K743" s="13">
        <v>80</v>
      </c>
      <c r="L743" s="13">
        <v>77</v>
      </c>
      <c r="M743" s="13">
        <v>72</v>
      </c>
      <c r="N743" s="13">
        <v>248</v>
      </c>
      <c r="O743" s="13">
        <v>223</v>
      </c>
      <c r="P743" s="13">
        <v>471</v>
      </c>
      <c r="Q743" s="14">
        <v>2</v>
      </c>
      <c r="R743" s="14">
        <v>11</v>
      </c>
      <c r="S743" s="14">
        <v>1</v>
      </c>
      <c r="T743" s="14">
        <v>1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1</v>
      </c>
      <c r="AB743" s="14">
        <v>2</v>
      </c>
      <c r="AC743" s="14">
        <v>1</v>
      </c>
      <c r="AD743" s="14">
        <v>3</v>
      </c>
      <c r="AE743" s="14">
        <v>5</v>
      </c>
      <c r="AF743" s="14">
        <v>17</v>
      </c>
      <c r="AG743" s="15">
        <v>48</v>
      </c>
    </row>
    <row r="744" spans="1:33" s="15" customFormat="1" ht="13.7" customHeight="1" x14ac:dyDescent="0.15">
      <c r="A744" s="10" t="s">
        <v>1130</v>
      </c>
      <c r="B744" s="10" t="s">
        <v>280</v>
      </c>
      <c r="C744" s="11" t="s">
        <v>283</v>
      </c>
      <c r="D744" s="12">
        <v>0</v>
      </c>
      <c r="E744" s="12" t="s">
        <v>1141</v>
      </c>
      <c r="F744" s="12" t="s">
        <v>1097</v>
      </c>
      <c r="G744" s="13">
        <v>10</v>
      </c>
      <c r="H744" s="13">
        <v>26</v>
      </c>
      <c r="I744" s="13">
        <v>34</v>
      </c>
      <c r="J744" s="13">
        <v>32</v>
      </c>
      <c r="K744" s="13">
        <v>18</v>
      </c>
      <c r="L744" s="13">
        <v>25</v>
      </c>
      <c r="M744" s="13">
        <v>17</v>
      </c>
      <c r="N744" s="13">
        <v>78</v>
      </c>
      <c r="O744" s="13">
        <v>74</v>
      </c>
      <c r="P744" s="13">
        <v>152</v>
      </c>
      <c r="Q744" s="14">
        <v>1</v>
      </c>
      <c r="R744" s="14">
        <v>1</v>
      </c>
      <c r="S744" s="14">
        <v>0</v>
      </c>
      <c r="T744" s="14">
        <v>0</v>
      </c>
      <c r="U744" s="14">
        <v>1</v>
      </c>
      <c r="V744" s="14">
        <v>1</v>
      </c>
      <c r="W744" s="14">
        <v>0</v>
      </c>
      <c r="X744" s="14">
        <v>0</v>
      </c>
      <c r="Y744" s="14">
        <v>0</v>
      </c>
      <c r="Z744" s="14">
        <v>0</v>
      </c>
      <c r="AA744" s="14">
        <v>1</v>
      </c>
      <c r="AB744" s="14">
        <v>1</v>
      </c>
      <c r="AC744" s="14">
        <v>1</v>
      </c>
      <c r="AD744" s="14">
        <v>7</v>
      </c>
      <c r="AE744" s="14">
        <v>4</v>
      </c>
      <c r="AF744" s="14">
        <v>10</v>
      </c>
      <c r="AG744" s="15">
        <v>49</v>
      </c>
    </row>
    <row r="745" spans="1:33" s="15" customFormat="1" ht="13.7" customHeight="1" x14ac:dyDescent="0.15">
      <c r="A745" s="10" t="s">
        <v>1130</v>
      </c>
      <c r="B745" s="10" t="s">
        <v>280</v>
      </c>
      <c r="C745" s="11" t="s">
        <v>284</v>
      </c>
      <c r="D745" s="12">
        <v>0</v>
      </c>
      <c r="E745" s="12" t="s">
        <v>1141</v>
      </c>
      <c r="F745" s="12" t="s">
        <v>1097</v>
      </c>
      <c r="G745" s="13">
        <v>12</v>
      </c>
      <c r="H745" s="13">
        <v>40</v>
      </c>
      <c r="I745" s="13">
        <v>49</v>
      </c>
      <c r="J745" s="13">
        <v>40</v>
      </c>
      <c r="K745" s="13">
        <v>35</v>
      </c>
      <c r="L745" s="13">
        <v>34</v>
      </c>
      <c r="M745" s="13">
        <v>44</v>
      </c>
      <c r="N745" s="13">
        <v>124</v>
      </c>
      <c r="O745" s="13">
        <v>118</v>
      </c>
      <c r="P745" s="13">
        <v>242</v>
      </c>
      <c r="Q745" s="14">
        <v>1</v>
      </c>
      <c r="R745" s="14">
        <v>5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1</v>
      </c>
      <c r="AB745" s="14">
        <v>3</v>
      </c>
      <c r="AC745" s="14">
        <v>1</v>
      </c>
      <c r="AD745" s="14">
        <v>7</v>
      </c>
      <c r="AE745" s="14">
        <v>3</v>
      </c>
      <c r="AF745" s="14">
        <v>15</v>
      </c>
      <c r="AG745" s="15">
        <v>50</v>
      </c>
    </row>
    <row r="746" spans="1:33" s="15" customFormat="1" ht="13.7" customHeight="1" x14ac:dyDescent="0.15">
      <c r="A746" s="10" t="s">
        <v>1130</v>
      </c>
      <c r="B746" s="10" t="s">
        <v>280</v>
      </c>
      <c r="C746" s="11" t="s">
        <v>285</v>
      </c>
      <c r="D746" s="12">
        <v>0</v>
      </c>
      <c r="E746" s="12" t="s">
        <v>1142</v>
      </c>
      <c r="F746" s="12" t="s">
        <v>1097</v>
      </c>
      <c r="G746" s="13">
        <v>4</v>
      </c>
      <c r="H746" s="13">
        <v>3</v>
      </c>
      <c r="I746" s="13">
        <v>1</v>
      </c>
      <c r="J746" s="13">
        <v>3</v>
      </c>
      <c r="K746" s="13">
        <v>4</v>
      </c>
      <c r="L746" s="13">
        <v>5</v>
      </c>
      <c r="M746" s="13">
        <v>3</v>
      </c>
      <c r="N746" s="13">
        <v>14</v>
      </c>
      <c r="O746" s="13">
        <v>5</v>
      </c>
      <c r="P746" s="13">
        <v>19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1</v>
      </c>
      <c r="AD746" s="14">
        <v>1</v>
      </c>
      <c r="AE746" s="14">
        <v>1</v>
      </c>
      <c r="AF746" s="14">
        <v>1</v>
      </c>
      <c r="AG746" s="15">
        <v>51</v>
      </c>
    </row>
    <row r="747" spans="1:33" s="15" customFormat="1" ht="13.7" customHeight="1" x14ac:dyDescent="0.15">
      <c r="A747" s="10" t="s">
        <v>1130</v>
      </c>
      <c r="B747" s="10" t="s">
        <v>280</v>
      </c>
      <c r="C747" s="11" t="s">
        <v>286</v>
      </c>
      <c r="D747" s="12">
        <v>0</v>
      </c>
      <c r="E747" s="12">
        <v>1</v>
      </c>
      <c r="F747" s="12" t="s">
        <v>1097</v>
      </c>
      <c r="G747" s="13">
        <v>6</v>
      </c>
      <c r="H747" s="13">
        <v>1</v>
      </c>
      <c r="I747" s="13">
        <v>3</v>
      </c>
      <c r="J747" s="13">
        <v>4</v>
      </c>
      <c r="K747" s="13">
        <v>4</v>
      </c>
      <c r="L747" s="13">
        <v>3</v>
      </c>
      <c r="M747" s="13">
        <v>7</v>
      </c>
      <c r="N747" s="13">
        <v>14</v>
      </c>
      <c r="O747" s="13">
        <v>8</v>
      </c>
      <c r="P747" s="13">
        <v>22</v>
      </c>
      <c r="Q747" s="14">
        <v>1</v>
      </c>
      <c r="R747" s="14">
        <v>1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1</v>
      </c>
      <c r="AB747" s="14">
        <v>1</v>
      </c>
      <c r="AC747" s="14">
        <v>1</v>
      </c>
      <c r="AD747" s="14">
        <v>2</v>
      </c>
      <c r="AE747" s="14">
        <v>3</v>
      </c>
      <c r="AF747" s="14">
        <v>4</v>
      </c>
      <c r="AG747" s="5">
        <v>52</v>
      </c>
    </row>
    <row r="748" spans="1:33" s="15" customFormat="1" ht="13.7" customHeight="1" x14ac:dyDescent="0.15">
      <c r="A748" s="10" t="s">
        <v>1130</v>
      </c>
      <c r="B748" s="10" t="s">
        <v>280</v>
      </c>
      <c r="C748" s="11" t="s">
        <v>458</v>
      </c>
      <c r="D748" s="12">
        <v>0</v>
      </c>
      <c r="E748" s="12" t="s">
        <v>1142</v>
      </c>
      <c r="F748" s="12" t="s">
        <v>1097</v>
      </c>
      <c r="G748" s="13">
        <v>9</v>
      </c>
      <c r="H748" s="13">
        <v>16</v>
      </c>
      <c r="I748" s="13">
        <v>16</v>
      </c>
      <c r="J748" s="13">
        <v>20</v>
      </c>
      <c r="K748" s="13">
        <v>23</v>
      </c>
      <c r="L748" s="13">
        <v>25</v>
      </c>
      <c r="M748" s="13">
        <v>22</v>
      </c>
      <c r="N748" s="13">
        <v>69</v>
      </c>
      <c r="O748" s="13">
        <v>53</v>
      </c>
      <c r="P748" s="13">
        <v>122</v>
      </c>
      <c r="Q748" s="14">
        <v>0</v>
      </c>
      <c r="R748" s="14">
        <v>0</v>
      </c>
      <c r="S748" s="14">
        <v>0</v>
      </c>
      <c r="T748" s="14">
        <v>0</v>
      </c>
      <c r="U748" s="14">
        <v>1</v>
      </c>
      <c r="V748" s="14">
        <v>1</v>
      </c>
      <c r="W748" s="14">
        <v>0</v>
      </c>
      <c r="X748" s="14">
        <v>0</v>
      </c>
      <c r="Y748" s="14">
        <v>0</v>
      </c>
      <c r="Z748" s="14">
        <v>0</v>
      </c>
      <c r="AA748" s="14">
        <v>1</v>
      </c>
      <c r="AB748" s="14">
        <v>2</v>
      </c>
      <c r="AC748" s="14">
        <v>1</v>
      </c>
      <c r="AD748" s="14">
        <v>7</v>
      </c>
      <c r="AE748" s="14">
        <v>3</v>
      </c>
      <c r="AF748" s="14">
        <v>10</v>
      </c>
      <c r="AG748" s="15">
        <v>54</v>
      </c>
    </row>
    <row r="749" spans="1:33" ht="13.7" customHeight="1" x14ac:dyDescent="0.15">
      <c r="A749" s="16"/>
      <c r="B749" s="16" t="s">
        <v>1086</v>
      </c>
      <c r="C749" s="16">
        <f>COUNTA(C742:C748)</f>
        <v>7</v>
      </c>
      <c r="D749" s="17">
        <f>COUNTIF(D742:D748,"併")</f>
        <v>0</v>
      </c>
      <c r="E749" s="17">
        <v>3</v>
      </c>
      <c r="F749" s="17"/>
      <c r="G749" s="18">
        <f t="shared" ref="G749:AF749" si="112">SUM(G742:G748)</f>
        <v>71</v>
      </c>
      <c r="H749" s="18">
        <f t="shared" si="112"/>
        <v>188</v>
      </c>
      <c r="I749" s="18">
        <f t="shared" si="112"/>
        <v>225</v>
      </c>
      <c r="J749" s="18">
        <f t="shared" si="112"/>
        <v>214</v>
      </c>
      <c r="K749" s="18">
        <f t="shared" si="112"/>
        <v>192</v>
      </c>
      <c r="L749" s="18">
        <f t="shared" si="112"/>
        <v>197</v>
      </c>
      <c r="M749" s="18">
        <f t="shared" si="112"/>
        <v>214</v>
      </c>
      <c r="N749" s="18">
        <f t="shared" si="112"/>
        <v>658</v>
      </c>
      <c r="O749" s="18">
        <f t="shared" si="112"/>
        <v>572</v>
      </c>
      <c r="P749" s="18">
        <f t="shared" si="112"/>
        <v>1230</v>
      </c>
      <c r="Q749" s="18">
        <f t="shared" si="112"/>
        <v>6</v>
      </c>
      <c r="R749" s="18">
        <f t="shared" si="112"/>
        <v>24</v>
      </c>
      <c r="S749" s="18">
        <f t="shared" si="112"/>
        <v>1</v>
      </c>
      <c r="T749" s="18">
        <f t="shared" si="112"/>
        <v>1</v>
      </c>
      <c r="U749" s="18">
        <f t="shared" si="112"/>
        <v>2</v>
      </c>
      <c r="V749" s="18">
        <f t="shared" si="112"/>
        <v>2</v>
      </c>
      <c r="W749" s="18">
        <f t="shared" si="112"/>
        <v>0</v>
      </c>
      <c r="X749" s="18">
        <f t="shared" si="112"/>
        <v>0</v>
      </c>
      <c r="Y749" s="18">
        <f t="shared" si="112"/>
        <v>1</v>
      </c>
      <c r="Z749" s="18">
        <f t="shared" si="112"/>
        <v>1</v>
      </c>
      <c r="AA749" s="18">
        <f t="shared" si="112"/>
        <v>6</v>
      </c>
      <c r="AB749" s="18">
        <f t="shared" si="112"/>
        <v>11</v>
      </c>
      <c r="AC749" s="18">
        <f t="shared" si="112"/>
        <v>7</v>
      </c>
      <c r="AD749" s="18">
        <f t="shared" si="112"/>
        <v>28</v>
      </c>
      <c r="AE749" s="18">
        <f t="shared" si="112"/>
        <v>23</v>
      </c>
      <c r="AF749" s="18">
        <f t="shared" si="112"/>
        <v>67</v>
      </c>
      <c r="AG749" s="15">
        <v>55</v>
      </c>
    </row>
    <row r="750" spans="1:33" s="15" customFormat="1" ht="13.7" customHeight="1" x14ac:dyDescent="0.15">
      <c r="A750" s="10" t="s">
        <v>1130</v>
      </c>
      <c r="B750" s="10" t="s">
        <v>318</v>
      </c>
      <c r="C750" s="11" t="s">
        <v>319</v>
      </c>
      <c r="D750" s="12">
        <v>0</v>
      </c>
      <c r="E750" s="12" t="s">
        <v>1141</v>
      </c>
      <c r="F750" s="12" t="s">
        <v>1097</v>
      </c>
      <c r="G750" s="13">
        <v>22</v>
      </c>
      <c r="H750" s="13">
        <v>59</v>
      </c>
      <c r="I750" s="13">
        <v>77</v>
      </c>
      <c r="J750" s="13">
        <v>61</v>
      </c>
      <c r="K750" s="13">
        <v>75</v>
      </c>
      <c r="L750" s="13">
        <v>68</v>
      </c>
      <c r="M750" s="13">
        <v>70</v>
      </c>
      <c r="N750" s="13">
        <v>227</v>
      </c>
      <c r="O750" s="13">
        <v>183</v>
      </c>
      <c r="P750" s="13">
        <v>410</v>
      </c>
      <c r="Q750" s="14">
        <v>3</v>
      </c>
      <c r="R750" s="14">
        <v>18</v>
      </c>
      <c r="S750" s="14">
        <v>0</v>
      </c>
      <c r="T750" s="14">
        <v>0</v>
      </c>
      <c r="U750" s="14">
        <v>1</v>
      </c>
      <c r="V750" s="14">
        <v>2</v>
      </c>
      <c r="W750" s="14">
        <v>0</v>
      </c>
      <c r="X750" s="14">
        <v>0</v>
      </c>
      <c r="Y750" s="14">
        <v>1</v>
      </c>
      <c r="Z750" s="14">
        <v>1</v>
      </c>
      <c r="AA750" s="14">
        <v>1</v>
      </c>
      <c r="AB750" s="14">
        <v>1</v>
      </c>
      <c r="AC750" s="14">
        <v>3</v>
      </c>
      <c r="AD750" s="14">
        <v>19</v>
      </c>
      <c r="AE750" s="14">
        <v>9</v>
      </c>
      <c r="AF750" s="14">
        <v>41</v>
      </c>
      <c r="AG750" s="15">
        <v>56</v>
      </c>
    </row>
    <row r="751" spans="1:33" s="15" customFormat="1" ht="13.7" customHeight="1" x14ac:dyDescent="0.15">
      <c r="A751" s="10" t="s">
        <v>1130</v>
      </c>
      <c r="B751" s="10" t="s">
        <v>318</v>
      </c>
      <c r="C751" s="11" t="s">
        <v>320</v>
      </c>
      <c r="D751" s="12">
        <v>0</v>
      </c>
      <c r="E751" s="12" t="s">
        <v>1141</v>
      </c>
      <c r="F751" s="12" t="s">
        <v>1097</v>
      </c>
      <c r="G751" s="13">
        <v>14</v>
      </c>
      <c r="H751" s="13">
        <v>49</v>
      </c>
      <c r="I751" s="13">
        <v>38</v>
      </c>
      <c r="J751" s="13">
        <v>46</v>
      </c>
      <c r="K751" s="13">
        <v>41</v>
      </c>
      <c r="L751" s="13">
        <v>28</v>
      </c>
      <c r="M751" s="13">
        <v>34</v>
      </c>
      <c r="N751" s="13">
        <v>105</v>
      </c>
      <c r="O751" s="13">
        <v>131</v>
      </c>
      <c r="P751" s="13">
        <v>236</v>
      </c>
      <c r="Q751" s="14">
        <v>1</v>
      </c>
      <c r="R751" s="14">
        <v>2</v>
      </c>
      <c r="S751" s="14">
        <v>1</v>
      </c>
      <c r="T751" s="14">
        <v>1</v>
      </c>
      <c r="U751" s="14">
        <v>1</v>
      </c>
      <c r="V751" s="14">
        <v>2</v>
      </c>
      <c r="W751" s="14">
        <v>0</v>
      </c>
      <c r="X751" s="14">
        <v>0</v>
      </c>
      <c r="Y751" s="14">
        <v>0</v>
      </c>
      <c r="Z751" s="14">
        <v>0</v>
      </c>
      <c r="AA751" s="14">
        <v>1</v>
      </c>
      <c r="AB751" s="14">
        <v>1</v>
      </c>
      <c r="AC751" s="14">
        <v>2</v>
      </c>
      <c r="AD751" s="14">
        <v>14</v>
      </c>
      <c r="AE751" s="14">
        <v>6</v>
      </c>
      <c r="AF751" s="14">
        <v>20</v>
      </c>
      <c r="AG751" s="5">
        <v>57</v>
      </c>
    </row>
    <row r="752" spans="1:33" s="15" customFormat="1" ht="13.7" customHeight="1" x14ac:dyDescent="0.15">
      <c r="A752" s="10" t="s">
        <v>1130</v>
      </c>
      <c r="B752" s="10" t="s">
        <v>318</v>
      </c>
      <c r="C752" s="11" t="s">
        <v>321</v>
      </c>
      <c r="D752" s="12" t="s">
        <v>725</v>
      </c>
      <c r="E752" s="12">
        <v>2</v>
      </c>
      <c r="F752" s="12" t="s">
        <v>1097</v>
      </c>
      <c r="G752" s="13">
        <v>5</v>
      </c>
      <c r="H752" s="13">
        <v>3</v>
      </c>
      <c r="I752" s="13">
        <v>4</v>
      </c>
      <c r="J752" s="13">
        <v>5</v>
      </c>
      <c r="K752" s="13">
        <v>3</v>
      </c>
      <c r="L752" s="13">
        <v>7</v>
      </c>
      <c r="M752" s="13">
        <v>3</v>
      </c>
      <c r="N752" s="13">
        <v>16</v>
      </c>
      <c r="O752" s="13">
        <v>9</v>
      </c>
      <c r="P752" s="13">
        <v>25</v>
      </c>
      <c r="Q752" s="14">
        <v>1</v>
      </c>
      <c r="R752" s="14">
        <v>1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  <c r="X752" s="14">
        <v>0</v>
      </c>
      <c r="Y752" s="14">
        <v>0</v>
      </c>
      <c r="Z752" s="14">
        <v>0</v>
      </c>
      <c r="AA752" s="14">
        <v>0</v>
      </c>
      <c r="AB752" s="14">
        <v>0</v>
      </c>
      <c r="AC752" s="14">
        <v>1</v>
      </c>
      <c r="AD752" s="14">
        <v>1</v>
      </c>
      <c r="AE752" s="14">
        <v>2</v>
      </c>
      <c r="AF752" s="14">
        <v>2</v>
      </c>
      <c r="AG752" s="15">
        <v>58</v>
      </c>
    </row>
    <row r="753" spans="1:33" s="15" customFormat="1" ht="13.7" customHeight="1" x14ac:dyDescent="0.15">
      <c r="A753" s="10" t="s">
        <v>1130</v>
      </c>
      <c r="B753" s="10" t="s">
        <v>318</v>
      </c>
      <c r="C753" s="22" t="s">
        <v>322</v>
      </c>
      <c r="D753" s="12">
        <v>0</v>
      </c>
      <c r="E753" s="12">
        <v>1</v>
      </c>
      <c r="F753" s="12" t="s">
        <v>1097</v>
      </c>
      <c r="G753" s="13">
        <v>7</v>
      </c>
      <c r="H753" s="13">
        <v>3</v>
      </c>
      <c r="I753" s="13">
        <v>4</v>
      </c>
      <c r="J753" s="13">
        <v>8</v>
      </c>
      <c r="K753" s="13">
        <v>4</v>
      </c>
      <c r="L753" s="13">
        <v>6</v>
      </c>
      <c r="M753" s="13">
        <v>5</v>
      </c>
      <c r="N753" s="13">
        <v>12</v>
      </c>
      <c r="O753" s="13">
        <v>18</v>
      </c>
      <c r="P753" s="13">
        <v>30</v>
      </c>
      <c r="Q753" s="14">
        <v>1</v>
      </c>
      <c r="R753" s="14">
        <v>1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 s="14">
        <v>0</v>
      </c>
      <c r="Y753" s="14">
        <v>0</v>
      </c>
      <c r="Z753" s="14">
        <v>0</v>
      </c>
      <c r="AA753" s="14">
        <v>1</v>
      </c>
      <c r="AB753" s="14">
        <v>1</v>
      </c>
      <c r="AC753" s="14">
        <v>2</v>
      </c>
      <c r="AD753" s="14">
        <v>9</v>
      </c>
      <c r="AE753" s="14">
        <v>4</v>
      </c>
      <c r="AF753" s="14">
        <v>11</v>
      </c>
      <c r="AG753" s="15">
        <v>59</v>
      </c>
    </row>
    <row r="754" spans="1:33" s="15" customFormat="1" ht="13.7" customHeight="1" x14ac:dyDescent="0.15">
      <c r="A754" s="10" t="s">
        <v>1130</v>
      </c>
      <c r="B754" s="10" t="s">
        <v>318</v>
      </c>
      <c r="C754" s="11" t="s">
        <v>323</v>
      </c>
      <c r="D754" s="12" t="s">
        <v>725</v>
      </c>
      <c r="E754" s="12">
        <v>1</v>
      </c>
      <c r="F754" s="12" t="s">
        <v>1097</v>
      </c>
      <c r="G754" s="13">
        <v>5</v>
      </c>
      <c r="H754" s="20">
        <v>2</v>
      </c>
      <c r="I754" s="13">
        <v>0</v>
      </c>
      <c r="J754" s="13">
        <v>2</v>
      </c>
      <c r="K754" s="13">
        <v>3</v>
      </c>
      <c r="L754" s="13">
        <v>1</v>
      </c>
      <c r="M754" s="13">
        <v>1</v>
      </c>
      <c r="N754" s="13">
        <v>2</v>
      </c>
      <c r="O754" s="13">
        <v>7</v>
      </c>
      <c r="P754" s="13">
        <v>9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>
        <v>0</v>
      </c>
      <c r="AA754" s="14">
        <v>1</v>
      </c>
      <c r="AB754" s="14">
        <v>1</v>
      </c>
      <c r="AC754" s="14">
        <v>1</v>
      </c>
      <c r="AD754" s="14">
        <v>1</v>
      </c>
      <c r="AE754" s="14">
        <v>2</v>
      </c>
      <c r="AF754" s="14">
        <v>2</v>
      </c>
      <c r="AG754" s="15">
        <v>60</v>
      </c>
    </row>
    <row r="755" spans="1:33" s="15" customFormat="1" ht="13.7" customHeight="1" x14ac:dyDescent="0.15">
      <c r="A755" s="10" t="s">
        <v>1130</v>
      </c>
      <c r="B755" s="10" t="s">
        <v>318</v>
      </c>
      <c r="C755" s="11" t="s">
        <v>324</v>
      </c>
      <c r="D755" s="12">
        <v>0</v>
      </c>
      <c r="E755" s="12">
        <v>2</v>
      </c>
      <c r="F755" s="12" t="s">
        <v>1097</v>
      </c>
      <c r="G755" s="13">
        <v>4</v>
      </c>
      <c r="H755" s="13">
        <v>0</v>
      </c>
      <c r="I755" s="13">
        <v>1</v>
      </c>
      <c r="J755" s="13">
        <v>3</v>
      </c>
      <c r="K755" s="13">
        <v>4</v>
      </c>
      <c r="L755" s="13">
        <v>1</v>
      </c>
      <c r="M755" s="13">
        <v>3</v>
      </c>
      <c r="N755" s="13">
        <v>3</v>
      </c>
      <c r="O755" s="13">
        <v>9</v>
      </c>
      <c r="P755" s="13">
        <v>12</v>
      </c>
      <c r="Q755" s="14">
        <v>1</v>
      </c>
      <c r="R755" s="14">
        <v>1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4">
        <v>0</v>
      </c>
      <c r="Y755" s="14">
        <v>0</v>
      </c>
      <c r="Z755" s="14">
        <v>0</v>
      </c>
      <c r="AA755" s="14">
        <v>0</v>
      </c>
      <c r="AB755" s="14">
        <v>0</v>
      </c>
      <c r="AC755" s="14">
        <v>1</v>
      </c>
      <c r="AD755" s="14">
        <v>1</v>
      </c>
      <c r="AE755" s="14">
        <v>2</v>
      </c>
      <c r="AF755" s="14">
        <v>2</v>
      </c>
      <c r="AG755" s="15">
        <v>61</v>
      </c>
    </row>
    <row r="756" spans="1:33" s="15" customFormat="1" ht="13.7" customHeight="1" x14ac:dyDescent="0.15">
      <c r="A756" s="10" t="s">
        <v>1130</v>
      </c>
      <c r="B756" s="10" t="s">
        <v>318</v>
      </c>
      <c r="C756" s="11" t="s">
        <v>325</v>
      </c>
      <c r="D756" s="12">
        <v>0</v>
      </c>
      <c r="E756" s="12">
        <v>1</v>
      </c>
      <c r="F756" s="12" t="s">
        <v>1097</v>
      </c>
      <c r="G756" s="13">
        <v>6</v>
      </c>
      <c r="H756" s="13">
        <v>12</v>
      </c>
      <c r="I756" s="13">
        <v>3</v>
      </c>
      <c r="J756" s="13">
        <v>8</v>
      </c>
      <c r="K756" s="13">
        <v>7</v>
      </c>
      <c r="L756" s="13">
        <v>3</v>
      </c>
      <c r="M756" s="13">
        <v>6</v>
      </c>
      <c r="N756" s="13">
        <v>23</v>
      </c>
      <c r="O756" s="13">
        <v>16</v>
      </c>
      <c r="P756" s="13">
        <v>39</v>
      </c>
      <c r="Q756" s="14">
        <v>1</v>
      </c>
      <c r="R756" s="14">
        <v>1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>
        <v>0</v>
      </c>
      <c r="AA756" s="14">
        <v>0</v>
      </c>
      <c r="AB756" s="14">
        <v>0</v>
      </c>
      <c r="AC756" s="14">
        <v>1</v>
      </c>
      <c r="AD756" s="14">
        <v>3</v>
      </c>
      <c r="AE756" s="14">
        <v>2</v>
      </c>
      <c r="AF756" s="14">
        <v>4</v>
      </c>
      <c r="AG756" s="5">
        <v>62</v>
      </c>
    </row>
    <row r="757" spans="1:33" s="15" customFormat="1" ht="13.7" customHeight="1" x14ac:dyDescent="0.15">
      <c r="A757" s="10" t="s">
        <v>1130</v>
      </c>
      <c r="B757" s="10" t="s">
        <v>318</v>
      </c>
      <c r="C757" s="11" t="s">
        <v>559</v>
      </c>
      <c r="D757" s="12">
        <v>0</v>
      </c>
      <c r="E757" s="12" t="s">
        <v>1141</v>
      </c>
      <c r="F757" s="12" t="s">
        <v>1097</v>
      </c>
      <c r="G757" s="13">
        <v>14</v>
      </c>
      <c r="H757" s="13">
        <v>33</v>
      </c>
      <c r="I757" s="13">
        <v>37</v>
      </c>
      <c r="J757" s="13">
        <v>28</v>
      </c>
      <c r="K757" s="13">
        <v>39</v>
      </c>
      <c r="L757" s="13">
        <v>29</v>
      </c>
      <c r="M757" s="13">
        <v>42</v>
      </c>
      <c r="N757" s="13">
        <v>111</v>
      </c>
      <c r="O757" s="13">
        <v>97</v>
      </c>
      <c r="P757" s="13">
        <v>208</v>
      </c>
      <c r="Q757" s="14">
        <v>5</v>
      </c>
      <c r="R757" s="14">
        <v>22</v>
      </c>
      <c r="S757" s="14">
        <v>1</v>
      </c>
      <c r="T757" s="14">
        <v>1</v>
      </c>
      <c r="U757" s="14">
        <v>1</v>
      </c>
      <c r="V757" s="14">
        <v>1</v>
      </c>
      <c r="W757" s="14">
        <v>1</v>
      </c>
      <c r="X757" s="14">
        <v>1</v>
      </c>
      <c r="Y757" s="14">
        <v>0</v>
      </c>
      <c r="Z757" s="14">
        <v>0</v>
      </c>
      <c r="AA757" s="14">
        <v>0</v>
      </c>
      <c r="AB757" s="14">
        <v>0</v>
      </c>
      <c r="AC757" s="14">
        <v>0</v>
      </c>
      <c r="AD757" s="14">
        <v>0</v>
      </c>
      <c r="AE757" s="14">
        <v>8</v>
      </c>
      <c r="AF757" s="14">
        <v>25</v>
      </c>
      <c r="AG757" s="15">
        <v>63</v>
      </c>
    </row>
    <row r="758" spans="1:33" s="15" customFormat="1" ht="13.7" customHeight="1" x14ac:dyDescent="0.15">
      <c r="A758" s="10" t="s">
        <v>1130</v>
      </c>
      <c r="B758" s="10" t="s">
        <v>318</v>
      </c>
      <c r="C758" s="11" t="s">
        <v>84</v>
      </c>
      <c r="D758" s="12">
        <v>0</v>
      </c>
      <c r="E758" s="12">
        <v>3</v>
      </c>
      <c r="F758" s="12" t="s">
        <v>1097</v>
      </c>
      <c r="G758" s="13">
        <v>6</v>
      </c>
      <c r="H758" s="13">
        <v>5</v>
      </c>
      <c r="I758" s="13">
        <v>2</v>
      </c>
      <c r="J758" s="13">
        <v>5</v>
      </c>
      <c r="K758" s="13">
        <v>3</v>
      </c>
      <c r="L758" s="13">
        <v>2</v>
      </c>
      <c r="M758" s="13">
        <v>5</v>
      </c>
      <c r="N758" s="13">
        <v>9</v>
      </c>
      <c r="O758" s="13">
        <v>13</v>
      </c>
      <c r="P758" s="13">
        <v>22</v>
      </c>
      <c r="Q758" s="14">
        <v>1</v>
      </c>
      <c r="R758" s="14">
        <v>1</v>
      </c>
      <c r="S758" s="14">
        <v>0</v>
      </c>
      <c r="T758" s="14">
        <v>0</v>
      </c>
      <c r="U758" s="14">
        <v>1</v>
      </c>
      <c r="V758" s="14">
        <v>1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1</v>
      </c>
      <c r="AD758" s="14">
        <v>3</v>
      </c>
      <c r="AE758" s="14">
        <v>3</v>
      </c>
      <c r="AF758" s="14">
        <v>5</v>
      </c>
      <c r="AG758" s="15">
        <v>64</v>
      </c>
    </row>
    <row r="759" spans="1:33" s="15" customFormat="1" ht="13.7" customHeight="1" x14ac:dyDescent="0.15">
      <c r="A759" s="16"/>
      <c r="B759" s="16" t="s">
        <v>1086</v>
      </c>
      <c r="C759" s="16">
        <f>COUNTA(C750:C758)</f>
        <v>9</v>
      </c>
      <c r="D759" s="17">
        <f>COUNTIF(D750:D758,"併")</f>
        <v>2</v>
      </c>
      <c r="E759" s="17">
        <v>6</v>
      </c>
      <c r="F759" s="17"/>
      <c r="G759" s="18">
        <f>SUM(G750:G758)</f>
        <v>83</v>
      </c>
      <c r="H759" s="18">
        <f t="shared" ref="H759:AE759" si="113">SUM(H750:H758)</f>
        <v>166</v>
      </c>
      <c r="I759" s="18">
        <f t="shared" si="113"/>
        <v>166</v>
      </c>
      <c r="J759" s="18">
        <f t="shared" si="113"/>
        <v>166</v>
      </c>
      <c r="K759" s="18">
        <f t="shared" si="113"/>
        <v>179</v>
      </c>
      <c r="L759" s="18">
        <f t="shared" si="113"/>
        <v>145</v>
      </c>
      <c r="M759" s="18">
        <f t="shared" si="113"/>
        <v>169</v>
      </c>
      <c r="N759" s="18">
        <f t="shared" si="113"/>
        <v>508</v>
      </c>
      <c r="O759" s="18">
        <f t="shared" si="113"/>
        <v>483</v>
      </c>
      <c r="P759" s="18">
        <f t="shared" si="113"/>
        <v>991</v>
      </c>
      <c r="Q759" s="18">
        <f t="shared" si="113"/>
        <v>14</v>
      </c>
      <c r="R759" s="18">
        <f t="shared" si="113"/>
        <v>47</v>
      </c>
      <c r="S759" s="18">
        <f t="shared" si="113"/>
        <v>2</v>
      </c>
      <c r="T759" s="18">
        <f t="shared" si="113"/>
        <v>2</v>
      </c>
      <c r="U759" s="18">
        <f t="shared" si="113"/>
        <v>4</v>
      </c>
      <c r="V759" s="18">
        <f t="shared" si="113"/>
        <v>6</v>
      </c>
      <c r="W759" s="18">
        <f t="shared" si="113"/>
        <v>1</v>
      </c>
      <c r="X759" s="18">
        <f t="shared" si="113"/>
        <v>1</v>
      </c>
      <c r="Y759" s="18">
        <f t="shared" si="113"/>
        <v>1</v>
      </c>
      <c r="Z759" s="18">
        <f t="shared" si="113"/>
        <v>1</v>
      </c>
      <c r="AA759" s="18">
        <f t="shared" si="113"/>
        <v>4</v>
      </c>
      <c r="AB759" s="18">
        <f t="shared" si="113"/>
        <v>4</v>
      </c>
      <c r="AC759" s="18">
        <f t="shared" si="113"/>
        <v>12</v>
      </c>
      <c r="AD759" s="18">
        <f t="shared" si="113"/>
        <v>51</v>
      </c>
      <c r="AE759" s="18">
        <f t="shared" si="113"/>
        <v>38</v>
      </c>
      <c r="AF759" s="18">
        <f>SUM(AF750:AF758)</f>
        <v>112</v>
      </c>
      <c r="AG759" s="15">
        <v>65</v>
      </c>
    </row>
    <row r="760" spans="1:33" s="15" customFormat="1" ht="13.7" customHeight="1" x14ac:dyDescent="0.15">
      <c r="A760" s="10" t="s">
        <v>1130</v>
      </c>
      <c r="B760" s="10" t="s">
        <v>414</v>
      </c>
      <c r="C760" s="11" t="s">
        <v>415</v>
      </c>
      <c r="D760" s="12">
        <v>0</v>
      </c>
      <c r="E760" s="12" t="s">
        <v>1141</v>
      </c>
      <c r="F760" s="12" t="s">
        <v>1097</v>
      </c>
      <c r="G760" s="13">
        <v>11</v>
      </c>
      <c r="H760" s="13">
        <v>22</v>
      </c>
      <c r="I760" s="13">
        <v>15</v>
      </c>
      <c r="J760" s="13">
        <v>20</v>
      </c>
      <c r="K760" s="13">
        <v>26</v>
      </c>
      <c r="L760" s="13">
        <v>14</v>
      </c>
      <c r="M760" s="13">
        <v>23</v>
      </c>
      <c r="N760" s="13">
        <v>66</v>
      </c>
      <c r="O760" s="13">
        <v>54</v>
      </c>
      <c r="P760" s="13">
        <v>120</v>
      </c>
      <c r="Q760" s="14">
        <v>1</v>
      </c>
      <c r="R760" s="14">
        <v>1</v>
      </c>
      <c r="S760" s="14">
        <v>1</v>
      </c>
      <c r="T760" s="14">
        <v>1</v>
      </c>
      <c r="U760" s="14">
        <v>0</v>
      </c>
      <c r="V760" s="14">
        <v>0</v>
      </c>
      <c r="W760" s="14">
        <v>0</v>
      </c>
      <c r="X760" s="14">
        <v>0</v>
      </c>
      <c r="Y760" s="14">
        <v>0</v>
      </c>
      <c r="Z760" s="14">
        <v>0</v>
      </c>
      <c r="AA760" s="14">
        <v>1</v>
      </c>
      <c r="AB760" s="14">
        <v>1</v>
      </c>
      <c r="AC760" s="14">
        <v>2</v>
      </c>
      <c r="AD760" s="14">
        <v>10</v>
      </c>
      <c r="AE760" s="14">
        <v>5</v>
      </c>
      <c r="AF760" s="14">
        <v>13</v>
      </c>
      <c r="AG760" s="15">
        <v>69</v>
      </c>
    </row>
    <row r="761" spans="1:33" s="15" customFormat="1" ht="13.7" customHeight="1" x14ac:dyDescent="0.15">
      <c r="A761" s="10" t="s">
        <v>1130</v>
      </c>
      <c r="B761" s="10" t="s">
        <v>414</v>
      </c>
      <c r="C761" s="11" t="s">
        <v>416</v>
      </c>
      <c r="D761" s="12">
        <v>0</v>
      </c>
      <c r="E761" s="12" t="s">
        <v>1141</v>
      </c>
      <c r="F761" s="12" t="s">
        <v>1097</v>
      </c>
      <c r="G761" s="13">
        <v>12</v>
      </c>
      <c r="H761" s="13">
        <v>27</v>
      </c>
      <c r="I761" s="13">
        <v>31</v>
      </c>
      <c r="J761" s="13">
        <v>31</v>
      </c>
      <c r="K761" s="13">
        <v>31</v>
      </c>
      <c r="L761" s="13">
        <v>35</v>
      </c>
      <c r="M761" s="13">
        <v>40</v>
      </c>
      <c r="N761" s="13">
        <v>110</v>
      </c>
      <c r="O761" s="13">
        <v>85</v>
      </c>
      <c r="P761" s="13">
        <v>195</v>
      </c>
      <c r="Q761" s="14">
        <v>2</v>
      </c>
      <c r="R761" s="14">
        <v>9</v>
      </c>
      <c r="S761" s="14">
        <v>0</v>
      </c>
      <c r="T761" s="14">
        <v>0</v>
      </c>
      <c r="U761" s="14">
        <v>1</v>
      </c>
      <c r="V761" s="14">
        <v>1</v>
      </c>
      <c r="W761" s="14">
        <v>0</v>
      </c>
      <c r="X761" s="14">
        <v>0</v>
      </c>
      <c r="Y761" s="14">
        <v>0</v>
      </c>
      <c r="Z761" s="14">
        <v>0</v>
      </c>
      <c r="AA761" s="14">
        <v>1</v>
      </c>
      <c r="AB761" s="14">
        <v>3</v>
      </c>
      <c r="AC761" s="14">
        <v>2</v>
      </c>
      <c r="AD761" s="14">
        <v>11</v>
      </c>
      <c r="AE761" s="14">
        <v>6</v>
      </c>
      <c r="AF761" s="14">
        <v>24</v>
      </c>
      <c r="AG761" s="15">
        <v>70</v>
      </c>
    </row>
    <row r="762" spans="1:33" s="15" customFormat="1" ht="13.7" customHeight="1" x14ac:dyDescent="0.15">
      <c r="A762" s="16"/>
      <c r="B762" s="16" t="s">
        <v>1086</v>
      </c>
      <c r="C762" s="16">
        <f>COUNTA(C760:C761)</f>
        <v>2</v>
      </c>
      <c r="D762" s="17">
        <f>COUNTIF(D760:D761,"併")</f>
        <v>0</v>
      </c>
      <c r="E762" s="17">
        <v>0</v>
      </c>
      <c r="F762" s="17"/>
      <c r="G762" s="18">
        <f>SUM(G760:G761)</f>
        <v>23</v>
      </c>
      <c r="H762" s="18">
        <f t="shared" ref="H762:AE762" si="114">SUM(H760:H761)</f>
        <v>49</v>
      </c>
      <c r="I762" s="18">
        <f t="shared" si="114"/>
        <v>46</v>
      </c>
      <c r="J762" s="18">
        <f t="shared" si="114"/>
        <v>51</v>
      </c>
      <c r="K762" s="18">
        <f t="shared" si="114"/>
        <v>57</v>
      </c>
      <c r="L762" s="18">
        <f t="shared" si="114"/>
        <v>49</v>
      </c>
      <c r="M762" s="18">
        <f t="shared" si="114"/>
        <v>63</v>
      </c>
      <c r="N762" s="18">
        <f t="shared" si="114"/>
        <v>176</v>
      </c>
      <c r="O762" s="18">
        <f t="shared" si="114"/>
        <v>139</v>
      </c>
      <c r="P762" s="18">
        <f t="shared" si="114"/>
        <v>315</v>
      </c>
      <c r="Q762" s="18">
        <f t="shared" si="114"/>
        <v>3</v>
      </c>
      <c r="R762" s="18">
        <f t="shared" si="114"/>
        <v>10</v>
      </c>
      <c r="S762" s="18">
        <f t="shared" si="114"/>
        <v>1</v>
      </c>
      <c r="T762" s="18">
        <f t="shared" si="114"/>
        <v>1</v>
      </c>
      <c r="U762" s="18">
        <f t="shared" si="114"/>
        <v>1</v>
      </c>
      <c r="V762" s="18">
        <f t="shared" si="114"/>
        <v>1</v>
      </c>
      <c r="W762" s="18">
        <f t="shared" si="114"/>
        <v>0</v>
      </c>
      <c r="X762" s="18">
        <f t="shared" si="114"/>
        <v>0</v>
      </c>
      <c r="Y762" s="18">
        <f t="shared" si="114"/>
        <v>0</v>
      </c>
      <c r="Z762" s="18">
        <f t="shared" si="114"/>
        <v>0</v>
      </c>
      <c r="AA762" s="18">
        <f t="shared" si="114"/>
        <v>2</v>
      </c>
      <c r="AB762" s="18">
        <f t="shared" si="114"/>
        <v>4</v>
      </c>
      <c r="AC762" s="18">
        <f t="shared" si="114"/>
        <v>4</v>
      </c>
      <c r="AD762" s="18">
        <f t="shared" si="114"/>
        <v>21</v>
      </c>
      <c r="AE762" s="18">
        <f t="shared" si="114"/>
        <v>11</v>
      </c>
      <c r="AF762" s="18">
        <f>SUM(AF760:AF761)</f>
        <v>37</v>
      </c>
      <c r="AG762" s="15">
        <v>71</v>
      </c>
    </row>
    <row r="763" spans="1:33" s="15" customFormat="1" ht="13.7" customHeight="1" x14ac:dyDescent="0.15">
      <c r="A763" s="10" t="s">
        <v>1130</v>
      </c>
      <c r="B763" s="10" t="s">
        <v>417</v>
      </c>
      <c r="C763" s="11" t="s">
        <v>418</v>
      </c>
      <c r="D763" s="12">
        <v>0</v>
      </c>
      <c r="E763" s="12" t="s">
        <v>1141</v>
      </c>
      <c r="F763" s="12" t="s">
        <v>1097</v>
      </c>
      <c r="G763" s="13">
        <v>10</v>
      </c>
      <c r="H763" s="13">
        <v>27</v>
      </c>
      <c r="I763" s="13">
        <v>25</v>
      </c>
      <c r="J763" s="13">
        <v>29</v>
      </c>
      <c r="K763" s="13">
        <v>22</v>
      </c>
      <c r="L763" s="13">
        <v>32</v>
      </c>
      <c r="M763" s="13">
        <v>26</v>
      </c>
      <c r="N763" s="13">
        <v>82</v>
      </c>
      <c r="O763" s="13">
        <v>79</v>
      </c>
      <c r="P763" s="13">
        <v>161</v>
      </c>
      <c r="Q763" s="14">
        <v>1</v>
      </c>
      <c r="R763" s="14">
        <v>8</v>
      </c>
      <c r="S763" s="14">
        <v>0</v>
      </c>
      <c r="T763" s="14">
        <v>0</v>
      </c>
      <c r="U763" s="14">
        <v>1</v>
      </c>
      <c r="V763" s="14">
        <v>1</v>
      </c>
      <c r="W763" s="14">
        <v>0</v>
      </c>
      <c r="X763" s="14">
        <v>0</v>
      </c>
      <c r="Y763" s="14">
        <v>0</v>
      </c>
      <c r="Z763" s="14">
        <v>0</v>
      </c>
      <c r="AA763" s="14">
        <v>1</v>
      </c>
      <c r="AB763" s="14">
        <v>1</v>
      </c>
      <c r="AC763" s="14">
        <v>1</v>
      </c>
      <c r="AD763" s="14">
        <v>5</v>
      </c>
      <c r="AE763" s="14">
        <v>4</v>
      </c>
      <c r="AF763" s="14">
        <v>15</v>
      </c>
      <c r="AG763" s="5">
        <v>72</v>
      </c>
    </row>
    <row r="764" spans="1:33" s="15" customFormat="1" ht="13.7" customHeight="1" x14ac:dyDescent="0.15">
      <c r="A764" s="10" t="s">
        <v>1130</v>
      </c>
      <c r="B764" s="10" t="s">
        <v>417</v>
      </c>
      <c r="C764" s="11" t="s">
        <v>419</v>
      </c>
      <c r="D764" s="12">
        <v>0</v>
      </c>
      <c r="E764" s="12" t="s">
        <v>1141</v>
      </c>
      <c r="F764" s="12" t="s">
        <v>1097</v>
      </c>
      <c r="G764" s="13">
        <v>20</v>
      </c>
      <c r="H764" s="13">
        <v>76</v>
      </c>
      <c r="I764" s="13">
        <v>101</v>
      </c>
      <c r="J764" s="13">
        <v>77</v>
      </c>
      <c r="K764" s="13">
        <v>84</v>
      </c>
      <c r="L764" s="13">
        <v>77</v>
      </c>
      <c r="M764" s="13">
        <v>75</v>
      </c>
      <c r="N764" s="13">
        <v>253</v>
      </c>
      <c r="O764" s="13">
        <v>237</v>
      </c>
      <c r="P764" s="13">
        <v>490</v>
      </c>
      <c r="Q764" s="14">
        <v>2</v>
      </c>
      <c r="R764" s="14">
        <v>12</v>
      </c>
      <c r="S764" s="14">
        <v>0</v>
      </c>
      <c r="T764" s="14">
        <v>0</v>
      </c>
      <c r="U764" s="14">
        <v>1</v>
      </c>
      <c r="V764" s="14">
        <v>2</v>
      </c>
      <c r="W764" s="14">
        <v>0</v>
      </c>
      <c r="X764" s="14">
        <v>0</v>
      </c>
      <c r="Y764" s="14">
        <v>0</v>
      </c>
      <c r="Z764" s="14">
        <v>0</v>
      </c>
      <c r="AA764" s="14">
        <v>1</v>
      </c>
      <c r="AB764" s="14">
        <v>1</v>
      </c>
      <c r="AC764" s="14">
        <v>2</v>
      </c>
      <c r="AD764" s="14">
        <v>14</v>
      </c>
      <c r="AE764" s="14">
        <v>6</v>
      </c>
      <c r="AF764" s="14">
        <v>29</v>
      </c>
      <c r="AG764" s="15">
        <v>73</v>
      </c>
    </row>
    <row r="765" spans="1:33" s="15" customFormat="1" ht="13.7" customHeight="1" x14ac:dyDescent="0.15">
      <c r="A765" s="10" t="s">
        <v>1130</v>
      </c>
      <c r="B765" s="10" t="s">
        <v>417</v>
      </c>
      <c r="C765" s="22" t="s">
        <v>420</v>
      </c>
      <c r="D765" s="12">
        <v>0</v>
      </c>
      <c r="E765" s="12" t="s">
        <v>1141</v>
      </c>
      <c r="F765" s="12" t="s">
        <v>1097</v>
      </c>
      <c r="G765" s="13">
        <v>4</v>
      </c>
      <c r="H765" s="13">
        <v>2</v>
      </c>
      <c r="I765" s="13">
        <v>1</v>
      </c>
      <c r="J765" s="13">
        <v>5</v>
      </c>
      <c r="K765" s="13">
        <v>2</v>
      </c>
      <c r="L765" s="20">
        <v>4</v>
      </c>
      <c r="M765" s="13">
        <v>0</v>
      </c>
      <c r="N765" s="13">
        <v>9</v>
      </c>
      <c r="O765" s="13">
        <v>5</v>
      </c>
      <c r="P765" s="13">
        <v>14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>
        <v>0</v>
      </c>
      <c r="AA765" s="14">
        <v>0</v>
      </c>
      <c r="AB765" s="14">
        <v>0</v>
      </c>
      <c r="AC765" s="14">
        <v>1</v>
      </c>
      <c r="AD765" s="14">
        <v>1</v>
      </c>
      <c r="AE765" s="14">
        <v>1</v>
      </c>
      <c r="AF765" s="14">
        <v>1</v>
      </c>
      <c r="AG765" s="15">
        <v>74</v>
      </c>
    </row>
    <row r="766" spans="1:33" s="15" customFormat="1" ht="13.7" customHeight="1" x14ac:dyDescent="0.15">
      <c r="A766" s="10" t="s">
        <v>1130</v>
      </c>
      <c r="B766" s="10" t="s">
        <v>417</v>
      </c>
      <c r="C766" s="11" t="s">
        <v>421</v>
      </c>
      <c r="D766" s="12">
        <v>0</v>
      </c>
      <c r="E766" s="12">
        <v>1</v>
      </c>
      <c r="F766" s="12" t="s">
        <v>1097</v>
      </c>
      <c r="G766" s="13">
        <v>4</v>
      </c>
      <c r="H766" s="13">
        <v>0</v>
      </c>
      <c r="I766" s="13">
        <v>3</v>
      </c>
      <c r="J766" s="13">
        <v>3</v>
      </c>
      <c r="K766" s="13">
        <v>2</v>
      </c>
      <c r="L766" s="13">
        <v>2</v>
      </c>
      <c r="M766" s="13">
        <v>6</v>
      </c>
      <c r="N766" s="13">
        <v>10</v>
      </c>
      <c r="O766" s="13">
        <v>6</v>
      </c>
      <c r="P766" s="13">
        <v>16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  <c r="X766" s="14">
        <v>0</v>
      </c>
      <c r="Y766" s="14">
        <v>0</v>
      </c>
      <c r="Z766" s="14">
        <v>0</v>
      </c>
      <c r="AA766" s="14">
        <v>0</v>
      </c>
      <c r="AB766" s="14">
        <v>0</v>
      </c>
      <c r="AC766" s="14">
        <v>1</v>
      </c>
      <c r="AD766" s="14">
        <v>2</v>
      </c>
      <c r="AE766" s="14">
        <v>1</v>
      </c>
      <c r="AF766" s="14">
        <v>2</v>
      </c>
      <c r="AG766" s="15">
        <v>1</v>
      </c>
    </row>
    <row r="767" spans="1:33" s="15" customFormat="1" ht="13.7" customHeight="1" x14ac:dyDescent="0.15">
      <c r="A767" s="16"/>
      <c r="B767" s="16" t="s">
        <v>1086</v>
      </c>
      <c r="C767" s="16">
        <f>COUNTA(C763:C766)</f>
        <v>4</v>
      </c>
      <c r="D767" s="17">
        <f>COUNTIF(D763:D766,"併")</f>
        <v>0</v>
      </c>
      <c r="E767" s="17">
        <v>1</v>
      </c>
      <c r="F767" s="17"/>
      <c r="G767" s="18">
        <f>SUM(G763:G766)</f>
        <v>38</v>
      </c>
      <c r="H767" s="18">
        <f t="shared" ref="H767:AE767" si="115">SUM(H763:H766)</f>
        <v>105</v>
      </c>
      <c r="I767" s="18">
        <f t="shared" si="115"/>
        <v>130</v>
      </c>
      <c r="J767" s="18">
        <f t="shared" si="115"/>
        <v>114</v>
      </c>
      <c r="K767" s="18">
        <f t="shared" si="115"/>
        <v>110</v>
      </c>
      <c r="L767" s="18">
        <f t="shared" si="115"/>
        <v>115</v>
      </c>
      <c r="M767" s="18">
        <f t="shared" si="115"/>
        <v>107</v>
      </c>
      <c r="N767" s="18">
        <f t="shared" si="115"/>
        <v>354</v>
      </c>
      <c r="O767" s="18">
        <f t="shared" si="115"/>
        <v>327</v>
      </c>
      <c r="P767" s="18">
        <f t="shared" si="115"/>
        <v>681</v>
      </c>
      <c r="Q767" s="18">
        <f t="shared" si="115"/>
        <v>3</v>
      </c>
      <c r="R767" s="18">
        <f t="shared" si="115"/>
        <v>20</v>
      </c>
      <c r="S767" s="18">
        <f t="shared" si="115"/>
        <v>0</v>
      </c>
      <c r="T767" s="18">
        <f t="shared" si="115"/>
        <v>0</v>
      </c>
      <c r="U767" s="18">
        <f t="shared" si="115"/>
        <v>2</v>
      </c>
      <c r="V767" s="18">
        <f t="shared" si="115"/>
        <v>3</v>
      </c>
      <c r="W767" s="18">
        <f t="shared" si="115"/>
        <v>0</v>
      </c>
      <c r="X767" s="18">
        <f t="shared" si="115"/>
        <v>0</v>
      </c>
      <c r="Y767" s="18">
        <f t="shared" si="115"/>
        <v>0</v>
      </c>
      <c r="Z767" s="18">
        <f t="shared" si="115"/>
        <v>0</v>
      </c>
      <c r="AA767" s="18">
        <f t="shared" si="115"/>
        <v>2</v>
      </c>
      <c r="AB767" s="18">
        <f t="shared" si="115"/>
        <v>2</v>
      </c>
      <c r="AC767" s="18">
        <f t="shared" si="115"/>
        <v>5</v>
      </c>
      <c r="AD767" s="18">
        <f t="shared" si="115"/>
        <v>22</v>
      </c>
      <c r="AE767" s="18">
        <f t="shared" si="115"/>
        <v>12</v>
      </c>
      <c r="AF767" s="18">
        <f>SUM(AF763:AF766)</f>
        <v>47</v>
      </c>
      <c r="AG767" s="15">
        <v>2</v>
      </c>
    </row>
    <row r="768" spans="1:33" s="15" customFormat="1" ht="13.7" customHeight="1" x14ac:dyDescent="0.15">
      <c r="A768" s="10" t="s">
        <v>1130</v>
      </c>
      <c r="B768" s="10" t="s">
        <v>422</v>
      </c>
      <c r="C768" s="11" t="s">
        <v>423</v>
      </c>
      <c r="D768" s="12">
        <v>0</v>
      </c>
      <c r="E768" s="12" t="s">
        <v>1141</v>
      </c>
      <c r="F768" s="12" t="s">
        <v>1097</v>
      </c>
      <c r="G768" s="13">
        <v>17</v>
      </c>
      <c r="H768" s="13">
        <v>41</v>
      </c>
      <c r="I768" s="13">
        <v>37</v>
      </c>
      <c r="J768" s="13">
        <v>52</v>
      </c>
      <c r="K768" s="13">
        <v>48</v>
      </c>
      <c r="L768" s="13">
        <v>45</v>
      </c>
      <c r="M768" s="13">
        <v>47</v>
      </c>
      <c r="N768" s="13">
        <v>134</v>
      </c>
      <c r="O768" s="13">
        <v>136</v>
      </c>
      <c r="P768" s="13">
        <v>270</v>
      </c>
      <c r="Q768" s="14">
        <v>1</v>
      </c>
      <c r="R768" s="14">
        <v>8</v>
      </c>
      <c r="S768" s="14">
        <v>0</v>
      </c>
      <c r="T768" s="14">
        <v>0</v>
      </c>
      <c r="U768" s="14">
        <v>1</v>
      </c>
      <c r="V768" s="14">
        <v>1</v>
      </c>
      <c r="W768" s="14">
        <v>0</v>
      </c>
      <c r="X768" s="14">
        <v>0</v>
      </c>
      <c r="Y768" s="14">
        <v>0</v>
      </c>
      <c r="Z768" s="14">
        <v>0</v>
      </c>
      <c r="AA768" s="14">
        <v>1</v>
      </c>
      <c r="AB768" s="14">
        <v>2</v>
      </c>
      <c r="AC768" s="14">
        <v>3</v>
      </c>
      <c r="AD768" s="14">
        <v>20</v>
      </c>
      <c r="AE768" s="14">
        <v>6</v>
      </c>
      <c r="AF768" s="14">
        <v>31</v>
      </c>
      <c r="AG768" s="5">
        <v>3</v>
      </c>
    </row>
    <row r="769" spans="1:33" s="15" customFormat="1" ht="13.7" customHeight="1" x14ac:dyDescent="0.15">
      <c r="A769" s="10" t="s">
        <v>1130</v>
      </c>
      <c r="B769" s="10" t="s">
        <v>422</v>
      </c>
      <c r="C769" s="11" t="s">
        <v>424</v>
      </c>
      <c r="D769" s="12">
        <v>0</v>
      </c>
      <c r="E769" s="12" t="s">
        <v>1141</v>
      </c>
      <c r="F769" s="12" t="s">
        <v>1097</v>
      </c>
      <c r="G769" s="13">
        <v>4</v>
      </c>
      <c r="H769" s="13">
        <v>3</v>
      </c>
      <c r="I769" s="13">
        <v>1</v>
      </c>
      <c r="J769" s="20">
        <v>2</v>
      </c>
      <c r="K769" s="20">
        <v>0</v>
      </c>
      <c r="L769" s="13">
        <v>0</v>
      </c>
      <c r="M769" s="20">
        <v>2</v>
      </c>
      <c r="N769" s="13">
        <v>2</v>
      </c>
      <c r="O769" s="13">
        <v>6</v>
      </c>
      <c r="P769" s="13">
        <v>8</v>
      </c>
      <c r="Q769" s="14">
        <v>1</v>
      </c>
      <c r="R769" s="14">
        <v>1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>
        <v>0</v>
      </c>
      <c r="AA769" s="14">
        <v>0</v>
      </c>
      <c r="AB769" s="14">
        <v>0</v>
      </c>
      <c r="AC769" s="14">
        <v>1</v>
      </c>
      <c r="AD769" s="14">
        <v>2</v>
      </c>
      <c r="AE769" s="14">
        <v>2</v>
      </c>
      <c r="AF769" s="14">
        <v>3</v>
      </c>
      <c r="AG769" s="15">
        <v>4</v>
      </c>
    </row>
    <row r="770" spans="1:33" ht="13.7" customHeight="1" x14ac:dyDescent="0.15">
      <c r="A770" s="16"/>
      <c r="B770" s="16" t="s">
        <v>1086</v>
      </c>
      <c r="C770" s="16">
        <f>COUNTA(C768:C769)</f>
        <v>2</v>
      </c>
      <c r="D770" s="17">
        <f>COUNTIF(D768:D769,"併")</f>
        <v>0</v>
      </c>
      <c r="E770" s="17">
        <v>0</v>
      </c>
      <c r="F770" s="17"/>
      <c r="G770" s="18">
        <f>SUM(G768:G769)</f>
        <v>21</v>
      </c>
      <c r="H770" s="18">
        <f t="shared" ref="H770:AE770" si="116">SUM(H768:H769)</f>
        <v>44</v>
      </c>
      <c r="I770" s="18">
        <f t="shared" si="116"/>
        <v>38</v>
      </c>
      <c r="J770" s="18">
        <f t="shared" si="116"/>
        <v>54</v>
      </c>
      <c r="K770" s="18">
        <f t="shared" si="116"/>
        <v>48</v>
      </c>
      <c r="L770" s="18">
        <f t="shared" si="116"/>
        <v>45</v>
      </c>
      <c r="M770" s="18">
        <f t="shared" si="116"/>
        <v>49</v>
      </c>
      <c r="N770" s="18">
        <f t="shared" si="116"/>
        <v>136</v>
      </c>
      <c r="O770" s="18">
        <f t="shared" si="116"/>
        <v>142</v>
      </c>
      <c r="P770" s="18">
        <f t="shared" si="116"/>
        <v>278</v>
      </c>
      <c r="Q770" s="18">
        <f t="shared" si="116"/>
        <v>2</v>
      </c>
      <c r="R770" s="18">
        <f t="shared" si="116"/>
        <v>9</v>
      </c>
      <c r="S770" s="18">
        <f t="shared" si="116"/>
        <v>0</v>
      </c>
      <c r="T770" s="18">
        <f t="shared" si="116"/>
        <v>0</v>
      </c>
      <c r="U770" s="18">
        <f t="shared" si="116"/>
        <v>1</v>
      </c>
      <c r="V770" s="18">
        <f t="shared" si="116"/>
        <v>1</v>
      </c>
      <c r="W770" s="18">
        <f t="shared" si="116"/>
        <v>0</v>
      </c>
      <c r="X770" s="18">
        <f t="shared" si="116"/>
        <v>0</v>
      </c>
      <c r="Y770" s="18">
        <f t="shared" si="116"/>
        <v>0</v>
      </c>
      <c r="Z770" s="18">
        <f t="shared" si="116"/>
        <v>0</v>
      </c>
      <c r="AA770" s="18">
        <f t="shared" si="116"/>
        <v>1</v>
      </c>
      <c r="AB770" s="18">
        <f t="shared" si="116"/>
        <v>2</v>
      </c>
      <c r="AC770" s="18">
        <f t="shared" si="116"/>
        <v>4</v>
      </c>
      <c r="AD770" s="18">
        <f t="shared" si="116"/>
        <v>22</v>
      </c>
      <c r="AE770" s="18">
        <f t="shared" si="116"/>
        <v>8</v>
      </c>
      <c r="AF770" s="18">
        <f>SUM(AF768:AF769)</f>
        <v>34</v>
      </c>
      <c r="AG770" s="15">
        <v>5</v>
      </c>
    </row>
    <row r="771" spans="1:33" s="15" customFormat="1" ht="13.7" customHeight="1" x14ac:dyDescent="0.15">
      <c r="A771" s="10" t="s">
        <v>1130</v>
      </c>
      <c r="B771" s="10" t="s">
        <v>425</v>
      </c>
      <c r="C771" s="11" t="s">
        <v>700</v>
      </c>
      <c r="D771" s="12">
        <v>0</v>
      </c>
      <c r="E771" s="12" t="s">
        <v>1141</v>
      </c>
      <c r="F771" s="12" t="s">
        <v>1097</v>
      </c>
      <c r="G771" s="13">
        <v>12</v>
      </c>
      <c r="H771" s="13">
        <v>26</v>
      </c>
      <c r="I771" s="13">
        <v>24</v>
      </c>
      <c r="J771" s="13">
        <v>26</v>
      </c>
      <c r="K771" s="13">
        <v>25</v>
      </c>
      <c r="L771" s="13">
        <v>21</v>
      </c>
      <c r="M771" s="13">
        <v>24</v>
      </c>
      <c r="N771" s="13">
        <v>69</v>
      </c>
      <c r="O771" s="13">
        <v>77</v>
      </c>
      <c r="P771" s="13">
        <v>146</v>
      </c>
      <c r="Q771" s="14">
        <v>1</v>
      </c>
      <c r="R771" s="14">
        <v>3</v>
      </c>
      <c r="S771" s="14">
        <v>1</v>
      </c>
      <c r="T771" s="14">
        <v>1</v>
      </c>
      <c r="U771" s="14">
        <v>1</v>
      </c>
      <c r="V771" s="14">
        <v>1</v>
      </c>
      <c r="W771" s="14">
        <v>0</v>
      </c>
      <c r="X771" s="14">
        <v>0</v>
      </c>
      <c r="Y771" s="14">
        <v>1</v>
      </c>
      <c r="Z771" s="14">
        <v>1</v>
      </c>
      <c r="AA771" s="14">
        <v>1</v>
      </c>
      <c r="AB771" s="14">
        <v>5</v>
      </c>
      <c r="AC771" s="14">
        <v>1</v>
      </c>
      <c r="AD771" s="14">
        <v>8</v>
      </c>
      <c r="AE771" s="14">
        <v>6</v>
      </c>
      <c r="AF771" s="14">
        <v>19</v>
      </c>
      <c r="AG771" s="15">
        <v>6</v>
      </c>
    </row>
    <row r="772" spans="1:33" s="15" customFormat="1" ht="13.7" customHeight="1" x14ac:dyDescent="0.15">
      <c r="A772" s="16"/>
      <c r="B772" s="16" t="s">
        <v>1086</v>
      </c>
      <c r="C772" s="16">
        <v>1</v>
      </c>
      <c r="D772" s="17">
        <f>COUNTIF(D771,"併")</f>
        <v>0</v>
      </c>
      <c r="E772" s="17">
        <v>0</v>
      </c>
      <c r="F772" s="17"/>
      <c r="G772" s="18">
        <f>G771</f>
        <v>12</v>
      </c>
      <c r="H772" s="18">
        <f t="shared" ref="H772:AE772" si="117">H771</f>
        <v>26</v>
      </c>
      <c r="I772" s="18">
        <f t="shared" si="117"/>
        <v>24</v>
      </c>
      <c r="J772" s="18">
        <f t="shared" si="117"/>
        <v>26</v>
      </c>
      <c r="K772" s="18">
        <f t="shared" si="117"/>
        <v>25</v>
      </c>
      <c r="L772" s="18">
        <f t="shared" si="117"/>
        <v>21</v>
      </c>
      <c r="M772" s="18">
        <f t="shared" si="117"/>
        <v>24</v>
      </c>
      <c r="N772" s="18">
        <f t="shared" si="117"/>
        <v>69</v>
      </c>
      <c r="O772" s="18">
        <f t="shared" si="117"/>
        <v>77</v>
      </c>
      <c r="P772" s="18">
        <f t="shared" si="117"/>
        <v>146</v>
      </c>
      <c r="Q772" s="18">
        <f t="shared" si="117"/>
        <v>1</v>
      </c>
      <c r="R772" s="18">
        <f t="shared" si="117"/>
        <v>3</v>
      </c>
      <c r="S772" s="18">
        <f t="shared" si="117"/>
        <v>1</v>
      </c>
      <c r="T772" s="18">
        <f t="shared" si="117"/>
        <v>1</v>
      </c>
      <c r="U772" s="18">
        <f t="shared" si="117"/>
        <v>1</v>
      </c>
      <c r="V772" s="18">
        <f t="shared" si="117"/>
        <v>1</v>
      </c>
      <c r="W772" s="18">
        <f t="shared" si="117"/>
        <v>0</v>
      </c>
      <c r="X772" s="18">
        <f t="shared" si="117"/>
        <v>0</v>
      </c>
      <c r="Y772" s="18">
        <f t="shared" si="117"/>
        <v>1</v>
      </c>
      <c r="Z772" s="18">
        <f t="shared" si="117"/>
        <v>1</v>
      </c>
      <c r="AA772" s="18">
        <f t="shared" si="117"/>
        <v>1</v>
      </c>
      <c r="AB772" s="18">
        <f t="shared" si="117"/>
        <v>5</v>
      </c>
      <c r="AC772" s="18">
        <f t="shared" si="117"/>
        <v>1</v>
      </c>
      <c r="AD772" s="18">
        <f t="shared" si="117"/>
        <v>8</v>
      </c>
      <c r="AE772" s="18">
        <f t="shared" si="117"/>
        <v>6</v>
      </c>
      <c r="AF772" s="18">
        <f>AF771</f>
        <v>19</v>
      </c>
      <c r="AG772" s="15">
        <v>7</v>
      </c>
    </row>
    <row r="773" spans="1:33" s="15" customFormat="1" ht="13.7" customHeight="1" x14ac:dyDescent="0.15">
      <c r="A773" s="10" t="s">
        <v>1130</v>
      </c>
      <c r="B773" s="10" t="s">
        <v>426</v>
      </c>
      <c r="C773" s="11" t="s">
        <v>427</v>
      </c>
      <c r="D773" s="12">
        <v>0</v>
      </c>
      <c r="E773" s="12" t="s">
        <v>1141</v>
      </c>
      <c r="F773" s="29" t="s">
        <v>1064</v>
      </c>
      <c r="G773" s="13">
        <v>11</v>
      </c>
      <c r="H773" s="13">
        <v>14</v>
      </c>
      <c r="I773" s="13">
        <v>18</v>
      </c>
      <c r="J773" s="13">
        <v>13</v>
      </c>
      <c r="K773" s="13">
        <v>15</v>
      </c>
      <c r="L773" s="13">
        <v>14</v>
      </c>
      <c r="M773" s="13">
        <v>17</v>
      </c>
      <c r="N773" s="13">
        <v>55</v>
      </c>
      <c r="O773" s="13">
        <v>36</v>
      </c>
      <c r="P773" s="13">
        <v>91</v>
      </c>
      <c r="Q773" s="14">
        <v>1</v>
      </c>
      <c r="R773" s="14">
        <v>2</v>
      </c>
      <c r="S773" s="14">
        <v>0</v>
      </c>
      <c r="T773" s="14">
        <v>0</v>
      </c>
      <c r="U773" s="14">
        <v>1</v>
      </c>
      <c r="V773" s="14">
        <v>1</v>
      </c>
      <c r="W773" s="14">
        <v>0</v>
      </c>
      <c r="X773" s="14">
        <v>0</v>
      </c>
      <c r="Y773" s="14">
        <v>0</v>
      </c>
      <c r="Z773" s="14">
        <v>0</v>
      </c>
      <c r="AA773" s="14">
        <v>1</v>
      </c>
      <c r="AB773" s="14">
        <v>1</v>
      </c>
      <c r="AC773" s="14">
        <v>2</v>
      </c>
      <c r="AD773" s="14">
        <v>9</v>
      </c>
      <c r="AE773" s="14">
        <v>5</v>
      </c>
      <c r="AF773" s="14">
        <v>13</v>
      </c>
      <c r="AG773" s="5">
        <v>8</v>
      </c>
    </row>
    <row r="774" spans="1:33" s="15" customFormat="1" ht="13.7" customHeight="1" x14ac:dyDescent="0.15">
      <c r="A774" s="16"/>
      <c r="B774" s="16" t="s">
        <v>1086</v>
      </c>
      <c r="C774" s="16">
        <v>1</v>
      </c>
      <c r="D774" s="17">
        <f>COUNTIF(D773,"併")</f>
        <v>0</v>
      </c>
      <c r="E774" s="17">
        <v>0</v>
      </c>
      <c r="F774" s="17"/>
      <c r="G774" s="18">
        <f>G773</f>
        <v>11</v>
      </c>
      <c r="H774" s="18">
        <f t="shared" ref="H774:AE774" si="118">H773</f>
        <v>14</v>
      </c>
      <c r="I774" s="18">
        <f t="shared" si="118"/>
        <v>18</v>
      </c>
      <c r="J774" s="18">
        <f t="shared" si="118"/>
        <v>13</v>
      </c>
      <c r="K774" s="18">
        <f t="shared" si="118"/>
        <v>15</v>
      </c>
      <c r="L774" s="18">
        <f t="shared" si="118"/>
        <v>14</v>
      </c>
      <c r="M774" s="18">
        <f t="shared" si="118"/>
        <v>17</v>
      </c>
      <c r="N774" s="18">
        <f t="shared" si="118"/>
        <v>55</v>
      </c>
      <c r="O774" s="18">
        <f t="shared" si="118"/>
        <v>36</v>
      </c>
      <c r="P774" s="18">
        <f t="shared" si="118"/>
        <v>91</v>
      </c>
      <c r="Q774" s="18">
        <f t="shared" si="118"/>
        <v>1</v>
      </c>
      <c r="R774" s="18">
        <f t="shared" si="118"/>
        <v>2</v>
      </c>
      <c r="S774" s="18">
        <f t="shared" si="118"/>
        <v>0</v>
      </c>
      <c r="T774" s="18">
        <f t="shared" si="118"/>
        <v>0</v>
      </c>
      <c r="U774" s="18">
        <f t="shared" si="118"/>
        <v>1</v>
      </c>
      <c r="V774" s="18">
        <f t="shared" si="118"/>
        <v>1</v>
      </c>
      <c r="W774" s="18">
        <f t="shared" si="118"/>
        <v>0</v>
      </c>
      <c r="X774" s="18">
        <f t="shared" si="118"/>
        <v>0</v>
      </c>
      <c r="Y774" s="18">
        <f t="shared" si="118"/>
        <v>0</v>
      </c>
      <c r="Z774" s="18">
        <f t="shared" si="118"/>
        <v>0</v>
      </c>
      <c r="AA774" s="18">
        <f t="shared" si="118"/>
        <v>1</v>
      </c>
      <c r="AB774" s="18">
        <f t="shared" si="118"/>
        <v>1</v>
      </c>
      <c r="AC774" s="18">
        <f t="shared" si="118"/>
        <v>2</v>
      </c>
      <c r="AD774" s="18">
        <f t="shared" si="118"/>
        <v>9</v>
      </c>
      <c r="AE774" s="18">
        <f t="shared" si="118"/>
        <v>5</v>
      </c>
      <c r="AF774" s="18">
        <f>AF773</f>
        <v>13</v>
      </c>
      <c r="AG774" s="15">
        <v>9</v>
      </c>
    </row>
    <row r="775" spans="1:33" s="15" customFormat="1" ht="13.7" customHeight="1" x14ac:dyDescent="0.15">
      <c r="A775" s="10" t="s">
        <v>1130</v>
      </c>
      <c r="B775" s="10" t="s">
        <v>428</v>
      </c>
      <c r="C775" s="11" t="s">
        <v>429</v>
      </c>
      <c r="D775" s="12">
        <v>0</v>
      </c>
      <c r="E775" s="12">
        <v>1</v>
      </c>
      <c r="F775" s="12" t="s">
        <v>1097</v>
      </c>
      <c r="G775" s="13">
        <v>11</v>
      </c>
      <c r="H775" s="13">
        <v>18</v>
      </c>
      <c r="I775" s="13">
        <v>18</v>
      </c>
      <c r="J775" s="13">
        <v>19</v>
      </c>
      <c r="K775" s="13">
        <v>12</v>
      </c>
      <c r="L775" s="13">
        <v>16</v>
      </c>
      <c r="M775" s="13">
        <v>24</v>
      </c>
      <c r="N775" s="13">
        <v>49</v>
      </c>
      <c r="O775" s="13">
        <v>58</v>
      </c>
      <c r="P775" s="13">
        <v>107</v>
      </c>
      <c r="Q775" s="14">
        <v>1</v>
      </c>
      <c r="R775" s="14">
        <v>1</v>
      </c>
      <c r="S775" s="14">
        <v>0</v>
      </c>
      <c r="T775" s="14">
        <v>0</v>
      </c>
      <c r="U775" s="14">
        <v>1</v>
      </c>
      <c r="V775" s="14">
        <v>1</v>
      </c>
      <c r="W775" s="14">
        <v>1</v>
      </c>
      <c r="X775" s="14">
        <v>1</v>
      </c>
      <c r="Y775" s="14">
        <v>0</v>
      </c>
      <c r="Z775" s="14">
        <v>0</v>
      </c>
      <c r="AA775" s="14">
        <v>1</v>
      </c>
      <c r="AB775" s="14">
        <v>1</v>
      </c>
      <c r="AC775" s="14">
        <v>1</v>
      </c>
      <c r="AD775" s="14">
        <v>2</v>
      </c>
      <c r="AE775" s="14">
        <v>5</v>
      </c>
      <c r="AF775" s="14">
        <v>6</v>
      </c>
      <c r="AG775" s="15">
        <v>10</v>
      </c>
    </row>
    <row r="776" spans="1:33" s="15" customFormat="1" ht="13.7" customHeight="1" x14ac:dyDescent="0.15">
      <c r="A776" s="16"/>
      <c r="B776" s="16" t="s">
        <v>1086</v>
      </c>
      <c r="C776" s="16">
        <v>1</v>
      </c>
      <c r="D776" s="17">
        <f>COUNTIF(D775,"併")</f>
        <v>0</v>
      </c>
      <c r="E776" s="17">
        <v>1</v>
      </c>
      <c r="F776" s="17"/>
      <c r="G776" s="18">
        <f>G775</f>
        <v>11</v>
      </c>
      <c r="H776" s="18">
        <f t="shared" ref="H776:AE776" si="119">H775</f>
        <v>18</v>
      </c>
      <c r="I776" s="18">
        <f t="shared" si="119"/>
        <v>18</v>
      </c>
      <c r="J776" s="18">
        <f t="shared" si="119"/>
        <v>19</v>
      </c>
      <c r="K776" s="18">
        <f t="shared" si="119"/>
        <v>12</v>
      </c>
      <c r="L776" s="18">
        <f t="shared" si="119"/>
        <v>16</v>
      </c>
      <c r="M776" s="18">
        <f t="shared" si="119"/>
        <v>24</v>
      </c>
      <c r="N776" s="18">
        <f t="shared" si="119"/>
        <v>49</v>
      </c>
      <c r="O776" s="18">
        <f t="shared" si="119"/>
        <v>58</v>
      </c>
      <c r="P776" s="18">
        <f t="shared" si="119"/>
        <v>107</v>
      </c>
      <c r="Q776" s="18">
        <f t="shared" si="119"/>
        <v>1</v>
      </c>
      <c r="R776" s="18">
        <f t="shared" si="119"/>
        <v>1</v>
      </c>
      <c r="S776" s="18">
        <f t="shared" si="119"/>
        <v>0</v>
      </c>
      <c r="T776" s="18">
        <f t="shared" si="119"/>
        <v>0</v>
      </c>
      <c r="U776" s="18">
        <f t="shared" si="119"/>
        <v>1</v>
      </c>
      <c r="V776" s="18">
        <f t="shared" si="119"/>
        <v>1</v>
      </c>
      <c r="W776" s="18">
        <f t="shared" si="119"/>
        <v>1</v>
      </c>
      <c r="X776" s="18">
        <f t="shared" si="119"/>
        <v>1</v>
      </c>
      <c r="Y776" s="18">
        <f t="shared" si="119"/>
        <v>0</v>
      </c>
      <c r="Z776" s="18">
        <f t="shared" si="119"/>
        <v>0</v>
      </c>
      <c r="AA776" s="18">
        <f t="shared" si="119"/>
        <v>1</v>
      </c>
      <c r="AB776" s="18">
        <f t="shared" si="119"/>
        <v>1</v>
      </c>
      <c r="AC776" s="18">
        <f t="shared" si="119"/>
        <v>1</v>
      </c>
      <c r="AD776" s="18">
        <f t="shared" si="119"/>
        <v>2</v>
      </c>
      <c r="AE776" s="18">
        <f t="shared" si="119"/>
        <v>5</v>
      </c>
      <c r="AF776" s="18">
        <f>AF775</f>
        <v>6</v>
      </c>
      <c r="AG776" s="15">
        <v>11</v>
      </c>
    </row>
    <row r="777" spans="1:33" s="15" customFormat="1" ht="13.7" customHeight="1" x14ac:dyDescent="0.15">
      <c r="A777" s="10" t="s">
        <v>1130</v>
      </c>
      <c r="B777" s="10" t="s">
        <v>430</v>
      </c>
      <c r="C777" s="11" t="s">
        <v>431</v>
      </c>
      <c r="D777" s="12">
        <v>0</v>
      </c>
      <c r="E777" s="12" t="s">
        <v>1141</v>
      </c>
      <c r="F777" s="12" t="s">
        <v>1097</v>
      </c>
      <c r="G777" s="13">
        <v>18</v>
      </c>
      <c r="H777" s="13">
        <v>66</v>
      </c>
      <c r="I777" s="13">
        <v>62</v>
      </c>
      <c r="J777" s="13">
        <v>62</v>
      </c>
      <c r="K777" s="13">
        <v>60</v>
      </c>
      <c r="L777" s="13">
        <v>65</v>
      </c>
      <c r="M777" s="13">
        <v>58</v>
      </c>
      <c r="N777" s="13">
        <v>191</v>
      </c>
      <c r="O777" s="13">
        <v>182</v>
      </c>
      <c r="P777" s="13">
        <v>373</v>
      </c>
      <c r="Q777" s="14">
        <v>2</v>
      </c>
      <c r="R777" s="14">
        <v>11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1</v>
      </c>
      <c r="AB777" s="14">
        <v>2</v>
      </c>
      <c r="AC777" s="14">
        <v>3</v>
      </c>
      <c r="AD777" s="14">
        <v>22</v>
      </c>
      <c r="AE777" s="14">
        <v>6</v>
      </c>
      <c r="AF777" s="14">
        <v>35</v>
      </c>
      <c r="AG777" s="15">
        <v>12</v>
      </c>
    </row>
    <row r="778" spans="1:33" s="15" customFormat="1" ht="13.7" customHeight="1" x14ac:dyDescent="0.15">
      <c r="A778" s="10" t="s">
        <v>1130</v>
      </c>
      <c r="B778" s="10" t="s">
        <v>430</v>
      </c>
      <c r="C778" s="11" t="s">
        <v>432</v>
      </c>
      <c r="D778" s="12">
        <v>0</v>
      </c>
      <c r="E778" s="12" t="s">
        <v>1141</v>
      </c>
      <c r="F778" s="12" t="s">
        <v>1097</v>
      </c>
      <c r="G778" s="13">
        <v>5</v>
      </c>
      <c r="H778" s="13">
        <v>3</v>
      </c>
      <c r="I778" s="13">
        <v>5</v>
      </c>
      <c r="J778" s="13">
        <v>3</v>
      </c>
      <c r="K778" s="13">
        <v>6</v>
      </c>
      <c r="L778" s="13">
        <v>6</v>
      </c>
      <c r="M778" s="13">
        <v>6</v>
      </c>
      <c r="N778" s="13">
        <v>14</v>
      </c>
      <c r="O778" s="13">
        <v>15</v>
      </c>
      <c r="P778" s="13">
        <v>29</v>
      </c>
      <c r="Q778" s="14">
        <v>1</v>
      </c>
      <c r="R778" s="14">
        <v>1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  <c r="AB778" s="14">
        <v>0</v>
      </c>
      <c r="AC778" s="14">
        <v>1</v>
      </c>
      <c r="AD778" s="14">
        <v>1</v>
      </c>
      <c r="AE778" s="14">
        <v>2</v>
      </c>
      <c r="AF778" s="14">
        <v>2</v>
      </c>
      <c r="AG778" s="15">
        <v>13</v>
      </c>
    </row>
    <row r="779" spans="1:33" s="15" customFormat="1" ht="13.7" customHeight="1" x14ac:dyDescent="0.15">
      <c r="A779" s="10" t="s">
        <v>1130</v>
      </c>
      <c r="B779" s="10" t="s">
        <v>430</v>
      </c>
      <c r="C779" s="11" t="s">
        <v>433</v>
      </c>
      <c r="D779" s="12">
        <v>0</v>
      </c>
      <c r="E779" s="12" t="s">
        <v>1141</v>
      </c>
      <c r="F779" s="12" t="s">
        <v>1097</v>
      </c>
      <c r="G779" s="13">
        <v>5</v>
      </c>
      <c r="H779" s="13">
        <v>7</v>
      </c>
      <c r="I779" s="13">
        <v>4</v>
      </c>
      <c r="J779" s="13">
        <v>9</v>
      </c>
      <c r="K779" s="13">
        <v>8</v>
      </c>
      <c r="L779" s="13">
        <v>8</v>
      </c>
      <c r="M779" s="13">
        <v>7</v>
      </c>
      <c r="N779" s="13">
        <v>21</v>
      </c>
      <c r="O779" s="13">
        <v>22</v>
      </c>
      <c r="P779" s="13">
        <v>43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1</v>
      </c>
      <c r="AD779" s="14">
        <v>5</v>
      </c>
      <c r="AE779" s="14">
        <v>1</v>
      </c>
      <c r="AF779" s="14">
        <v>5</v>
      </c>
      <c r="AG779" s="15">
        <v>14</v>
      </c>
    </row>
    <row r="780" spans="1:33" ht="13.7" customHeight="1" x14ac:dyDescent="0.15">
      <c r="A780" s="10" t="s">
        <v>1130</v>
      </c>
      <c r="B780" s="10" t="s">
        <v>430</v>
      </c>
      <c r="C780" s="11" t="s">
        <v>434</v>
      </c>
      <c r="D780" s="12">
        <v>0</v>
      </c>
      <c r="E780" s="12" t="s">
        <v>1141</v>
      </c>
      <c r="F780" s="12" t="s">
        <v>1097</v>
      </c>
      <c r="G780" s="13">
        <v>5</v>
      </c>
      <c r="H780" s="13">
        <v>5</v>
      </c>
      <c r="I780" s="13">
        <v>4</v>
      </c>
      <c r="J780" s="13">
        <v>2</v>
      </c>
      <c r="K780" s="13">
        <v>3</v>
      </c>
      <c r="L780" s="13">
        <v>3</v>
      </c>
      <c r="M780" s="13">
        <v>2</v>
      </c>
      <c r="N780" s="13">
        <v>11</v>
      </c>
      <c r="O780" s="13">
        <v>8</v>
      </c>
      <c r="P780" s="13">
        <v>19</v>
      </c>
      <c r="Q780" s="14">
        <v>1</v>
      </c>
      <c r="R780" s="14">
        <v>3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1</v>
      </c>
      <c r="AD780" s="14">
        <v>2</v>
      </c>
      <c r="AE780" s="14">
        <v>2</v>
      </c>
      <c r="AF780" s="14">
        <v>5</v>
      </c>
      <c r="AG780" s="5">
        <v>15</v>
      </c>
    </row>
    <row r="781" spans="1:33" s="15" customFormat="1" ht="13.7" customHeight="1" x14ac:dyDescent="0.15">
      <c r="A781" s="16"/>
      <c r="B781" s="16" t="s">
        <v>1086</v>
      </c>
      <c r="C781" s="16">
        <f>COUNTA(C777:C780)</f>
        <v>4</v>
      </c>
      <c r="D781" s="17">
        <f>COUNTIF(D777:D780,"併")</f>
        <v>0</v>
      </c>
      <c r="E781" s="17">
        <v>0</v>
      </c>
      <c r="F781" s="17"/>
      <c r="G781" s="18">
        <f>SUM(G777:G780)</f>
        <v>33</v>
      </c>
      <c r="H781" s="18">
        <f t="shared" ref="H781:AE781" si="120">SUM(H777:H780)</f>
        <v>81</v>
      </c>
      <c r="I781" s="18">
        <f t="shared" si="120"/>
        <v>75</v>
      </c>
      <c r="J781" s="18">
        <f t="shared" si="120"/>
        <v>76</v>
      </c>
      <c r="K781" s="18">
        <f t="shared" si="120"/>
        <v>77</v>
      </c>
      <c r="L781" s="18">
        <f t="shared" si="120"/>
        <v>82</v>
      </c>
      <c r="M781" s="18">
        <f t="shared" si="120"/>
        <v>73</v>
      </c>
      <c r="N781" s="18">
        <f t="shared" si="120"/>
        <v>237</v>
      </c>
      <c r="O781" s="18">
        <f t="shared" si="120"/>
        <v>227</v>
      </c>
      <c r="P781" s="18">
        <f t="shared" si="120"/>
        <v>464</v>
      </c>
      <c r="Q781" s="18">
        <f t="shared" si="120"/>
        <v>4</v>
      </c>
      <c r="R781" s="18">
        <f t="shared" si="120"/>
        <v>15</v>
      </c>
      <c r="S781" s="18">
        <f t="shared" si="120"/>
        <v>0</v>
      </c>
      <c r="T781" s="18">
        <f t="shared" si="120"/>
        <v>0</v>
      </c>
      <c r="U781" s="18">
        <f t="shared" si="120"/>
        <v>0</v>
      </c>
      <c r="V781" s="18">
        <f t="shared" si="120"/>
        <v>0</v>
      </c>
      <c r="W781" s="18">
        <f t="shared" si="120"/>
        <v>0</v>
      </c>
      <c r="X781" s="18">
        <f t="shared" si="120"/>
        <v>0</v>
      </c>
      <c r="Y781" s="18">
        <f t="shared" si="120"/>
        <v>0</v>
      </c>
      <c r="Z781" s="18">
        <f t="shared" si="120"/>
        <v>0</v>
      </c>
      <c r="AA781" s="18">
        <f t="shared" si="120"/>
        <v>1</v>
      </c>
      <c r="AB781" s="18">
        <f t="shared" si="120"/>
        <v>2</v>
      </c>
      <c r="AC781" s="18">
        <f t="shared" si="120"/>
        <v>6</v>
      </c>
      <c r="AD781" s="18">
        <f t="shared" si="120"/>
        <v>30</v>
      </c>
      <c r="AE781" s="18">
        <f t="shared" si="120"/>
        <v>11</v>
      </c>
      <c r="AF781" s="18">
        <f>SUM(AF777:AF780)</f>
        <v>47</v>
      </c>
      <c r="AG781" s="15">
        <v>16</v>
      </c>
    </row>
    <row r="782" spans="1:33" s="15" customFormat="1" ht="13.7" customHeight="1" x14ac:dyDescent="0.15">
      <c r="A782" s="10" t="s">
        <v>1130</v>
      </c>
      <c r="B782" s="10" t="s">
        <v>435</v>
      </c>
      <c r="C782" s="11" t="s">
        <v>436</v>
      </c>
      <c r="D782" s="12">
        <v>0</v>
      </c>
      <c r="E782" s="12" t="s">
        <v>1141</v>
      </c>
      <c r="F782" s="12" t="s">
        <v>1097</v>
      </c>
      <c r="G782" s="13">
        <v>17</v>
      </c>
      <c r="H782" s="13">
        <v>48</v>
      </c>
      <c r="I782" s="13">
        <v>47</v>
      </c>
      <c r="J782" s="13">
        <v>37</v>
      </c>
      <c r="K782" s="13">
        <v>49</v>
      </c>
      <c r="L782" s="13">
        <v>48</v>
      </c>
      <c r="M782" s="13">
        <v>35</v>
      </c>
      <c r="N782" s="13">
        <v>129</v>
      </c>
      <c r="O782" s="13">
        <v>135</v>
      </c>
      <c r="P782" s="13">
        <v>264</v>
      </c>
      <c r="Q782" s="14">
        <v>2</v>
      </c>
      <c r="R782" s="14">
        <v>16</v>
      </c>
      <c r="S782" s="14">
        <v>1</v>
      </c>
      <c r="T782" s="14">
        <v>1</v>
      </c>
      <c r="U782" s="14">
        <v>1</v>
      </c>
      <c r="V782" s="14">
        <v>1</v>
      </c>
      <c r="W782" s="14">
        <v>0</v>
      </c>
      <c r="X782" s="14">
        <v>0</v>
      </c>
      <c r="Y782" s="14">
        <v>0</v>
      </c>
      <c r="Z782" s="14">
        <v>0</v>
      </c>
      <c r="AA782" s="14">
        <v>1</v>
      </c>
      <c r="AB782" s="14">
        <v>4</v>
      </c>
      <c r="AC782" s="14">
        <v>2</v>
      </c>
      <c r="AD782" s="14">
        <v>13</v>
      </c>
      <c r="AE782" s="14">
        <v>7</v>
      </c>
      <c r="AF782" s="14">
        <v>35</v>
      </c>
      <c r="AG782" s="15">
        <v>17</v>
      </c>
    </row>
    <row r="783" spans="1:33" ht="13.7" customHeight="1" x14ac:dyDescent="0.15">
      <c r="A783" s="10" t="s">
        <v>1130</v>
      </c>
      <c r="B783" s="10" t="s">
        <v>435</v>
      </c>
      <c r="C783" s="11" t="s">
        <v>437</v>
      </c>
      <c r="D783" s="12">
        <v>0</v>
      </c>
      <c r="E783" s="12" t="s">
        <v>1141</v>
      </c>
      <c r="F783" s="12" t="s">
        <v>1097</v>
      </c>
      <c r="G783" s="13">
        <v>7</v>
      </c>
      <c r="H783" s="13">
        <v>4</v>
      </c>
      <c r="I783" s="13">
        <v>5</v>
      </c>
      <c r="J783" s="13">
        <v>7</v>
      </c>
      <c r="K783" s="13">
        <v>5</v>
      </c>
      <c r="L783" s="13">
        <v>6</v>
      </c>
      <c r="M783" s="13">
        <v>6</v>
      </c>
      <c r="N783" s="13">
        <v>17</v>
      </c>
      <c r="O783" s="13">
        <v>16</v>
      </c>
      <c r="P783" s="13">
        <v>33</v>
      </c>
      <c r="Q783" s="14">
        <v>1</v>
      </c>
      <c r="R783" s="14">
        <v>1</v>
      </c>
      <c r="S783" s="14">
        <v>1</v>
      </c>
      <c r="T783" s="14">
        <v>1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1</v>
      </c>
      <c r="AB783" s="14">
        <v>5</v>
      </c>
      <c r="AC783" s="14">
        <v>1</v>
      </c>
      <c r="AD783" s="14">
        <v>6</v>
      </c>
      <c r="AE783" s="14">
        <v>4</v>
      </c>
      <c r="AF783" s="14">
        <v>13</v>
      </c>
      <c r="AG783" s="5">
        <v>18</v>
      </c>
    </row>
    <row r="784" spans="1:33" s="15" customFormat="1" ht="13.7" customHeight="1" x14ac:dyDescent="0.15">
      <c r="A784" s="10" t="s">
        <v>1130</v>
      </c>
      <c r="B784" s="10" t="s">
        <v>435</v>
      </c>
      <c r="C784" s="11" t="s">
        <v>438</v>
      </c>
      <c r="D784" s="12">
        <v>0</v>
      </c>
      <c r="E784" s="12" t="s">
        <v>1150</v>
      </c>
      <c r="F784" s="12" t="s">
        <v>1097</v>
      </c>
      <c r="G784" s="13">
        <v>6</v>
      </c>
      <c r="H784" s="13">
        <v>2</v>
      </c>
      <c r="I784" s="13">
        <v>3</v>
      </c>
      <c r="J784" s="13">
        <v>2</v>
      </c>
      <c r="K784" s="13">
        <v>5</v>
      </c>
      <c r="L784" s="13">
        <v>3</v>
      </c>
      <c r="M784" s="13">
        <v>3</v>
      </c>
      <c r="N784" s="13">
        <v>9</v>
      </c>
      <c r="O784" s="13">
        <v>9</v>
      </c>
      <c r="P784" s="13">
        <v>18</v>
      </c>
      <c r="Q784" s="14">
        <v>1</v>
      </c>
      <c r="R784" s="14">
        <v>1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>
        <v>0</v>
      </c>
      <c r="AA784" s="14">
        <v>1</v>
      </c>
      <c r="AB784" s="14">
        <v>2</v>
      </c>
      <c r="AC784" s="14">
        <v>1</v>
      </c>
      <c r="AD784" s="14">
        <v>2</v>
      </c>
      <c r="AE784" s="14">
        <v>3</v>
      </c>
      <c r="AF784" s="14">
        <v>5</v>
      </c>
      <c r="AG784" s="15">
        <v>19</v>
      </c>
    </row>
    <row r="785" spans="1:33" s="15" customFormat="1" ht="13.7" customHeight="1" x14ac:dyDescent="0.15">
      <c r="A785" s="10" t="s">
        <v>1130</v>
      </c>
      <c r="B785" s="10" t="s">
        <v>435</v>
      </c>
      <c r="C785" s="11" t="s">
        <v>439</v>
      </c>
      <c r="D785" s="12">
        <v>0</v>
      </c>
      <c r="E785" s="12">
        <v>2</v>
      </c>
      <c r="F785" s="12" t="s">
        <v>1097</v>
      </c>
      <c r="G785" s="13">
        <v>6</v>
      </c>
      <c r="H785" s="20">
        <v>5</v>
      </c>
      <c r="I785" s="13">
        <v>0</v>
      </c>
      <c r="J785" s="13">
        <v>3</v>
      </c>
      <c r="K785" s="13">
        <v>3</v>
      </c>
      <c r="L785" s="20">
        <v>3</v>
      </c>
      <c r="M785" s="13">
        <v>1</v>
      </c>
      <c r="N785" s="13">
        <v>7</v>
      </c>
      <c r="O785" s="13">
        <v>8</v>
      </c>
      <c r="P785" s="13">
        <v>15</v>
      </c>
      <c r="Q785" s="14">
        <v>1</v>
      </c>
      <c r="R785" s="14">
        <v>1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1</v>
      </c>
      <c r="AB785" s="14">
        <v>1</v>
      </c>
      <c r="AC785" s="14">
        <v>1</v>
      </c>
      <c r="AD785" s="14">
        <v>2</v>
      </c>
      <c r="AE785" s="14">
        <v>3</v>
      </c>
      <c r="AF785" s="14">
        <v>4</v>
      </c>
      <c r="AG785" s="15">
        <v>20</v>
      </c>
    </row>
    <row r="786" spans="1:33" s="15" customFormat="1" ht="13.7" customHeight="1" x14ac:dyDescent="0.15">
      <c r="A786" s="10" t="s">
        <v>1130</v>
      </c>
      <c r="B786" s="10" t="s">
        <v>435</v>
      </c>
      <c r="C786" s="11" t="s">
        <v>440</v>
      </c>
      <c r="D786" s="12">
        <v>0</v>
      </c>
      <c r="E786" s="12" t="s">
        <v>1141</v>
      </c>
      <c r="F786" s="12" t="s">
        <v>1097</v>
      </c>
      <c r="G786" s="13">
        <v>13</v>
      </c>
      <c r="H786" s="13">
        <v>17</v>
      </c>
      <c r="I786" s="13">
        <v>11</v>
      </c>
      <c r="J786" s="13">
        <v>20</v>
      </c>
      <c r="K786" s="13">
        <v>22</v>
      </c>
      <c r="L786" s="13">
        <v>22</v>
      </c>
      <c r="M786" s="13">
        <v>23</v>
      </c>
      <c r="N786" s="13">
        <v>57</v>
      </c>
      <c r="O786" s="13">
        <v>58</v>
      </c>
      <c r="P786" s="13">
        <v>115</v>
      </c>
      <c r="Q786" s="14">
        <v>2</v>
      </c>
      <c r="R786" s="14">
        <v>12</v>
      </c>
      <c r="S786" s="14">
        <v>0</v>
      </c>
      <c r="T786" s="14">
        <v>0</v>
      </c>
      <c r="U786" s="14">
        <v>1</v>
      </c>
      <c r="V786" s="14">
        <v>2</v>
      </c>
      <c r="W786" s="14">
        <v>1</v>
      </c>
      <c r="X786" s="14">
        <v>1</v>
      </c>
      <c r="Y786" s="14">
        <v>0</v>
      </c>
      <c r="Z786" s="14">
        <v>0</v>
      </c>
      <c r="AA786" s="14">
        <v>1</v>
      </c>
      <c r="AB786" s="14">
        <v>3</v>
      </c>
      <c r="AC786" s="14">
        <v>2</v>
      </c>
      <c r="AD786" s="14">
        <v>11</v>
      </c>
      <c r="AE786" s="14">
        <v>7</v>
      </c>
      <c r="AF786" s="14">
        <v>29</v>
      </c>
      <c r="AG786" s="15">
        <v>22</v>
      </c>
    </row>
    <row r="787" spans="1:33" s="15" customFormat="1" ht="13.7" customHeight="1" x14ac:dyDescent="0.15">
      <c r="A787" s="10" t="s">
        <v>1130</v>
      </c>
      <c r="B787" s="10" t="s">
        <v>435</v>
      </c>
      <c r="C787" s="11" t="s">
        <v>1122</v>
      </c>
      <c r="D787" s="12">
        <v>0</v>
      </c>
      <c r="E787" s="12" t="s">
        <v>1141</v>
      </c>
      <c r="F787" s="12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0</v>
      </c>
      <c r="AA787" s="14">
        <v>0</v>
      </c>
      <c r="AB787" s="14">
        <v>0</v>
      </c>
      <c r="AC787" s="14">
        <v>0</v>
      </c>
      <c r="AD787" s="14">
        <v>0</v>
      </c>
      <c r="AE787" s="14">
        <v>0</v>
      </c>
      <c r="AF787" s="14">
        <v>0</v>
      </c>
      <c r="AG787" s="15">
        <v>23</v>
      </c>
    </row>
    <row r="788" spans="1:33" s="15" customFormat="1" ht="13.7" customHeight="1" x14ac:dyDescent="0.15">
      <c r="A788" s="10" t="s">
        <v>1130</v>
      </c>
      <c r="B788" s="10" t="s">
        <v>435</v>
      </c>
      <c r="C788" s="11" t="s">
        <v>1123</v>
      </c>
      <c r="D788" s="12">
        <v>0</v>
      </c>
      <c r="E788" s="12" t="s">
        <v>1141</v>
      </c>
      <c r="F788" s="12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 s="14">
        <v>0</v>
      </c>
      <c r="Y788" s="14">
        <v>0</v>
      </c>
      <c r="Z788" s="14">
        <v>0</v>
      </c>
      <c r="AA788" s="14">
        <v>0</v>
      </c>
      <c r="AB788" s="14">
        <v>0</v>
      </c>
      <c r="AC788" s="14">
        <v>0</v>
      </c>
      <c r="AD788" s="14">
        <v>0</v>
      </c>
      <c r="AE788" s="14">
        <v>0</v>
      </c>
      <c r="AF788" s="14">
        <v>0</v>
      </c>
      <c r="AG788" s="15">
        <v>24</v>
      </c>
    </row>
    <row r="789" spans="1:33" s="15" customFormat="1" ht="13.7" customHeight="1" x14ac:dyDescent="0.15">
      <c r="A789" s="16"/>
      <c r="B789" s="16" t="s">
        <v>1086</v>
      </c>
      <c r="C789" s="16">
        <f>COUNTA(C782:C788)</f>
        <v>7</v>
      </c>
      <c r="D789" s="17">
        <f>COUNTIF(D782:D788,"併")</f>
        <v>0</v>
      </c>
      <c r="E789" s="17">
        <v>2</v>
      </c>
      <c r="F789" s="17"/>
      <c r="G789" s="18">
        <f t="shared" ref="G789" si="121">SUM(G782:G788)</f>
        <v>49</v>
      </c>
      <c r="H789" s="18">
        <f t="shared" ref="H789:AF789" si="122">SUM(H782:H788)</f>
        <v>76</v>
      </c>
      <c r="I789" s="18">
        <f t="shared" si="122"/>
        <v>66</v>
      </c>
      <c r="J789" s="18">
        <f t="shared" si="122"/>
        <v>69</v>
      </c>
      <c r="K789" s="18">
        <f t="shared" si="122"/>
        <v>84</v>
      </c>
      <c r="L789" s="18">
        <f t="shared" si="122"/>
        <v>82</v>
      </c>
      <c r="M789" s="18">
        <f t="shared" si="122"/>
        <v>68</v>
      </c>
      <c r="N789" s="18">
        <f t="shared" si="122"/>
        <v>219</v>
      </c>
      <c r="O789" s="18">
        <f t="shared" si="122"/>
        <v>226</v>
      </c>
      <c r="P789" s="18">
        <f t="shared" si="122"/>
        <v>445</v>
      </c>
      <c r="Q789" s="18">
        <f t="shared" si="122"/>
        <v>7</v>
      </c>
      <c r="R789" s="18">
        <f t="shared" si="122"/>
        <v>31</v>
      </c>
      <c r="S789" s="18">
        <f t="shared" si="122"/>
        <v>2</v>
      </c>
      <c r="T789" s="18">
        <f t="shared" si="122"/>
        <v>2</v>
      </c>
      <c r="U789" s="18">
        <f t="shared" si="122"/>
        <v>2</v>
      </c>
      <c r="V789" s="18">
        <f t="shared" si="122"/>
        <v>3</v>
      </c>
      <c r="W789" s="18">
        <f t="shared" si="122"/>
        <v>1</v>
      </c>
      <c r="X789" s="18">
        <f t="shared" si="122"/>
        <v>1</v>
      </c>
      <c r="Y789" s="18">
        <f t="shared" si="122"/>
        <v>0</v>
      </c>
      <c r="Z789" s="18">
        <f t="shared" si="122"/>
        <v>0</v>
      </c>
      <c r="AA789" s="18">
        <f t="shared" si="122"/>
        <v>5</v>
      </c>
      <c r="AB789" s="18">
        <f t="shared" si="122"/>
        <v>15</v>
      </c>
      <c r="AC789" s="18">
        <f t="shared" si="122"/>
        <v>7</v>
      </c>
      <c r="AD789" s="18">
        <f t="shared" si="122"/>
        <v>34</v>
      </c>
      <c r="AE789" s="18">
        <f t="shared" si="122"/>
        <v>24</v>
      </c>
      <c r="AF789" s="18">
        <f t="shared" si="122"/>
        <v>86</v>
      </c>
      <c r="AG789" s="15">
        <v>25</v>
      </c>
    </row>
    <row r="790" spans="1:33" ht="13.7" customHeight="1" x14ac:dyDescent="0.15">
      <c r="A790" s="10" t="s">
        <v>1130</v>
      </c>
      <c r="B790" s="10" t="s">
        <v>441</v>
      </c>
      <c r="C790" s="11" t="s">
        <v>442</v>
      </c>
      <c r="D790" s="12">
        <v>0</v>
      </c>
      <c r="E790" s="12" t="s">
        <v>1141</v>
      </c>
      <c r="F790" s="12" t="s">
        <v>1097</v>
      </c>
      <c r="G790" s="13">
        <v>20</v>
      </c>
      <c r="H790" s="13">
        <v>56</v>
      </c>
      <c r="I790" s="13">
        <v>64</v>
      </c>
      <c r="J790" s="13">
        <v>62</v>
      </c>
      <c r="K790" s="13">
        <v>65</v>
      </c>
      <c r="L790" s="13">
        <v>62</v>
      </c>
      <c r="M790" s="13">
        <v>61</v>
      </c>
      <c r="N790" s="13">
        <v>203</v>
      </c>
      <c r="O790" s="13">
        <v>167</v>
      </c>
      <c r="P790" s="13">
        <v>370</v>
      </c>
      <c r="Q790" s="14">
        <v>2</v>
      </c>
      <c r="R790" s="14">
        <v>10</v>
      </c>
      <c r="S790" s="14">
        <v>1</v>
      </c>
      <c r="T790" s="14">
        <v>1</v>
      </c>
      <c r="U790" s="14">
        <v>1</v>
      </c>
      <c r="V790" s="14">
        <v>1</v>
      </c>
      <c r="W790" s="14">
        <v>0</v>
      </c>
      <c r="X790" s="14">
        <v>0</v>
      </c>
      <c r="Y790" s="14">
        <v>0</v>
      </c>
      <c r="Z790" s="14">
        <v>0</v>
      </c>
      <c r="AA790" s="14">
        <v>2</v>
      </c>
      <c r="AB790" s="14">
        <v>9</v>
      </c>
      <c r="AC790" s="14">
        <v>2</v>
      </c>
      <c r="AD790" s="14">
        <v>15</v>
      </c>
      <c r="AE790" s="14">
        <v>8</v>
      </c>
      <c r="AF790" s="14">
        <v>36</v>
      </c>
      <c r="AG790" s="5">
        <v>26</v>
      </c>
    </row>
    <row r="791" spans="1:33" s="15" customFormat="1" ht="13.7" customHeight="1" x14ac:dyDescent="0.15">
      <c r="A791" s="10" t="s">
        <v>1130</v>
      </c>
      <c r="B791" s="10" t="s">
        <v>441</v>
      </c>
      <c r="C791" s="11" t="s">
        <v>443</v>
      </c>
      <c r="D791" s="12">
        <v>0</v>
      </c>
      <c r="E791" s="12" t="s">
        <v>1150</v>
      </c>
      <c r="F791" s="12" t="s">
        <v>1097</v>
      </c>
      <c r="G791" s="13">
        <v>6</v>
      </c>
      <c r="H791" s="13">
        <v>3</v>
      </c>
      <c r="I791" s="13">
        <v>6</v>
      </c>
      <c r="J791" s="13">
        <v>5</v>
      </c>
      <c r="K791" s="13">
        <v>3</v>
      </c>
      <c r="L791" s="13">
        <v>4</v>
      </c>
      <c r="M791" s="13">
        <v>3</v>
      </c>
      <c r="N791" s="13">
        <v>13</v>
      </c>
      <c r="O791" s="13">
        <v>11</v>
      </c>
      <c r="P791" s="13">
        <v>24</v>
      </c>
      <c r="Q791" s="14">
        <v>1</v>
      </c>
      <c r="R791" s="14">
        <v>1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>
        <v>0</v>
      </c>
      <c r="AA791" s="14">
        <v>1</v>
      </c>
      <c r="AB791" s="14">
        <v>1</v>
      </c>
      <c r="AC791" s="14">
        <v>1</v>
      </c>
      <c r="AD791" s="14">
        <v>2</v>
      </c>
      <c r="AE791" s="14">
        <v>3</v>
      </c>
      <c r="AF791" s="14">
        <v>4</v>
      </c>
      <c r="AG791" s="15">
        <v>27</v>
      </c>
    </row>
    <row r="792" spans="1:33" ht="13.7" customHeight="1" x14ac:dyDescent="0.15">
      <c r="A792" s="10" t="s">
        <v>1130</v>
      </c>
      <c r="B792" s="10" t="s">
        <v>441</v>
      </c>
      <c r="C792" s="11" t="s">
        <v>444</v>
      </c>
      <c r="D792" s="12">
        <v>0</v>
      </c>
      <c r="E792" s="12" t="s">
        <v>1141</v>
      </c>
      <c r="F792" s="12" t="s">
        <v>1097</v>
      </c>
      <c r="G792" s="13">
        <v>11</v>
      </c>
      <c r="H792" s="13">
        <v>18</v>
      </c>
      <c r="I792" s="13">
        <v>19</v>
      </c>
      <c r="J792" s="13">
        <v>30</v>
      </c>
      <c r="K792" s="13">
        <v>20</v>
      </c>
      <c r="L792" s="13">
        <v>23</v>
      </c>
      <c r="M792" s="13">
        <v>25</v>
      </c>
      <c r="N792" s="13">
        <v>90</v>
      </c>
      <c r="O792" s="13">
        <v>45</v>
      </c>
      <c r="P792" s="13">
        <v>135</v>
      </c>
      <c r="Q792" s="14">
        <v>2</v>
      </c>
      <c r="R792" s="14">
        <v>10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 s="14">
        <v>0</v>
      </c>
      <c r="Y792" s="14">
        <v>0</v>
      </c>
      <c r="Z792" s="14">
        <v>0</v>
      </c>
      <c r="AA792" s="14">
        <v>1</v>
      </c>
      <c r="AB792" s="14">
        <v>2</v>
      </c>
      <c r="AC792" s="14">
        <v>2</v>
      </c>
      <c r="AD792" s="14">
        <v>12</v>
      </c>
      <c r="AE792" s="14">
        <v>5</v>
      </c>
      <c r="AF792" s="14">
        <v>24</v>
      </c>
      <c r="AG792" s="5">
        <v>28</v>
      </c>
    </row>
    <row r="793" spans="1:33" s="15" customFormat="1" ht="13.7" customHeight="1" x14ac:dyDescent="0.15">
      <c r="A793" s="16"/>
      <c r="B793" s="16" t="s">
        <v>1086</v>
      </c>
      <c r="C793" s="16">
        <f>COUNTA(C790:C792)</f>
        <v>3</v>
      </c>
      <c r="D793" s="17">
        <f>COUNTIF(D790:D792,"併")</f>
        <v>0</v>
      </c>
      <c r="E793" s="17">
        <v>1</v>
      </c>
      <c r="F793" s="17"/>
      <c r="G793" s="18">
        <f t="shared" ref="G793" si="123">SUM(G790:G792)</f>
        <v>37</v>
      </c>
      <c r="H793" s="18">
        <f t="shared" ref="H793:AE793" si="124">SUM(H790:H792)</f>
        <v>77</v>
      </c>
      <c r="I793" s="18">
        <f t="shared" si="124"/>
        <v>89</v>
      </c>
      <c r="J793" s="18">
        <f t="shared" si="124"/>
        <v>97</v>
      </c>
      <c r="K793" s="18">
        <f t="shared" si="124"/>
        <v>88</v>
      </c>
      <c r="L793" s="18">
        <f t="shared" si="124"/>
        <v>89</v>
      </c>
      <c r="M793" s="18">
        <f t="shared" si="124"/>
        <v>89</v>
      </c>
      <c r="N793" s="18">
        <f t="shared" si="124"/>
        <v>306</v>
      </c>
      <c r="O793" s="18">
        <f t="shared" si="124"/>
        <v>223</v>
      </c>
      <c r="P793" s="18">
        <f t="shared" si="124"/>
        <v>529</v>
      </c>
      <c r="Q793" s="18">
        <f t="shared" si="124"/>
        <v>5</v>
      </c>
      <c r="R793" s="18">
        <f t="shared" si="124"/>
        <v>21</v>
      </c>
      <c r="S793" s="18">
        <f t="shared" si="124"/>
        <v>1</v>
      </c>
      <c r="T793" s="18">
        <f t="shared" si="124"/>
        <v>1</v>
      </c>
      <c r="U793" s="18">
        <f t="shared" si="124"/>
        <v>1</v>
      </c>
      <c r="V793" s="18">
        <f t="shared" si="124"/>
        <v>1</v>
      </c>
      <c r="W793" s="18">
        <f t="shared" si="124"/>
        <v>0</v>
      </c>
      <c r="X793" s="18">
        <f t="shared" si="124"/>
        <v>0</v>
      </c>
      <c r="Y793" s="18">
        <f t="shared" si="124"/>
        <v>0</v>
      </c>
      <c r="Z793" s="18">
        <f t="shared" si="124"/>
        <v>0</v>
      </c>
      <c r="AA793" s="18">
        <f t="shared" si="124"/>
        <v>4</v>
      </c>
      <c r="AB793" s="18">
        <f t="shared" si="124"/>
        <v>12</v>
      </c>
      <c r="AC793" s="18">
        <f t="shared" si="124"/>
        <v>5</v>
      </c>
      <c r="AD793" s="18">
        <f t="shared" si="124"/>
        <v>29</v>
      </c>
      <c r="AE793" s="18">
        <f t="shared" si="124"/>
        <v>16</v>
      </c>
      <c r="AF793" s="18">
        <f>SUM(AF790:AF792)</f>
        <v>64</v>
      </c>
      <c r="AG793" s="15">
        <v>29</v>
      </c>
    </row>
    <row r="794" spans="1:33" ht="13.7" customHeight="1" x14ac:dyDescent="0.15">
      <c r="A794" s="10" t="s">
        <v>1130</v>
      </c>
      <c r="B794" s="10" t="s">
        <v>445</v>
      </c>
      <c r="C794" s="11" t="s">
        <v>446</v>
      </c>
      <c r="D794" s="12">
        <v>0</v>
      </c>
      <c r="E794" s="12" t="s">
        <v>1141</v>
      </c>
      <c r="F794" s="12" t="s">
        <v>1097</v>
      </c>
      <c r="G794" s="13">
        <v>10</v>
      </c>
      <c r="H794" s="13">
        <v>32</v>
      </c>
      <c r="I794" s="13">
        <v>32</v>
      </c>
      <c r="J794" s="13">
        <v>28</v>
      </c>
      <c r="K794" s="13">
        <v>36</v>
      </c>
      <c r="L794" s="13">
        <v>37</v>
      </c>
      <c r="M794" s="13">
        <v>31</v>
      </c>
      <c r="N794" s="13">
        <v>94</v>
      </c>
      <c r="O794" s="13">
        <v>102</v>
      </c>
      <c r="P794" s="13">
        <v>196</v>
      </c>
      <c r="Q794" s="14">
        <v>2</v>
      </c>
      <c r="R794" s="14">
        <v>9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1</v>
      </c>
      <c r="AB794" s="14">
        <v>1</v>
      </c>
      <c r="AC794" s="14">
        <v>1</v>
      </c>
      <c r="AD794" s="14">
        <v>8</v>
      </c>
      <c r="AE794" s="14">
        <v>4</v>
      </c>
      <c r="AF794" s="14">
        <v>18</v>
      </c>
      <c r="AG794" s="5">
        <v>30</v>
      </c>
    </row>
    <row r="795" spans="1:33" s="15" customFormat="1" ht="13.7" customHeight="1" x14ac:dyDescent="0.15">
      <c r="A795" s="10" t="s">
        <v>1130</v>
      </c>
      <c r="B795" s="10" t="s">
        <v>445</v>
      </c>
      <c r="C795" s="11" t="s">
        <v>447</v>
      </c>
      <c r="D795" s="12">
        <v>0</v>
      </c>
      <c r="E795" s="12" t="s">
        <v>1150</v>
      </c>
      <c r="F795" s="12" t="s">
        <v>1097</v>
      </c>
      <c r="G795" s="13">
        <v>4</v>
      </c>
      <c r="H795" s="13">
        <v>5</v>
      </c>
      <c r="I795" s="13">
        <v>4</v>
      </c>
      <c r="J795" s="13">
        <v>5</v>
      </c>
      <c r="K795" s="13">
        <v>5</v>
      </c>
      <c r="L795" s="13">
        <v>4</v>
      </c>
      <c r="M795" s="13">
        <v>4</v>
      </c>
      <c r="N795" s="13">
        <v>9</v>
      </c>
      <c r="O795" s="13">
        <v>18</v>
      </c>
      <c r="P795" s="13">
        <v>27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  <c r="X795" s="14">
        <v>0</v>
      </c>
      <c r="Y795" s="14">
        <v>0</v>
      </c>
      <c r="Z795" s="14">
        <v>0</v>
      </c>
      <c r="AA795" s="14">
        <v>0</v>
      </c>
      <c r="AB795" s="14">
        <v>0</v>
      </c>
      <c r="AC795" s="14">
        <v>0</v>
      </c>
      <c r="AD795" s="14">
        <v>0</v>
      </c>
      <c r="AE795" s="14">
        <v>0</v>
      </c>
      <c r="AF795" s="14">
        <v>0</v>
      </c>
      <c r="AG795" s="15">
        <v>31</v>
      </c>
    </row>
    <row r="796" spans="1:33" ht="13.7" customHeight="1" x14ac:dyDescent="0.15">
      <c r="A796" s="10" t="s">
        <v>1130</v>
      </c>
      <c r="B796" s="10" t="s">
        <v>445</v>
      </c>
      <c r="C796" s="11" t="s">
        <v>448</v>
      </c>
      <c r="D796" s="12">
        <v>0</v>
      </c>
      <c r="E796" s="12">
        <v>2</v>
      </c>
      <c r="F796" s="12" t="s">
        <v>1097</v>
      </c>
      <c r="G796" s="13">
        <v>5</v>
      </c>
      <c r="H796" s="13">
        <v>2</v>
      </c>
      <c r="I796" s="13">
        <v>1</v>
      </c>
      <c r="J796" s="13">
        <v>3</v>
      </c>
      <c r="K796" s="13">
        <v>1</v>
      </c>
      <c r="L796" s="13">
        <v>1</v>
      </c>
      <c r="M796" s="13">
        <v>3</v>
      </c>
      <c r="N796" s="13">
        <v>6</v>
      </c>
      <c r="O796" s="13">
        <v>5</v>
      </c>
      <c r="P796" s="13">
        <v>11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1</v>
      </c>
      <c r="AB796" s="14">
        <v>2</v>
      </c>
      <c r="AC796" s="14">
        <v>1</v>
      </c>
      <c r="AD796" s="14">
        <v>2</v>
      </c>
      <c r="AE796" s="14">
        <v>2</v>
      </c>
      <c r="AF796" s="14">
        <v>4</v>
      </c>
      <c r="AG796" s="5">
        <v>32</v>
      </c>
    </row>
    <row r="797" spans="1:33" s="15" customFormat="1" ht="13.7" customHeight="1" x14ac:dyDescent="0.15">
      <c r="A797" s="10" t="s">
        <v>1130</v>
      </c>
      <c r="B797" s="10" t="s">
        <v>445</v>
      </c>
      <c r="C797" s="11" t="s">
        <v>449</v>
      </c>
      <c r="D797" s="12">
        <v>0</v>
      </c>
      <c r="E797" s="12" t="s">
        <v>1143</v>
      </c>
      <c r="F797" s="12" t="s">
        <v>1097</v>
      </c>
      <c r="G797" s="13">
        <v>6</v>
      </c>
      <c r="H797" s="13">
        <v>4</v>
      </c>
      <c r="I797" s="13">
        <v>1</v>
      </c>
      <c r="J797" s="13">
        <v>4</v>
      </c>
      <c r="K797" s="13">
        <v>4</v>
      </c>
      <c r="L797" s="13">
        <v>4</v>
      </c>
      <c r="M797" s="13">
        <v>5</v>
      </c>
      <c r="N797" s="13">
        <v>17</v>
      </c>
      <c r="O797" s="13">
        <v>5</v>
      </c>
      <c r="P797" s="13">
        <v>22</v>
      </c>
      <c r="Q797" s="14">
        <v>1</v>
      </c>
      <c r="R797" s="14">
        <v>1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>
        <v>0</v>
      </c>
      <c r="AA797" s="14">
        <v>1</v>
      </c>
      <c r="AB797" s="14">
        <v>2</v>
      </c>
      <c r="AC797" s="14">
        <v>1</v>
      </c>
      <c r="AD797" s="14">
        <v>2</v>
      </c>
      <c r="AE797" s="14">
        <v>3</v>
      </c>
      <c r="AF797" s="14">
        <v>5</v>
      </c>
      <c r="AG797" s="15">
        <v>33</v>
      </c>
    </row>
    <row r="798" spans="1:33" s="15" customFormat="1" ht="13.7" customHeight="1" x14ac:dyDescent="0.15">
      <c r="A798" s="16"/>
      <c r="B798" s="16" t="s">
        <v>1086</v>
      </c>
      <c r="C798" s="16">
        <f>COUNTA(C794:C797)</f>
        <v>4</v>
      </c>
      <c r="D798" s="17">
        <f>COUNTIF(D794:D797,"併")</f>
        <v>0</v>
      </c>
      <c r="E798" s="17">
        <v>3</v>
      </c>
      <c r="F798" s="17"/>
      <c r="G798" s="18">
        <f>SUM(G794:G797)</f>
        <v>25</v>
      </c>
      <c r="H798" s="18">
        <f>SUM(H794:H797)</f>
        <v>43</v>
      </c>
      <c r="I798" s="18">
        <f t="shared" ref="I798:P798" si="125">SUM(I794:I797)</f>
        <v>38</v>
      </c>
      <c r="J798" s="18">
        <f t="shared" si="125"/>
        <v>40</v>
      </c>
      <c r="K798" s="18">
        <f t="shared" si="125"/>
        <v>46</v>
      </c>
      <c r="L798" s="18">
        <f t="shared" si="125"/>
        <v>46</v>
      </c>
      <c r="M798" s="18">
        <f t="shared" si="125"/>
        <v>43</v>
      </c>
      <c r="N798" s="18">
        <f t="shared" si="125"/>
        <v>126</v>
      </c>
      <c r="O798" s="18">
        <f t="shared" si="125"/>
        <v>130</v>
      </c>
      <c r="P798" s="18">
        <f t="shared" si="125"/>
        <v>256</v>
      </c>
      <c r="Q798" s="18">
        <f t="shared" ref="Q798" si="126">SUM(Q794:Q797)</f>
        <v>3</v>
      </c>
      <c r="R798" s="18">
        <f t="shared" ref="R798" si="127">SUM(R794:R797)</f>
        <v>10</v>
      </c>
      <c r="S798" s="18">
        <f t="shared" ref="S798" si="128">SUM(S794:S797)</f>
        <v>0</v>
      </c>
      <c r="T798" s="18">
        <f t="shared" ref="T798" si="129">SUM(T794:T797)</f>
        <v>0</v>
      </c>
      <c r="U798" s="18">
        <f t="shared" ref="U798" si="130">SUM(U794:U797)</f>
        <v>0</v>
      </c>
      <c r="V798" s="18">
        <f t="shared" ref="V798" si="131">SUM(V794:V797)</f>
        <v>0</v>
      </c>
      <c r="W798" s="18">
        <f t="shared" ref="W798" si="132">SUM(W794:W797)</f>
        <v>0</v>
      </c>
      <c r="X798" s="18">
        <f t="shared" ref="X798" si="133">SUM(X794:X797)</f>
        <v>0</v>
      </c>
      <c r="Y798" s="18">
        <f t="shared" ref="Y798" si="134">SUM(Y794:Y797)</f>
        <v>0</v>
      </c>
      <c r="Z798" s="18">
        <f t="shared" ref="Z798" si="135">SUM(Z794:Z797)</f>
        <v>0</v>
      </c>
      <c r="AA798" s="18">
        <f t="shared" ref="AA798" si="136">SUM(AA794:AA797)</f>
        <v>3</v>
      </c>
      <c r="AB798" s="18">
        <f t="shared" ref="AB798" si="137">SUM(AB794:AB797)</f>
        <v>5</v>
      </c>
      <c r="AC798" s="18">
        <f t="shared" ref="AC798" si="138">SUM(AC794:AC797)</f>
        <v>3</v>
      </c>
      <c r="AD798" s="18">
        <f t="shared" ref="AD798" si="139">SUM(AD794:AD797)</f>
        <v>12</v>
      </c>
      <c r="AE798" s="18">
        <f t="shared" ref="AE798" si="140">SUM(AE794:AE797)</f>
        <v>9</v>
      </c>
      <c r="AF798" s="18">
        <f t="shared" ref="AF798" si="141">SUM(AF794:AF797)</f>
        <v>27</v>
      </c>
      <c r="AG798" s="15">
        <v>35</v>
      </c>
    </row>
    <row r="799" spans="1:33" ht="13.7" customHeight="1" x14ac:dyDescent="0.15">
      <c r="A799" s="10" t="s">
        <v>1130</v>
      </c>
      <c r="B799" s="10" t="s">
        <v>450</v>
      </c>
      <c r="C799" s="11" t="s">
        <v>1113</v>
      </c>
      <c r="D799" s="12">
        <v>0</v>
      </c>
      <c r="E799" s="12">
        <v>2</v>
      </c>
      <c r="F799" s="12" t="s">
        <v>1097</v>
      </c>
      <c r="G799" s="13">
        <v>8</v>
      </c>
      <c r="H799" s="13">
        <v>16</v>
      </c>
      <c r="I799" s="13">
        <v>15</v>
      </c>
      <c r="J799" s="13">
        <v>10</v>
      </c>
      <c r="K799" s="13">
        <v>8</v>
      </c>
      <c r="L799" s="13">
        <v>16</v>
      </c>
      <c r="M799" s="13">
        <v>10</v>
      </c>
      <c r="N799" s="13">
        <v>33</v>
      </c>
      <c r="O799" s="13">
        <v>42</v>
      </c>
      <c r="P799" s="13">
        <v>75</v>
      </c>
      <c r="Q799" s="14">
        <v>1</v>
      </c>
      <c r="R799" s="14">
        <v>3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1</v>
      </c>
      <c r="AB799" s="14">
        <v>1</v>
      </c>
      <c r="AC799" s="14">
        <v>1</v>
      </c>
      <c r="AD799" s="14">
        <v>7</v>
      </c>
      <c r="AE799" s="14">
        <v>3</v>
      </c>
      <c r="AF799" s="14">
        <v>11</v>
      </c>
      <c r="AG799" s="5">
        <v>36</v>
      </c>
    </row>
    <row r="800" spans="1:33" ht="13.7" customHeight="1" x14ac:dyDescent="0.15">
      <c r="A800" s="10" t="s">
        <v>1130</v>
      </c>
      <c r="B800" s="10" t="s">
        <v>450</v>
      </c>
      <c r="C800" s="22" t="s">
        <v>1148</v>
      </c>
      <c r="D800" s="12">
        <v>0</v>
      </c>
      <c r="E800" s="12">
        <v>2</v>
      </c>
      <c r="F800" s="12" t="s">
        <v>1097</v>
      </c>
      <c r="G800" s="13">
        <v>6</v>
      </c>
      <c r="H800" s="13">
        <v>5</v>
      </c>
      <c r="I800" s="13">
        <v>3</v>
      </c>
      <c r="J800" s="13">
        <v>5</v>
      </c>
      <c r="K800" s="13">
        <v>1</v>
      </c>
      <c r="L800" s="13">
        <v>2</v>
      </c>
      <c r="M800" s="13">
        <v>3</v>
      </c>
      <c r="N800" s="13">
        <v>10</v>
      </c>
      <c r="O800" s="13">
        <v>9</v>
      </c>
      <c r="P800" s="13">
        <v>19</v>
      </c>
      <c r="Q800" s="14">
        <v>1</v>
      </c>
      <c r="R800" s="14">
        <v>1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>
        <v>0</v>
      </c>
      <c r="AA800" s="14">
        <v>1</v>
      </c>
      <c r="AB800" s="14">
        <v>1</v>
      </c>
      <c r="AC800" s="14">
        <v>1</v>
      </c>
      <c r="AD800" s="14">
        <v>1</v>
      </c>
      <c r="AE800" s="14">
        <v>3</v>
      </c>
      <c r="AF800" s="14">
        <v>3</v>
      </c>
      <c r="AG800" s="5">
        <v>37</v>
      </c>
    </row>
    <row r="801" spans="1:33" s="15" customFormat="1" ht="13.7" customHeight="1" x14ac:dyDescent="0.15">
      <c r="A801" s="16"/>
      <c r="B801" s="16" t="s">
        <v>1086</v>
      </c>
      <c r="C801" s="16">
        <f>COUNTA(C799:C800)</f>
        <v>2</v>
      </c>
      <c r="D801" s="17">
        <f>COUNTIF(D799:D800,"併")</f>
        <v>0</v>
      </c>
      <c r="E801" s="17">
        <v>2</v>
      </c>
      <c r="F801" s="17"/>
      <c r="G801" s="18">
        <f t="shared" ref="G801" si="142">SUM(G799:G800)</f>
        <v>14</v>
      </c>
      <c r="H801" s="18">
        <f t="shared" ref="H801:AE801" si="143">SUM(H799:H800)</f>
        <v>21</v>
      </c>
      <c r="I801" s="18">
        <f t="shared" si="143"/>
        <v>18</v>
      </c>
      <c r="J801" s="18">
        <f t="shared" si="143"/>
        <v>15</v>
      </c>
      <c r="K801" s="18">
        <f t="shared" si="143"/>
        <v>9</v>
      </c>
      <c r="L801" s="18">
        <f t="shared" si="143"/>
        <v>18</v>
      </c>
      <c r="M801" s="18">
        <f t="shared" si="143"/>
        <v>13</v>
      </c>
      <c r="N801" s="18">
        <f t="shared" si="143"/>
        <v>43</v>
      </c>
      <c r="O801" s="18">
        <f t="shared" si="143"/>
        <v>51</v>
      </c>
      <c r="P801" s="18">
        <f t="shared" si="143"/>
        <v>94</v>
      </c>
      <c r="Q801" s="18">
        <f t="shared" si="143"/>
        <v>2</v>
      </c>
      <c r="R801" s="18">
        <f t="shared" si="143"/>
        <v>4</v>
      </c>
      <c r="S801" s="18">
        <f t="shared" si="143"/>
        <v>0</v>
      </c>
      <c r="T801" s="18">
        <f t="shared" si="143"/>
        <v>0</v>
      </c>
      <c r="U801" s="18">
        <f t="shared" si="143"/>
        <v>0</v>
      </c>
      <c r="V801" s="18">
        <f t="shared" si="143"/>
        <v>0</v>
      </c>
      <c r="W801" s="18">
        <f t="shared" si="143"/>
        <v>0</v>
      </c>
      <c r="X801" s="18">
        <f t="shared" si="143"/>
        <v>0</v>
      </c>
      <c r="Y801" s="18">
        <f t="shared" si="143"/>
        <v>0</v>
      </c>
      <c r="Z801" s="18">
        <f t="shared" si="143"/>
        <v>0</v>
      </c>
      <c r="AA801" s="18">
        <f t="shared" si="143"/>
        <v>2</v>
      </c>
      <c r="AB801" s="18">
        <f t="shared" si="143"/>
        <v>2</v>
      </c>
      <c r="AC801" s="18">
        <f t="shared" si="143"/>
        <v>2</v>
      </c>
      <c r="AD801" s="18">
        <f t="shared" si="143"/>
        <v>8</v>
      </c>
      <c r="AE801" s="18">
        <f t="shared" si="143"/>
        <v>6</v>
      </c>
      <c r="AF801" s="18">
        <f>SUM(AF799:AF800)</f>
        <v>14</v>
      </c>
      <c r="AG801" s="15">
        <v>38</v>
      </c>
    </row>
    <row r="802" spans="1:33" s="26" customFormat="1" ht="13.7" customHeight="1" x14ac:dyDescent="0.15">
      <c r="A802" s="10" t="s">
        <v>1130</v>
      </c>
      <c r="B802" s="10" t="s">
        <v>451</v>
      </c>
      <c r="C802" s="11" t="s">
        <v>452</v>
      </c>
      <c r="D802" s="12">
        <v>0</v>
      </c>
      <c r="E802" s="12">
        <v>2</v>
      </c>
      <c r="F802" s="12" t="s">
        <v>1097</v>
      </c>
      <c r="G802" s="13">
        <v>5</v>
      </c>
      <c r="H802" s="13">
        <v>4</v>
      </c>
      <c r="I802" s="13">
        <v>2</v>
      </c>
      <c r="J802" s="13">
        <v>3</v>
      </c>
      <c r="K802" s="13">
        <v>3</v>
      </c>
      <c r="L802" s="13">
        <v>5</v>
      </c>
      <c r="M802" s="13">
        <v>9</v>
      </c>
      <c r="N802" s="13">
        <v>15</v>
      </c>
      <c r="O802" s="13">
        <v>11</v>
      </c>
      <c r="P802" s="13">
        <v>26</v>
      </c>
      <c r="Q802" s="14">
        <v>1</v>
      </c>
      <c r="R802" s="14">
        <v>1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1</v>
      </c>
      <c r="AD802" s="14">
        <v>3</v>
      </c>
      <c r="AE802" s="14">
        <v>2</v>
      </c>
      <c r="AF802" s="14">
        <v>4</v>
      </c>
      <c r="AG802" s="26">
        <v>39</v>
      </c>
    </row>
    <row r="803" spans="1:33" s="15" customFormat="1" ht="13.7" customHeight="1" x14ac:dyDescent="0.15">
      <c r="A803" s="16"/>
      <c r="B803" s="16" t="s">
        <v>1086</v>
      </c>
      <c r="C803" s="16">
        <f>COUNTA(C802:C802)</f>
        <v>1</v>
      </c>
      <c r="D803" s="17">
        <f>COUNTIF(D802:D802,"併")</f>
        <v>0</v>
      </c>
      <c r="E803" s="17">
        <v>1</v>
      </c>
      <c r="F803" s="17"/>
      <c r="G803" s="18">
        <f t="shared" ref="G803" si="144">SUM(G802:G802)</f>
        <v>5</v>
      </c>
      <c r="H803" s="18">
        <f t="shared" ref="H803:AE803" si="145">SUM(H802:H802)</f>
        <v>4</v>
      </c>
      <c r="I803" s="18">
        <f t="shared" si="145"/>
        <v>2</v>
      </c>
      <c r="J803" s="18">
        <f t="shared" si="145"/>
        <v>3</v>
      </c>
      <c r="K803" s="18">
        <f t="shared" si="145"/>
        <v>3</v>
      </c>
      <c r="L803" s="18">
        <f t="shared" si="145"/>
        <v>5</v>
      </c>
      <c r="M803" s="18">
        <f t="shared" si="145"/>
        <v>9</v>
      </c>
      <c r="N803" s="18">
        <f t="shared" si="145"/>
        <v>15</v>
      </c>
      <c r="O803" s="18">
        <f t="shared" si="145"/>
        <v>11</v>
      </c>
      <c r="P803" s="18">
        <f t="shared" si="145"/>
        <v>26</v>
      </c>
      <c r="Q803" s="18">
        <f t="shared" si="145"/>
        <v>1</v>
      </c>
      <c r="R803" s="18">
        <f t="shared" si="145"/>
        <v>1</v>
      </c>
      <c r="S803" s="18">
        <f t="shared" si="145"/>
        <v>0</v>
      </c>
      <c r="T803" s="18">
        <f t="shared" si="145"/>
        <v>0</v>
      </c>
      <c r="U803" s="18">
        <f t="shared" si="145"/>
        <v>0</v>
      </c>
      <c r="V803" s="18">
        <f t="shared" si="145"/>
        <v>0</v>
      </c>
      <c r="W803" s="18">
        <f t="shared" si="145"/>
        <v>0</v>
      </c>
      <c r="X803" s="18">
        <f t="shared" si="145"/>
        <v>0</v>
      </c>
      <c r="Y803" s="18">
        <f t="shared" si="145"/>
        <v>0</v>
      </c>
      <c r="Z803" s="18">
        <f t="shared" si="145"/>
        <v>0</v>
      </c>
      <c r="AA803" s="18">
        <f t="shared" si="145"/>
        <v>0</v>
      </c>
      <c r="AB803" s="18">
        <f t="shared" si="145"/>
        <v>0</v>
      </c>
      <c r="AC803" s="18">
        <f t="shared" si="145"/>
        <v>1</v>
      </c>
      <c r="AD803" s="18">
        <f t="shared" si="145"/>
        <v>3</v>
      </c>
      <c r="AE803" s="18">
        <f t="shared" si="145"/>
        <v>2</v>
      </c>
      <c r="AF803" s="18">
        <f>SUM(AF802:AF802)</f>
        <v>4</v>
      </c>
      <c r="AG803" s="15">
        <v>41</v>
      </c>
    </row>
    <row r="804" spans="1:33" s="15" customFormat="1" ht="13.7" customHeight="1" x14ac:dyDescent="0.15">
      <c r="A804" s="10" t="s">
        <v>1130</v>
      </c>
      <c r="B804" s="10" t="s">
        <v>453</v>
      </c>
      <c r="C804" s="11" t="s">
        <v>454</v>
      </c>
      <c r="D804" s="12">
        <v>0</v>
      </c>
      <c r="E804" s="12" t="s">
        <v>1141</v>
      </c>
      <c r="F804" s="12" t="s">
        <v>1097</v>
      </c>
      <c r="G804" s="13">
        <v>10</v>
      </c>
      <c r="H804" s="13">
        <v>15</v>
      </c>
      <c r="I804" s="13">
        <v>25</v>
      </c>
      <c r="J804" s="13">
        <v>25</v>
      </c>
      <c r="K804" s="13">
        <v>26</v>
      </c>
      <c r="L804" s="13">
        <v>25</v>
      </c>
      <c r="M804" s="13">
        <v>27</v>
      </c>
      <c r="N804" s="13">
        <v>75</v>
      </c>
      <c r="O804" s="13">
        <v>68</v>
      </c>
      <c r="P804" s="13">
        <v>143</v>
      </c>
      <c r="Q804" s="14">
        <v>1</v>
      </c>
      <c r="R804" s="14">
        <v>5</v>
      </c>
      <c r="S804" s="14">
        <v>0</v>
      </c>
      <c r="T804" s="14">
        <v>0</v>
      </c>
      <c r="U804" s="14">
        <v>1</v>
      </c>
      <c r="V804" s="14">
        <v>2</v>
      </c>
      <c r="W804" s="14">
        <v>0</v>
      </c>
      <c r="X804" s="14">
        <v>0</v>
      </c>
      <c r="Y804" s="14">
        <v>0</v>
      </c>
      <c r="Z804" s="14">
        <v>0</v>
      </c>
      <c r="AA804" s="14">
        <v>1</v>
      </c>
      <c r="AB804" s="14">
        <v>3</v>
      </c>
      <c r="AC804" s="14">
        <v>1</v>
      </c>
      <c r="AD804" s="14">
        <v>6</v>
      </c>
      <c r="AE804" s="14">
        <v>4</v>
      </c>
      <c r="AF804" s="14">
        <v>16</v>
      </c>
      <c r="AG804" s="15">
        <v>42</v>
      </c>
    </row>
    <row r="805" spans="1:33" s="15" customFormat="1" ht="13.7" customHeight="1" x14ac:dyDescent="0.15">
      <c r="A805" s="16"/>
      <c r="B805" s="16" t="s">
        <v>1086</v>
      </c>
      <c r="C805" s="16">
        <v>1</v>
      </c>
      <c r="D805" s="17">
        <f>COUNTIF(D804,"併")</f>
        <v>0</v>
      </c>
      <c r="E805" s="17">
        <v>0</v>
      </c>
      <c r="F805" s="17"/>
      <c r="G805" s="18">
        <f>G804</f>
        <v>10</v>
      </c>
      <c r="H805" s="18">
        <f t="shared" ref="H805:AD805" si="146">H804</f>
        <v>15</v>
      </c>
      <c r="I805" s="18">
        <f t="shared" si="146"/>
        <v>25</v>
      </c>
      <c r="J805" s="18">
        <f t="shared" si="146"/>
        <v>25</v>
      </c>
      <c r="K805" s="18">
        <f t="shared" si="146"/>
        <v>26</v>
      </c>
      <c r="L805" s="18">
        <f t="shared" si="146"/>
        <v>25</v>
      </c>
      <c r="M805" s="18">
        <f t="shared" si="146"/>
        <v>27</v>
      </c>
      <c r="N805" s="18">
        <f t="shared" si="146"/>
        <v>75</v>
      </c>
      <c r="O805" s="18">
        <f t="shared" si="146"/>
        <v>68</v>
      </c>
      <c r="P805" s="18">
        <f t="shared" si="146"/>
        <v>143</v>
      </c>
      <c r="Q805" s="18">
        <f t="shared" si="146"/>
        <v>1</v>
      </c>
      <c r="R805" s="18">
        <f t="shared" si="146"/>
        <v>5</v>
      </c>
      <c r="S805" s="18">
        <f t="shared" si="146"/>
        <v>0</v>
      </c>
      <c r="T805" s="18">
        <f t="shared" si="146"/>
        <v>0</v>
      </c>
      <c r="U805" s="18">
        <f t="shared" si="146"/>
        <v>1</v>
      </c>
      <c r="V805" s="18">
        <f t="shared" si="146"/>
        <v>2</v>
      </c>
      <c r="W805" s="18">
        <f t="shared" si="146"/>
        <v>0</v>
      </c>
      <c r="X805" s="18">
        <f t="shared" si="146"/>
        <v>0</v>
      </c>
      <c r="Y805" s="18">
        <f t="shared" si="146"/>
        <v>0</v>
      </c>
      <c r="Z805" s="18">
        <f t="shared" si="146"/>
        <v>0</v>
      </c>
      <c r="AA805" s="18">
        <f t="shared" si="146"/>
        <v>1</v>
      </c>
      <c r="AB805" s="18">
        <f t="shared" si="146"/>
        <v>3</v>
      </c>
      <c r="AC805" s="18">
        <f t="shared" si="146"/>
        <v>1</v>
      </c>
      <c r="AD805" s="18">
        <f t="shared" si="146"/>
        <v>6</v>
      </c>
      <c r="AE805" s="18">
        <f>AE804</f>
        <v>4</v>
      </c>
      <c r="AF805" s="18">
        <f>AF804</f>
        <v>16</v>
      </c>
      <c r="AG805" s="15">
        <v>43</v>
      </c>
    </row>
    <row r="806" spans="1:33" s="15" customFormat="1" ht="13.7" customHeight="1" x14ac:dyDescent="0.15">
      <c r="A806" s="10" t="s">
        <v>1130</v>
      </c>
      <c r="B806" s="10" t="s">
        <v>455</v>
      </c>
      <c r="C806" s="11" t="s">
        <v>456</v>
      </c>
      <c r="D806" s="12">
        <v>0</v>
      </c>
      <c r="E806" s="12" t="s">
        <v>1143</v>
      </c>
      <c r="F806" s="12" t="s">
        <v>1097</v>
      </c>
      <c r="G806" s="13">
        <v>8</v>
      </c>
      <c r="H806" s="13">
        <v>14</v>
      </c>
      <c r="I806" s="13">
        <v>19</v>
      </c>
      <c r="J806" s="13">
        <v>15</v>
      </c>
      <c r="K806" s="13">
        <v>22</v>
      </c>
      <c r="L806" s="13">
        <v>22</v>
      </c>
      <c r="M806" s="13">
        <v>13</v>
      </c>
      <c r="N806" s="13">
        <v>63</v>
      </c>
      <c r="O806" s="13">
        <v>42</v>
      </c>
      <c r="P806" s="13">
        <v>105</v>
      </c>
      <c r="Q806" s="14">
        <v>1</v>
      </c>
      <c r="R806" s="14">
        <v>4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1</v>
      </c>
      <c r="AD806" s="14">
        <v>3</v>
      </c>
      <c r="AE806" s="14">
        <v>2</v>
      </c>
      <c r="AF806" s="14">
        <v>7</v>
      </c>
      <c r="AG806" s="15">
        <v>44</v>
      </c>
    </row>
    <row r="807" spans="1:33" s="26" customFormat="1" ht="13.7" customHeight="1" x14ac:dyDescent="0.15">
      <c r="A807" s="16"/>
      <c r="B807" s="16" t="s">
        <v>1086</v>
      </c>
      <c r="C807" s="16">
        <v>1</v>
      </c>
      <c r="D807" s="17">
        <f>COUNTIF(D806,"併")</f>
        <v>0</v>
      </c>
      <c r="E807" s="17">
        <v>1</v>
      </c>
      <c r="F807" s="17"/>
      <c r="G807" s="18">
        <f>G806</f>
        <v>8</v>
      </c>
      <c r="H807" s="18">
        <f t="shared" ref="H807:AE807" si="147">H806</f>
        <v>14</v>
      </c>
      <c r="I807" s="18">
        <f t="shared" si="147"/>
        <v>19</v>
      </c>
      <c r="J807" s="18">
        <f t="shared" si="147"/>
        <v>15</v>
      </c>
      <c r="K807" s="18">
        <f t="shared" si="147"/>
        <v>22</v>
      </c>
      <c r="L807" s="18">
        <f t="shared" si="147"/>
        <v>22</v>
      </c>
      <c r="M807" s="18">
        <f t="shared" si="147"/>
        <v>13</v>
      </c>
      <c r="N807" s="18">
        <f t="shared" si="147"/>
        <v>63</v>
      </c>
      <c r="O807" s="18">
        <f t="shared" si="147"/>
        <v>42</v>
      </c>
      <c r="P807" s="18">
        <f t="shared" si="147"/>
        <v>105</v>
      </c>
      <c r="Q807" s="18">
        <f t="shared" si="147"/>
        <v>1</v>
      </c>
      <c r="R807" s="18">
        <f t="shared" si="147"/>
        <v>4</v>
      </c>
      <c r="S807" s="18">
        <f t="shared" si="147"/>
        <v>0</v>
      </c>
      <c r="T807" s="18">
        <f t="shared" si="147"/>
        <v>0</v>
      </c>
      <c r="U807" s="18">
        <f t="shared" si="147"/>
        <v>0</v>
      </c>
      <c r="V807" s="18">
        <f t="shared" si="147"/>
        <v>0</v>
      </c>
      <c r="W807" s="18">
        <f t="shared" si="147"/>
        <v>0</v>
      </c>
      <c r="X807" s="18">
        <f t="shared" si="147"/>
        <v>0</v>
      </c>
      <c r="Y807" s="18">
        <f t="shared" si="147"/>
        <v>0</v>
      </c>
      <c r="Z807" s="18">
        <f t="shared" si="147"/>
        <v>0</v>
      </c>
      <c r="AA807" s="18">
        <f t="shared" si="147"/>
        <v>0</v>
      </c>
      <c r="AB807" s="18">
        <f t="shared" si="147"/>
        <v>0</v>
      </c>
      <c r="AC807" s="18">
        <f t="shared" si="147"/>
        <v>1</v>
      </c>
      <c r="AD807" s="18">
        <f t="shared" si="147"/>
        <v>3</v>
      </c>
      <c r="AE807" s="18">
        <f t="shared" si="147"/>
        <v>2</v>
      </c>
      <c r="AF807" s="18">
        <f>AF806</f>
        <v>7</v>
      </c>
      <c r="AG807" s="26">
        <v>45</v>
      </c>
    </row>
    <row r="808" spans="1:33" s="26" customFormat="1" ht="13.7" customHeight="1" x14ac:dyDescent="0.15">
      <c r="A808" s="10" t="s">
        <v>1130</v>
      </c>
      <c r="B808" s="10" t="s">
        <v>459</v>
      </c>
      <c r="C808" s="11" t="s">
        <v>460</v>
      </c>
      <c r="D808" s="12">
        <v>0</v>
      </c>
      <c r="E808" s="12" t="s">
        <v>1142</v>
      </c>
      <c r="F808" s="12" t="s">
        <v>1097</v>
      </c>
      <c r="G808" s="13">
        <v>11</v>
      </c>
      <c r="H808" s="13">
        <v>21</v>
      </c>
      <c r="I808" s="13">
        <v>25</v>
      </c>
      <c r="J808" s="13">
        <v>13</v>
      </c>
      <c r="K808" s="13">
        <v>27</v>
      </c>
      <c r="L808" s="13">
        <v>21</v>
      </c>
      <c r="M808" s="13">
        <v>28</v>
      </c>
      <c r="N808" s="13">
        <v>73</v>
      </c>
      <c r="O808" s="13">
        <v>62</v>
      </c>
      <c r="P808" s="13">
        <v>135</v>
      </c>
      <c r="Q808" s="14">
        <v>1</v>
      </c>
      <c r="R808" s="14">
        <v>1</v>
      </c>
      <c r="S808" s="14">
        <v>0</v>
      </c>
      <c r="T808" s="14">
        <v>0</v>
      </c>
      <c r="U808" s="14">
        <v>1</v>
      </c>
      <c r="V808" s="14">
        <v>1</v>
      </c>
      <c r="W808" s="14">
        <v>0</v>
      </c>
      <c r="X808" s="14">
        <v>0</v>
      </c>
      <c r="Y808" s="14">
        <v>1</v>
      </c>
      <c r="Z808" s="14">
        <v>1</v>
      </c>
      <c r="AA808" s="14">
        <v>1</v>
      </c>
      <c r="AB808" s="14">
        <v>1</v>
      </c>
      <c r="AC808" s="14">
        <v>1</v>
      </c>
      <c r="AD808" s="14">
        <v>8</v>
      </c>
      <c r="AE808" s="14">
        <v>5</v>
      </c>
      <c r="AF808" s="14">
        <v>12</v>
      </c>
      <c r="AG808" s="26">
        <v>46</v>
      </c>
    </row>
    <row r="809" spans="1:33" s="26" customFormat="1" ht="13.5" customHeight="1" x14ac:dyDescent="0.15">
      <c r="A809" s="16"/>
      <c r="B809" s="16" t="s">
        <v>1086</v>
      </c>
      <c r="C809" s="16">
        <v>1</v>
      </c>
      <c r="D809" s="17">
        <f>COUNTIF(D808,"併")</f>
        <v>0</v>
      </c>
      <c r="E809" s="17">
        <v>1</v>
      </c>
      <c r="F809" s="17"/>
      <c r="G809" s="18">
        <f>G808</f>
        <v>11</v>
      </c>
      <c r="H809" s="18">
        <f t="shared" ref="H809:AE809" si="148">H808</f>
        <v>21</v>
      </c>
      <c r="I809" s="18">
        <f t="shared" si="148"/>
        <v>25</v>
      </c>
      <c r="J809" s="18">
        <f t="shared" si="148"/>
        <v>13</v>
      </c>
      <c r="K809" s="18">
        <f t="shared" si="148"/>
        <v>27</v>
      </c>
      <c r="L809" s="18">
        <f t="shared" si="148"/>
        <v>21</v>
      </c>
      <c r="M809" s="18">
        <f t="shared" si="148"/>
        <v>28</v>
      </c>
      <c r="N809" s="18">
        <f t="shared" si="148"/>
        <v>73</v>
      </c>
      <c r="O809" s="18">
        <f t="shared" si="148"/>
        <v>62</v>
      </c>
      <c r="P809" s="18">
        <f t="shared" si="148"/>
        <v>135</v>
      </c>
      <c r="Q809" s="18">
        <f t="shared" si="148"/>
        <v>1</v>
      </c>
      <c r="R809" s="18">
        <f t="shared" si="148"/>
        <v>1</v>
      </c>
      <c r="S809" s="18">
        <f t="shared" si="148"/>
        <v>0</v>
      </c>
      <c r="T809" s="18">
        <f t="shared" si="148"/>
        <v>0</v>
      </c>
      <c r="U809" s="18">
        <f t="shared" si="148"/>
        <v>1</v>
      </c>
      <c r="V809" s="18">
        <f t="shared" si="148"/>
        <v>1</v>
      </c>
      <c r="W809" s="18">
        <f t="shared" si="148"/>
        <v>0</v>
      </c>
      <c r="X809" s="18">
        <f t="shared" si="148"/>
        <v>0</v>
      </c>
      <c r="Y809" s="18">
        <f t="shared" si="148"/>
        <v>1</v>
      </c>
      <c r="Z809" s="18">
        <f t="shared" si="148"/>
        <v>1</v>
      </c>
      <c r="AA809" s="18">
        <f t="shared" si="148"/>
        <v>1</v>
      </c>
      <c r="AB809" s="18">
        <f t="shared" si="148"/>
        <v>1</v>
      </c>
      <c r="AC809" s="18">
        <f t="shared" si="148"/>
        <v>1</v>
      </c>
      <c r="AD809" s="18">
        <f t="shared" si="148"/>
        <v>8</v>
      </c>
      <c r="AE809" s="18">
        <f t="shared" si="148"/>
        <v>5</v>
      </c>
      <c r="AF809" s="18">
        <f>AF808</f>
        <v>12</v>
      </c>
      <c r="AG809" s="26">
        <v>47</v>
      </c>
    </row>
    <row r="810" spans="1:33" ht="13.7" customHeight="1" x14ac:dyDescent="0.15">
      <c r="A810" s="10" t="s">
        <v>1130</v>
      </c>
      <c r="B810" s="10" t="s">
        <v>461</v>
      </c>
      <c r="C810" s="11" t="s">
        <v>462</v>
      </c>
      <c r="D810" s="12">
        <v>0</v>
      </c>
      <c r="E810" s="12" t="s">
        <v>1143</v>
      </c>
      <c r="F810" s="12" t="s">
        <v>1144</v>
      </c>
      <c r="G810" s="13">
        <v>12</v>
      </c>
      <c r="H810" s="13">
        <v>21</v>
      </c>
      <c r="I810" s="13">
        <v>30</v>
      </c>
      <c r="J810" s="13">
        <v>28</v>
      </c>
      <c r="K810" s="13">
        <v>22</v>
      </c>
      <c r="L810" s="13">
        <v>36</v>
      </c>
      <c r="M810" s="13">
        <v>27</v>
      </c>
      <c r="N810" s="13">
        <v>91</v>
      </c>
      <c r="O810" s="13">
        <v>73</v>
      </c>
      <c r="P810" s="13">
        <v>164</v>
      </c>
      <c r="Q810" s="14">
        <v>1</v>
      </c>
      <c r="R810" s="14">
        <v>3</v>
      </c>
      <c r="S810" s="14">
        <v>1</v>
      </c>
      <c r="T810" s="14">
        <v>1</v>
      </c>
      <c r="U810" s="14">
        <v>1</v>
      </c>
      <c r="V810" s="14">
        <v>1</v>
      </c>
      <c r="W810" s="14">
        <v>0</v>
      </c>
      <c r="X810" s="14">
        <v>0</v>
      </c>
      <c r="Y810" s="14">
        <v>0</v>
      </c>
      <c r="Z810" s="14">
        <v>0</v>
      </c>
      <c r="AA810" s="14">
        <v>1</v>
      </c>
      <c r="AB810" s="14">
        <v>1</v>
      </c>
      <c r="AC810" s="14">
        <v>2</v>
      </c>
      <c r="AD810" s="14">
        <v>10</v>
      </c>
      <c r="AE810" s="14">
        <v>6</v>
      </c>
      <c r="AF810" s="14">
        <v>16</v>
      </c>
      <c r="AG810" s="5">
        <v>48</v>
      </c>
    </row>
    <row r="811" spans="1:33" s="15" customFormat="1" ht="13.7" customHeight="1" x14ac:dyDescent="0.15">
      <c r="A811" s="10" t="s">
        <v>1130</v>
      </c>
      <c r="B811" s="10" t="s">
        <v>461</v>
      </c>
      <c r="C811" s="11" t="s">
        <v>463</v>
      </c>
      <c r="D811" s="12" t="s">
        <v>725</v>
      </c>
      <c r="E811" s="12">
        <v>3</v>
      </c>
      <c r="F811" s="12" t="s">
        <v>1144</v>
      </c>
      <c r="G811" s="13">
        <v>4</v>
      </c>
      <c r="H811" s="13">
        <v>2</v>
      </c>
      <c r="I811" s="13">
        <v>3</v>
      </c>
      <c r="J811" s="20">
        <v>1</v>
      </c>
      <c r="K811" s="13">
        <v>0</v>
      </c>
      <c r="L811" s="13">
        <v>2</v>
      </c>
      <c r="M811" s="13">
        <v>2</v>
      </c>
      <c r="N811" s="13">
        <v>6</v>
      </c>
      <c r="O811" s="13">
        <v>4</v>
      </c>
      <c r="P811" s="13">
        <v>10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4">
        <v>0</v>
      </c>
      <c r="Y811" s="14">
        <v>0</v>
      </c>
      <c r="Z811" s="14">
        <v>0</v>
      </c>
      <c r="AA811" s="14">
        <v>0</v>
      </c>
      <c r="AB811" s="14">
        <v>0</v>
      </c>
      <c r="AC811" s="14">
        <v>1</v>
      </c>
      <c r="AD811" s="14">
        <v>1</v>
      </c>
      <c r="AE811" s="14">
        <v>1</v>
      </c>
      <c r="AF811" s="14">
        <v>1</v>
      </c>
      <c r="AG811" s="15">
        <v>49</v>
      </c>
    </row>
    <row r="812" spans="1:33" s="15" customFormat="1" ht="13.7" customHeight="1" x14ac:dyDescent="0.15">
      <c r="A812" s="16"/>
      <c r="B812" s="16" t="s">
        <v>1086</v>
      </c>
      <c r="C812" s="16">
        <f>COUNTA(C810:C811)</f>
        <v>2</v>
      </c>
      <c r="D812" s="17">
        <f>COUNTIF(D810:D811,"併")</f>
        <v>1</v>
      </c>
      <c r="E812" s="17">
        <v>2</v>
      </c>
      <c r="F812" s="17"/>
      <c r="G812" s="18">
        <f t="shared" ref="G812:AF812" si="149">SUM(G810:G811)</f>
        <v>16</v>
      </c>
      <c r="H812" s="18">
        <f t="shared" si="149"/>
        <v>23</v>
      </c>
      <c r="I812" s="18">
        <f t="shared" si="149"/>
        <v>33</v>
      </c>
      <c r="J812" s="18">
        <f t="shared" si="149"/>
        <v>29</v>
      </c>
      <c r="K812" s="18">
        <f t="shared" si="149"/>
        <v>22</v>
      </c>
      <c r="L812" s="18">
        <f t="shared" si="149"/>
        <v>38</v>
      </c>
      <c r="M812" s="18">
        <f t="shared" si="149"/>
        <v>29</v>
      </c>
      <c r="N812" s="18">
        <f t="shared" si="149"/>
        <v>97</v>
      </c>
      <c r="O812" s="18">
        <f t="shared" si="149"/>
        <v>77</v>
      </c>
      <c r="P812" s="18">
        <f t="shared" si="149"/>
        <v>174</v>
      </c>
      <c r="Q812" s="18">
        <f t="shared" si="149"/>
        <v>1</v>
      </c>
      <c r="R812" s="18">
        <f t="shared" si="149"/>
        <v>3</v>
      </c>
      <c r="S812" s="18">
        <f t="shared" si="149"/>
        <v>1</v>
      </c>
      <c r="T812" s="18">
        <f t="shared" si="149"/>
        <v>1</v>
      </c>
      <c r="U812" s="18">
        <f t="shared" si="149"/>
        <v>1</v>
      </c>
      <c r="V812" s="18">
        <f t="shared" si="149"/>
        <v>1</v>
      </c>
      <c r="W812" s="18">
        <f t="shared" si="149"/>
        <v>0</v>
      </c>
      <c r="X812" s="18">
        <f t="shared" si="149"/>
        <v>0</v>
      </c>
      <c r="Y812" s="18">
        <f t="shared" si="149"/>
        <v>0</v>
      </c>
      <c r="Z812" s="18">
        <f t="shared" si="149"/>
        <v>0</v>
      </c>
      <c r="AA812" s="18">
        <f t="shared" si="149"/>
        <v>1</v>
      </c>
      <c r="AB812" s="18">
        <f t="shared" si="149"/>
        <v>1</v>
      </c>
      <c r="AC812" s="18">
        <f t="shared" si="149"/>
        <v>3</v>
      </c>
      <c r="AD812" s="18">
        <f t="shared" si="149"/>
        <v>11</v>
      </c>
      <c r="AE812" s="18">
        <f t="shared" si="149"/>
        <v>7</v>
      </c>
      <c r="AF812" s="18">
        <f t="shared" si="149"/>
        <v>17</v>
      </c>
      <c r="AG812" s="15">
        <v>50</v>
      </c>
    </row>
    <row r="813" spans="1:33" s="15" customFormat="1" ht="13.7" customHeight="1" x14ac:dyDescent="0.15">
      <c r="A813" s="10" t="s">
        <v>1130</v>
      </c>
      <c r="B813" s="10" t="s">
        <v>464</v>
      </c>
      <c r="C813" s="11" t="s">
        <v>465</v>
      </c>
      <c r="D813" s="12" t="s">
        <v>1219</v>
      </c>
      <c r="E813" s="12">
        <v>2</v>
      </c>
      <c r="F813" s="29" t="s">
        <v>1064</v>
      </c>
      <c r="G813" s="13">
        <v>3</v>
      </c>
      <c r="H813" s="13">
        <v>2</v>
      </c>
      <c r="I813" s="13">
        <v>3</v>
      </c>
      <c r="J813" s="13">
        <v>1</v>
      </c>
      <c r="K813" s="13">
        <v>2</v>
      </c>
      <c r="L813" s="13">
        <v>3</v>
      </c>
      <c r="M813" s="13">
        <v>3</v>
      </c>
      <c r="N813" s="13">
        <v>8</v>
      </c>
      <c r="O813" s="13">
        <v>6</v>
      </c>
      <c r="P813" s="13">
        <v>14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 s="14">
        <v>0</v>
      </c>
      <c r="Y813" s="14">
        <v>0</v>
      </c>
      <c r="Z813" s="14">
        <v>0</v>
      </c>
      <c r="AA813" s="14">
        <v>0</v>
      </c>
      <c r="AB813" s="14">
        <v>0</v>
      </c>
      <c r="AC813" s="14">
        <v>0</v>
      </c>
      <c r="AD813" s="14">
        <v>0</v>
      </c>
      <c r="AE813" s="14">
        <v>0</v>
      </c>
      <c r="AF813" s="14">
        <v>0</v>
      </c>
      <c r="AG813" s="15">
        <v>51</v>
      </c>
    </row>
    <row r="814" spans="1:33" s="15" customFormat="1" ht="13.7" customHeight="1" x14ac:dyDescent="0.15">
      <c r="A814" s="16"/>
      <c r="B814" s="16" t="s">
        <v>1086</v>
      </c>
      <c r="C814" s="16">
        <v>1</v>
      </c>
      <c r="D814" s="17">
        <f>COUNTIF(D813,"併")</f>
        <v>1</v>
      </c>
      <c r="E814" s="17">
        <v>1</v>
      </c>
      <c r="F814" s="17"/>
      <c r="G814" s="18">
        <f>G813</f>
        <v>3</v>
      </c>
      <c r="H814" s="18">
        <f t="shared" ref="H814:AE814" si="150">H813</f>
        <v>2</v>
      </c>
      <c r="I814" s="18">
        <f t="shared" si="150"/>
        <v>3</v>
      </c>
      <c r="J814" s="18">
        <f t="shared" si="150"/>
        <v>1</v>
      </c>
      <c r="K814" s="18">
        <f t="shared" si="150"/>
        <v>2</v>
      </c>
      <c r="L814" s="18">
        <f t="shared" si="150"/>
        <v>3</v>
      </c>
      <c r="M814" s="18">
        <f t="shared" si="150"/>
        <v>3</v>
      </c>
      <c r="N814" s="18">
        <f t="shared" si="150"/>
        <v>8</v>
      </c>
      <c r="O814" s="18">
        <f t="shared" si="150"/>
        <v>6</v>
      </c>
      <c r="P814" s="18">
        <f t="shared" si="150"/>
        <v>14</v>
      </c>
      <c r="Q814" s="18">
        <f t="shared" si="150"/>
        <v>0</v>
      </c>
      <c r="R814" s="18">
        <f t="shared" si="150"/>
        <v>0</v>
      </c>
      <c r="S814" s="18">
        <f t="shared" si="150"/>
        <v>0</v>
      </c>
      <c r="T814" s="18">
        <f t="shared" si="150"/>
        <v>0</v>
      </c>
      <c r="U814" s="18">
        <f t="shared" si="150"/>
        <v>0</v>
      </c>
      <c r="V814" s="18">
        <f t="shared" si="150"/>
        <v>0</v>
      </c>
      <c r="W814" s="18">
        <f t="shared" si="150"/>
        <v>0</v>
      </c>
      <c r="X814" s="18">
        <f t="shared" si="150"/>
        <v>0</v>
      </c>
      <c r="Y814" s="18">
        <f t="shared" si="150"/>
        <v>0</v>
      </c>
      <c r="Z814" s="18">
        <f t="shared" si="150"/>
        <v>0</v>
      </c>
      <c r="AA814" s="18">
        <f t="shared" si="150"/>
        <v>0</v>
      </c>
      <c r="AB814" s="18">
        <f t="shared" si="150"/>
        <v>0</v>
      </c>
      <c r="AC814" s="18">
        <f t="shared" si="150"/>
        <v>0</v>
      </c>
      <c r="AD814" s="18">
        <f t="shared" si="150"/>
        <v>0</v>
      </c>
      <c r="AE814" s="18">
        <f t="shared" si="150"/>
        <v>0</v>
      </c>
      <c r="AF814" s="18">
        <f>AF813</f>
        <v>0</v>
      </c>
      <c r="AG814" s="15">
        <v>52</v>
      </c>
    </row>
    <row r="815" spans="1:33" ht="13.7" customHeight="1" x14ac:dyDescent="0.15">
      <c r="A815" s="10" t="s">
        <v>1130</v>
      </c>
      <c r="B815" s="10" t="s">
        <v>466</v>
      </c>
      <c r="C815" s="11" t="s">
        <v>700</v>
      </c>
      <c r="D815" s="12">
        <v>0</v>
      </c>
      <c r="E815" s="12">
        <v>2</v>
      </c>
      <c r="F815" s="29" t="s">
        <v>1064</v>
      </c>
      <c r="G815" s="13">
        <v>9</v>
      </c>
      <c r="H815" s="13">
        <v>10</v>
      </c>
      <c r="I815" s="13">
        <v>11</v>
      </c>
      <c r="J815" s="13">
        <v>15</v>
      </c>
      <c r="K815" s="13">
        <v>10</v>
      </c>
      <c r="L815" s="13">
        <v>8</v>
      </c>
      <c r="M815" s="13">
        <v>9</v>
      </c>
      <c r="N815" s="13">
        <v>39</v>
      </c>
      <c r="O815" s="13">
        <v>24</v>
      </c>
      <c r="P815" s="13">
        <v>63</v>
      </c>
      <c r="Q815" s="14">
        <v>1</v>
      </c>
      <c r="R815" s="14">
        <v>1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 s="14">
        <v>0</v>
      </c>
      <c r="Y815" s="14">
        <v>0</v>
      </c>
      <c r="Z815" s="14">
        <v>0</v>
      </c>
      <c r="AA815" s="14">
        <v>1</v>
      </c>
      <c r="AB815" s="14">
        <v>1</v>
      </c>
      <c r="AC815" s="14">
        <v>1</v>
      </c>
      <c r="AD815" s="14">
        <v>1</v>
      </c>
      <c r="AE815" s="14">
        <v>3</v>
      </c>
      <c r="AF815" s="14">
        <v>3</v>
      </c>
      <c r="AG815" s="5">
        <v>53</v>
      </c>
    </row>
    <row r="816" spans="1:33" s="15" customFormat="1" ht="13.7" customHeight="1" x14ac:dyDescent="0.15">
      <c r="A816" s="16"/>
      <c r="B816" s="16" t="s">
        <v>1086</v>
      </c>
      <c r="C816" s="16">
        <v>1</v>
      </c>
      <c r="D816" s="17">
        <f>COUNTIF(D815,"併")</f>
        <v>0</v>
      </c>
      <c r="E816" s="17">
        <v>1</v>
      </c>
      <c r="F816" s="17"/>
      <c r="G816" s="18">
        <f>G815</f>
        <v>9</v>
      </c>
      <c r="H816" s="18">
        <f t="shared" ref="H816:AE816" si="151">H815</f>
        <v>10</v>
      </c>
      <c r="I816" s="18">
        <f t="shared" si="151"/>
        <v>11</v>
      </c>
      <c r="J816" s="18">
        <f t="shared" si="151"/>
        <v>15</v>
      </c>
      <c r="K816" s="18">
        <f t="shared" si="151"/>
        <v>10</v>
      </c>
      <c r="L816" s="18">
        <f t="shared" si="151"/>
        <v>8</v>
      </c>
      <c r="M816" s="18">
        <f t="shared" si="151"/>
        <v>9</v>
      </c>
      <c r="N816" s="18">
        <f t="shared" si="151"/>
        <v>39</v>
      </c>
      <c r="O816" s="18">
        <f t="shared" si="151"/>
        <v>24</v>
      </c>
      <c r="P816" s="18">
        <f>P815</f>
        <v>63</v>
      </c>
      <c r="Q816" s="18">
        <f t="shared" si="151"/>
        <v>1</v>
      </c>
      <c r="R816" s="18">
        <f t="shared" si="151"/>
        <v>1</v>
      </c>
      <c r="S816" s="18">
        <f t="shared" si="151"/>
        <v>0</v>
      </c>
      <c r="T816" s="18">
        <f t="shared" si="151"/>
        <v>0</v>
      </c>
      <c r="U816" s="18">
        <f t="shared" si="151"/>
        <v>0</v>
      </c>
      <c r="V816" s="18">
        <f t="shared" si="151"/>
        <v>0</v>
      </c>
      <c r="W816" s="18">
        <f t="shared" si="151"/>
        <v>0</v>
      </c>
      <c r="X816" s="18">
        <f t="shared" si="151"/>
        <v>0</v>
      </c>
      <c r="Y816" s="18">
        <f t="shared" si="151"/>
        <v>0</v>
      </c>
      <c r="Z816" s="18">
        <f t="shared" si="151"/>
        <v>0</v>
      </c>
      <c r="AA816" s="18">
        <f t="shared" si="151"/>
        <v>1</v>
      </c>
      <c r="AB816" s="18">
        <f t="shared" si="151"/>
        <v>1</v>
      </c>
      <c r="AC816" s="18">
        <f t="shared" si="151"/>
        <v>1</v>
      </c>
      <c r="AD816" s="18">
        <f t="shared" si="151"/>
        <v>1</v>
      </c>
      <c r="AE816" s="18">
        <f t="shared" si="151"/>
        <v>3</v>
      </c>
      <c r="AF816" s="18">
        <f>AF815</f>
        <v>3</v>
      </c>
      <c r="AG816" s="15">
        <v>54</v>
      </c>
    </row>
    <row r="817" spans="1:33" s="15" customFormat="1" ht="13.7" customHeight="1" x14ac:dyDescent="0.15">
      <c r="A817" s="10" t="s">
        <v>1130</v>
      </c>
      <c r="B817" s="10" t="s">
        <v>409</v>
      </c>
      <c r="C817" s="11" t="s">
        <v>410</v>
      </c>
      <c r="D817" s="12">
        <v>0</v>
      </c>
      <c r="E817" s="12">
        <v>2</v>
      </c>
      <c r="F817" s="12" t="s">
        <v>1097</v>
      </c>
      <c r="G817" s="13">
        <v>7</v>
      </c>
      <c r="H817" s="13">
        <v>11</v>
      </c>
      <c r="I817" s="13">
        <v>5</v>
      </c>
      <c r="J817" s="13">
        <v>2</v>
      </c>
      <c r="K817" s="13">
        <v>11</v>
      </c>
      <c r="L817" s="13">
        <v>7</v>
      </c>
      <c r="M817" s="13">
        <v>7</v>
      </c>
      <c r="N817" s="13">
        <v>21</v>
      </c>
      <c r="O817" s="13">
        <v>22</v>
      </c>
      <c r="P817" s="13">
        <v>43</v>
      </c>
      <c r="Q817" s="14">
        <v>1</v>
      </c>
      <c r="R817" s="14">
        <v>2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 s="14">
        <v>0</v>
      </c>
      <c r="Y817" s="14">
        <v>0</v>
      </c>
      <c r="Z817" s="14">
        <v>0</v>
      </c>
      <c r="AA817" s="14">
        <v>1</v>
      </c>
      <c r="AB817" s="14">
        <v>2</v>
      </c>
      <c r="AC817" s="14">
        <v>1</v>
      </c>
      <c r="AD817" s="14">
        <v>3</v>
      </c>
      <c r="AE817" s="14">
        <v>3</v>
      </c>
      <c r="AF817" s="14">
        <v>7</v>
      </c>
      <c r="AG817" s="15">
        <v>66</v>
      </c>
    </row>
    <row r="818" spans="1:33" ht="13.7" customHeight="1" x14ac:dyDescent="0.15">
      <c r="A818" s="10" t="s">
        <v>1130</v>
      </c>
      <c r="B818" s="10" t="s">
        <v>409</v>
      </c>
      <c r="C818" s="22" t="s">
        <v>411</v>
      </c>
      <c r="D818" s="12">
        <v>0</v>
      </c>
      <c r="E818" s="12">
        <v>4</v>
      </c>
      <c r="F818" s="12" t="s">
        <v>1097</v>
      </c>
      <c r="G818" s="13">
        <v>4</v>
      </c>
      <c r="H818" s="13">
        <v>0</v>
      </c>
      <c r="I818" s="13">
        <v>2</v>
      </c>
      <c r="J818" s="13">
        <v>2</v>
      </c>
      <c r="K818" s="13">
        <v>2</v>
      </c>
      <c r="L818" s="13">
        <v>1</v>
      </c>
      <c r="M818" s="20">
        <v>3</v>
      </c>
      <c r="N818" s="13">
        <v>9</v>
      </c>
      <c r="O818" s="13">
        <v>1</v>
      </c>
      <c r="P818" s="13">
        <v>10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1</v>
      </c>
      <c r="AD818" s="14">
        <v>1</v>
      </c>
      <c r="AE818" s="14">
        <v>1</v>
      </c>
      <c r="AF818" s="14">
        <v>1</v>
      </c>
      <c r="AG818" s="5">
        <v>67</v>
      </c>
    </row>
    <row r="819" spans="1:33" s="15" customFormat="1" ht="13.7" customHeight="1" x14ac:dyDescent="0.15">
      <c r="A819" s="16"/>
      <c r="B819" s="16" t="s">
        <v>1086</v>
      </c>
      <c r="C819" s="16">
        <f>COUNTA(C817:C818)</f>
        <v>2</v>
      </c>
      <c r="D819" s="17">
        <f>COUNTIF(D817:D818,"併")</f>
        <v>0</v>
      </c>
      <c r="E819" s="17">
        <v>2</v>
      </c>
      <c r="F819" s="17"/>
      <c r="G819" s="18">
        <f t="shared" ref="G819:AF819" si="152">SUM(G817:G818)</f>
        <v>11</v>
      </c>
      <c r="H819" s="18">
        <f t="shared" si="152"/>
        <v>11</v>
      </c>
      <c r="I819" s="18">
        <f t="shared" si="152"/>
        <v>7</v>
      </c>
      <c r="J819" s="18">
        <f t="shared" si="152"/>
        <v>4</v>
      </c>
      <c r="K819" s="18">
        <f t="shared" si="152"/>
        <v>13</v>
      </c>
      <c r="L819" s="18">
        <f t="shared" si="152"/>
        <v>8</v>
      </c>
      <c r="M819" s="18">
        <f t="shared" si="152"/>
        <v>10</v>
      </c>
      <c r="N819" s="18">
        <f t="shared" si="152"/>
        <v>30</v>
      </c>
      <c r="O819" s="18">
        <f t="shared" si="152"/>
        <v>23</v>
      </c>
      <c r="P819" s="18">
        <f t="shared" si="152"/>
        <v>53</v>
      </c>
      <c r="Q819" s="18">
        <f t="shared" si="152"/>
        <v>1</v>
      </c>
      <c r="R819" s="18">
        <f t="shared" si="152"/>
        <v>2</v>
      </c>
      <c r="S819" s="18">
        <f t="shared" si="152"/>
        <v>0</v>
      </c>
      <c r="T819" s="18">
        <f t="shared" si="152"/>
        <v>0</v>
      </c>
      <c r="U819" s="18">
        <f t="shared" si="152"/>
        <v>0</v>
      </c>
      <c r="V819" s="18">
        <f t="shared" si="152"/>
        <v>0</v>
      </c>
      <c r="W819" s="18">
        <f t="shared" si="152"/>
        <v>0</v>
      </c>
      <c r="X819" s="18">
        <f t="shared" si="152"/>
        <v>0</v>
      </c>
      <c r="Y819" s="18">
        <f t="shared" si="152"/>
        <v>0</v>
      </c>
      <c r="Z819" s="18">
        <f t="shared" si="152"/>
        <v>0</v>
      </c>
      <c r="AA819" s="18">
        <f t="shared" si="152"/>
        <v>1</v>
      </c>
      <c r="AB819" s="18">
        <f t="shared" si="152"/>
        <v>2</v>
      </c>
      <c r="AC819" s="18">
        <f t="shared" si="152"/>
        <v>2</v>
      </c>
      <c r="AD819" s="18">
        <f t="shared" si="152"/>
        <v>4</v>
      </c>
      <c r="AE819" s="18">
        <f t="shared" si="152"/>
        <v>4</v>
      </c>
      <c r="AF819" s="18">
        <f t="shared" si="152"/>
        <v>8</v>
      </c>
      <c r="AG819" s="15">
        <v>68</v>
      </c>
    </row>
    <row r="820" spans="1:33" s="15" customFormat="1" ht="13.7" customHeight="1" x14ac:dyDescent="0.15">
      <c r="A820" s="23"/>
      <c r="B820" s="23" t="s">
        <v>1087</v>
      </c>
      <c r="C820" s="23">
        <f>C734+C741+C749+C759+C819+C762+C767+C770+C772+C774+C776+C781+C789+C793+C798+C801+C803+C805+C807+C809+C812+C814+C816</f>
        <v>115</v>
      </c>
      <c r="D820" s="24">
        <f>D734+D741+D749+D759+D819+D762+D767+D770+D772+D774+D776+D781+D789+D793+D798+D801+D803+D805+D807+D809+D812+D814+D816</f>
        <v>7</v>
      </c>
      <c r="E820" s="24">
        <f>E734+E741+E749+E759+E819+E762+E767+E770+E772+E774+E776+E781+E789+E793+E798+E801+E803+E805+E807+E809+E812+E814+E816</f>
        <v>35</v>
      </c>
      <c r="F820" s="24"/>
      <c r="G820" s="25">
        <f t="shared" ref="G820:AF820" si="153">G734+G741+G749+G759+G819+G762+G767+G770+G772+G774+G776+G781+G789+G793+G798+G801+G803+G805+G807+G809+G812+G814+G816</f>
        <v>1342</v>
      </c>
      <c r="H820" s="25">
        <f t="shared" si="153"/>
        <v>3452</v>
      </c>
      <c r="I820" s="25">
        <f t="shared" si="153"/>
        <v>3478</v>
      </c>
      <c r="J820" s="25">
        <f t="shared" si="153"/>
        <v>3596</v>
      </c>
      <c r="K820" s="25">
        <f t="shared" si="153"/>
        <v>3578</v>
      </c>
      <c r="L820" s="25">
        <f t="shared" si="153"/>
        <v>3619</v>
      </c>
      <c r="M820" s="25">
        <f t="shared" si="153"/>
        <v>3716</v>
      </c>
      <c r="N820" s="25">
        <f t="shared" si="153"/>
        <v>11032</v>
      </c>
      <c r="O820" s="25">
        <f t="shared" si="153"/>
        <v>10407</v>
      </c>
      <c r="P820" s="25">
        <f t="shared" si="153"/>
        <v>21439</v>
      </c>
      <c r="Q820" s="25">
        <f t="shared" si="153"/>
        <v>133</v>
      </c>
      <c r="R820" s="25">
        <f t="shared" si="153"/>
        <v>590</v>
      </c>
      <c r="S820" s="25">
        <f t="shared" si="153"/>
        <v>26</v>
      </c>
      <c r="T820" s="25">
        <f t="shared" si="153"/>
        <v>28</v>
      </c>
      <c r="U820" s="25">
        <f t="shared" si="153"/>
        <v>51</v>
      </c>
      <c r="V820" s="25">
        <f t="shared" si="153"/>
        <v>72</v>
      </c>
      <c r="W820" s="25">
        <f t="shared" si="153"/>
        <v>10</v>
      </c>
      <c r="X820" s="25">
        <f t="shared" si="153"/>
        <v>11</v>
      </c>
      <c r="Y820" s="25">
        <f t="shared" si="153"/>
        <v>9</v>
      </c>
      <c r="Z820" s="25">
        <f t="shared" si="153"/>
        <v>9</v>
      </c>
      <c r="AA820" s="25">
        <f t="shared" si="153"/>
        <v>43</v>
      </c>
      <c r="AB820" s="25">
        <f t="shared" si="153"/>
        <v>81</v>
      </c>
      <c r="AC820" s="25">
        <f t="shared" si="153"/>
        <v>204</v>
      </c>
      <c r="AD820" s="25">
        <f t="shared" si="153"/>
        <v>1116</v>
      </c>
      <c r="AE820" s="25">
        <f t="shared" si="153"/>
        <v>476</v>
      </c>
      <c r="AF820" s="25">
        <f t="shared" si="153"/>
        <v>1907</v>
      </c>
      <c r="AG820" s="15">
        <v>55</v>
      </c>
    </row>
    <row r="821" spans="1:33" s="15" customFormat="1" ht="13.7" customHeight="1" x14ac:dyDescent="0.15">
      <c r="A821" s="10" t="s">
        <v>1131</v>
      </c>
      <c r="B821" s="10" t="s">
        <v>933</v>
      </c>
      <c r="C821" s="11" t="s">
        <v>934</v>
      </c>
      <c r="D821" s="12">
        <v>0</v>
      </c>
      <c r="E821" s="12" t="s">
        <v>1142</v>
      </c>
      <c r="F821" s="12" t="s">
        <v>1097</v>
      </c>
      <c r="G821" s="13">
        <v>17</v>
      </c>
      <c r="H821" s="13">
        <v>43</v>
      </c>
      <c r="I821" s="13">
        <v>51</v>
      </c>
      <c r="J821" s="13">
        <v>54</v>
      </c>
      <c r="K821" s="13">
        <v>45</v>
      </c>
      <c r="L821" s="13">
        <v>54</v>
      </c>
      <c r="M821" s="13">
        <v>47</v>
      </c>
      <c r="N821" s="13">
        <v>161</v>
      </c>
      <c r="O821" s="13">
        <v>133</v>
      </c>
      <c r="P821" s="13">
        <v>294</v>
      </c>
      <c r="Q821" s="14">
        <v>1</v>
      </c>
      <c r="R821" s="14">
        <v>2</v>
      </c>
      <c r="S821" s="14">
        <v>0</v>
      </c>
      <c r="T821" s="14">
        <v>0</v>
      </c>
      <c r="U821" s="14">
        <v>1</v>
      </c>
      <c r="V821" s="14">
        <v>1</v>
      </c>
      <c r="W821" s="14">
        <v>0</v>
      </c>
      <c r="X821" s="14">
        <v>0</v>
      </c>
      <c r="Y821" s="14">
        <v>0</v>
      </c>
      <c r="Z821" s="14">
        <v>0</v>
      </c>
      <c r="AA821" s="14">
        <v>1</v>
      </c>
      <c r="AB821" s="14">
        <v>1</v>
      </c>
      <c r="AC821" s="14">
        <v>2</v>
      </c>
      <c r="AD821" s="14">
        <v>12</v>
      </c>
      <c r="AE821" s="14">
        <v>5</v>
      </c>
      <c r="AF821" s="14">
        <v>16</v>
      </c>
      <c r="AG821" s="15">
        <v>56</v>
      </c>
    </row>
    <row r="822" spans="1:33" s="15" customFormat="1" ht="13.7" customHeight="1" x14ac:dyDescent="0.15">
      <c r="A822" s="10" t="s">
        <v>1131</v>
      </c>
      <c r="B822" s="10" t="s">
        <v>933</v>
      </c>
      <c r="C822" s="11" t="s">
        <v>622</v>
      </c>
      <c r="D822" s="12">
        <v>0</v>
      </c>
      <c r="E822" s="12" t="s">
        <v>1142</v>
      </c>
      <c r="F822" s="12" t="s">
        <v>1097</v>
      </c>
      <c r="G822" s="13">
        <v>14</v>
      </c>
      <c r="H822" s="13">
        <v>35</v>
      </c>
      <c r="I822" s="13">
        <v>31</v>
      </c>
      <c r="J822" s="13">
        <v>47</v>
      </c>
      <c r="K822" s="13">
        <v>50</v>
      </c>
      <c r="L822" s="13">
        <v>36</v>
      </c>
      <c r="M822" s="13">
        <v>56</v>
      </c>
      <c r="N822" s="13">
        <v>132</v>
      </c>
      <c r="O822" s="13">
        <v>123</v>
      </c>
      <c r="P822" s="13">
        <v>255</v>
      </c>
      <c r="Q822" s="14">
        <v>1</v>
      </c>
      <c r="R822" s="14">
        <v>5</v>
      </c>
      <c r="S822" s="14">
        <v>1</v>
      </c>
      <c r="T822" s="14">
        <v>1</v>
      </c>
      <c r="U822" s="14">
        <v>0</v>
      </c>
      <c r="V822" s="14">
        <v>0</v>
      </c>
      <c r="W822" s="14">
        <v>0</v>
      </c>
      <c r="X822" s="14">
        <v>0</v>
      </c>
      <c r="Y822" s="14">
        <v>0</v>
      </c>
      <c r="Z822" s="14">
        <v>0</v>
      </c>
      <c r="AA822" s="14">
        <v>1</v>
      </c>
      <c r="AB822" s="14">
        <v>1</v>
      </c>
      <c r="AC822" s="14">
        <v>2</v>
      </c>
      <c r="AD822" s="14">
        <v>9</v>
      </c>
      <c r="AE822" s="14">
        <v>5</v>
      </c>
      <c r="AF822" s="14">
        <v>16</v>
      </c>
      <c r="AG822" s="15">
        <v>57</v>
      </c>
    </row>
    <row r="823" spans="1:33" s="15" customFormat="1" ht="13.7" customHeight="1" x14ac:dyDescent="0.15">
      <c r="A823" s="10" t="s">
        <v>1131</v>
      </c>
      <c r="B823" s="10" t="s">
        <v>933</v>
      </c>
      <c r="C823" s="11" t="s">
        <v>935</v>
      </c>
      <c r="D823" s="12">
        <v>0</v>
      </c>
      <c r="E823" s="12">
        <v>1</v>
      </c>
      <c r="F823" s="12" t="s">
        <v>1097</v>
      </c>
      <c r="G823" s="13">
        <v>6</v>
      </c>
      <c r="H823" s="13">
        <v>1</v>
      </c>
      <c r="I823" s="13">
        <v>3</v>
      </c>
      <c r="J823" s="13">
        <v>2</v>
      </c>
      <c r="K823" s="13">
        <v>5</v>
      </c>
      <c r="L823" s="13">
        <v>1</v>
      </c>
      <c r="M823" s="13">
        <v>1</v>
      </c>
      <c r="N823" s="13">
        <v>5</v>
      </c>
      <c r="O823" s="13">
        <v>8</v>
      </c>
      <c r="P823" s="13">
        <v>13</v>
      </c>
      <c r="Q823" s="14">
        <v>1</v>
      </c>
      <c r="R823" s="14">
        <v>1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  <c r="X823" s="14">
        <v>0</v>
      </c>
      <c r="Y823" s="14">
        <v>0</v>
      </c>
      <c r="Z823" s="14">
        <v>0</v>
      </c>
      <c r="AA823" s="14">
        <v>1</v>
      </c>
      <c r="AB823" s="14">
        <v>1</v>
      </c>
      <c r="AC823" s="14">
        <v>1</v>
      </c>
      <c r="AD823" s="14">
        <v>1</v>
      </c>
      <c r="AE823" s="14">
        <v>3</v>
      </c>
      <c r="AF823" s="14">
        <v>3</v>
      </c>
      <c r="AG823" s="15">
        <v>58</v>
      </c>
    </row>
    <row r="824" spans="1:33" s="15" customFormat="1" ht="13.7" customHeight="1" x14ac:dyDescent="0.15">
      <c r="A824" s="10" t="s">
        <v>1131</v>
      </c>
      <c r="B824" s="10" t="s">
        <v>933</v>
      </c>
      <c r="C824" s="11" t="s">
        <v>936</v>
      </c>
      <c r="D824" s="12">
        <v>0</v>
      </c>
      <c r="E824" s="12">
        <v>1</v>
      </c>
      <c r="F824" s="12" t="s">
        <v>1097</v>
      </c>
      <c r="G824" s="13">
        <v>10</v>
      </c>
      <c r="H824" s="13">
        <v>12</v>
      </c>
      <c r="I824" s="13">
        <v>7</v>
      </c>
      <c r="J824" s="13">
        <v>9</v>
      </c>
      <c r="K824" s="13">
        <v>11</v>
      </c>
      <c r="L824" s="13">
        <v>11</v>
      </c>
      <c r="M824" s="13">
        <v>11</v>
      </c>
      <c r="N824" s="13">
        <v>32</v>
      </c>
      <c r="O824" s="13">
        <v>29</v>
      </c>
      <c r="P824" s="13">
        <v>61</v>
      </c>
      <c r="Q824" s="14">
        <v>2</v>
      </c>
      <c r="R824" s="14">
        <v>3</v>
      </c>
      <c r="S824" s="14">
        <v>0</v>
      </c>
      <c r="T824" s="14">
        <v>0</v>
      </c>
      <c r="U824" s="14">
        <v>1</v>
      </c>
      <c r="V824" s="14">
        <v>1</v>
      </c>
      <c r="W824" s="14">
        <v>0</v>
      </c>
      <c r="X824" s="14">
        <v>0</v>
      </c>
      <c r="Y824" s="14">
        <v>0</v>
      </c>
      <c r="Z824" s="14">
        <v>0</v>
      </c>
      <c r="AA824" s="14">
        <v>1</v>
      </c>
      <c r="AB824" s="14">
        <v>1</v>
      </c>
      <c r="AC824" s="14">
        <v>1</v>
      </c>
      <c r="AD824" s="14">
        <v>1</v>
      </c>
      <c r="AE824" s="14">
        <v>5</v>
      </c>
      <c r="AF824" s="14">
        <v>6</v>
      </c>
      <c r="AG824" s="15">
        <v>59</v>
      </c>
    </row>
    <row r="825" spans="1:33" ht="13.7" customHeight="1" x14ac:dyDescent="0.15">
      <c r="A825" s="10" t="s">
        <v>1131</v>
      </c>
      <c r="B825" s="10" t="s">
        <v>933</v>
      </c>
      <c r="C825" s="11" t="s">
        <v>718</v>
      </c>
      <c r="D825" s="12">
        <v>0</v>
      </c>
      <c r="E825" s="12" t="s">
        <v>1142</v>
      </c>
      <c r="F825" s="12" t="s">
        <v>1097</v>
      </c>
      <c r="G825" s="13">
        <v>11</v>
      </c>
      <c r="H825" s="13">
        <v>31</v>
      </c>
      <c r="I825" s="13">
        <v>32</v>
      </c>
      <c r="J825" s="13">
        <v>28</v>
      </c>
      <c r="K825" s="13">
        <v>23</v>
      </c>
      <c r="L825" s="13">
        <v>32</v>
      </c>
      <c r="M825" s="13">
        <v>19</v>
      </c>
      <c r="N825" s="13">
        <v>83</v>
      </c>
      <c r="O825" s="13">
        <v>82</v>
      </c>
      <c r="P825" s="13">
        <v>165</v>
      </c>
      <c r="Q825" s="14">
        <v>1</v>
      </c>
      <c r="R825" s="14">
        <v>4</v>
      </c>
      <c r="S825" s="14">
        <v>1</v>
      </c>
      <c r="T825" s="14">
        <v>1</v>
      </c>
      <c r="U825" s="14">
        <v>1</v>
      </c>
      <c r="V825" s="14">
        <v>1</v>
      </c>
      <c r="W825" s="14">
        <v>0</v>
      </c>
      <c r="X825" s="14">
        <v>0</v>
      </c>
      <c r="Y825" s="14">
        <v>0</v>
      </c>
      <c r="Z825" s="14">
        <v>0</v>
      </c>
      <c r="AA825" s="14">
        <v>1</v>
      </c>
      <c r="AB825" s="14">
        <v>1</v>
      </c>
      <c r="AC825" s="14">
        <v>1</v>
      </c>
      <c r="AD825" s="14">
        <v>6</v>
      </c>
      <c r="AE825" s="14">
        <v>5</v>
      </c>
      <c r="AF825" s="14">
        <v>13</v>
      </c>
      <c r="AG825" s="5">
        <v>60</v>
      </c>
    </row>
    <row r="826" spans="1:33" s="15" customFormat="1" ht="13.7" customHeight="1" x14ac:dyDescent="0.15">
      <c r="A826" s="16"/>
      <c r="B826" s="16" t="s">
        <v>1086</v>
      </c>
      <c r="C826" s="16">
        <f>COUNTA(C821:C825)</f>
        <v>5</v>
      </c>
      <c r="D826" s="17">
        <f>COUNTIF(D821:D825,"併")</f>
        <v>0</v>
      </c>
      <c r="E826" s="17">
        <v>5</v>
      </c>
      <c r="F826" s="17"/>
      <c r="G826" s="18">
        <f>SUM(G821:G825)</f>
        <v>58</v>
      </c>
      <c r="H826" s="18">
        <f t="shared" ref="H826:AE826" si="154">SUM(H821:H825)</f>
        <v>122</v>
      </c>
      <c r="I826" s="18">
        <f t="shared" si="154"/>
        <v>124</v>
      </c>
      <c r="J826" s="18">
        <f t="shared" si="154"/>
        <v>140</v>
      </c>
      <c r="K826" s="18">
        <f t="shared" si="154"/>
        <v>134</v>
      </c>
      <c r="L826" s="18">
        <f t="shared" si="154"/>
        <v>134</v>
      </c>
      <c r="M826" s="18">
        <f t="shared" si="154"/>
        <v>134</v>
      </c>
      <c r="N826" s="18">
        <f t="shared" si="154"/>
        <v>413</v>
      </c>
      <c r="O826" s="18">
        <f t="shared" si="154"/>
        <v>375</v>
      </c>
      <c r="P826" s="18">
        <f t="shared" si="154"/>
        <v>788</v>
      </c>
      <c r="Q826" s="18">
        <f t="shared" si="154"/>
        <v>6</v>
      </c>
      <c r="R826" s="18">
        <f t="shared" si="154"/>
        <v>15</v>
      </c>
      <c r="S826" s="18">
        <f t="shared" si="154"/>
        <v>2</v>
      </c>
      <c r="T826" s="18">
        <f t="shared" si="154"/>
        <v>2</v>
      </c>
      <c r="U826" s="18">
        <f t="shared" si="154"/>
        <v>3</v>
      </c>
      <c r="V826" s="18">
        <f t="shared" si="154"/>
        <v>3</v>
      </c>
      <c r="W826" s="18">
        <f t="shared" si="154"/>
        <v>0</v>
      </c>
      <c r="X826" s="18">
        <f t="shared" si="154"/>
        <v>0</v>
      </c>
      <c r="Y826" s="18">
        <f t="shared" si="154"/>
        <v>0</v>
      </c>
      <c r="Z826" s="18">
        <f t="shared" si="154"/>
        <v>0</v>
      </c>
      <c r="AA826" s="18">
        <f t="shared" si="154"/>
        <v>5</v>
      </c>
      <c r="AB826" s="18">
        <f t="shared" si="154"/>
        <v>5</v>
      </c>
      <c r="AC826" s="18">
        <f t="shared" si="154"/>
        <v>7</v>
      </c>
      <c r="AD826" s="18">
        <f t="shared" si="154"/>
        <v>29</v>
      </c>
      <c r="AE826" s="18">
        <f t="shared" si="154"/>
        <v>23</v>
      </c>
      <c r="AF826" s="18">
        <f>SUM(AF821:AF825)</f>
        <v>54</v>
      </c>
      <c r="AG826" s="15">
        <v>61</v>
      </c>
    </row>
    <row r="827" spans="1:33" s="15" customFormat="1" ht="13.7" customHeight="1" x14ac:dyDescent="0.15">
      <c r="A827" s="10" t="s">
        <v>1131</v>
      </c>
      <c r="B827" s="10" t="s">
        <v>467</v>
      </c>
      <c r="C827" s="11" t="s">
        <v>468</v>
      </c>
      <c r="D827" s="12">
        <v>0</v>
      </c>
      <c r="E827" s="12">
        <v>1</v>
      </c>
      <c r="F827" s="12" t="s">
        <v>1097</v>
      </c>
      <c r="G827" s="13">
        <v>10</v>
      </c>
      <c r="H827" s="13">
        <v>25</v>
      </c>
      <c r="I827" s="13">
        <v>30</v>
      </c>
      <c r="J827" s="13">
        <v>21</v>
      </c>
      <c r="K827" s="13">
        <v>35</v>
      </c>
      <c r="L827" s="13">
        <v>21</v>
      </c>
      <c r="M827" s="13">
        <v>26</v>
      </c>
      <c r="N827" s="13">
        <v>91</v>
      </c>
      <c r="O827" s="13">
        <v>67</v>
      </c>
      <c r="P827" s="13">
        <v>158</v>
      </c>
      <c r="Q827" s="14">
        <v>1</v>
      </c>
      <c r="R827" s="14">
        <v>2</v>
      </c>
      <c r="S827" s="14">
        <v>0</v>
      </c>
      <c r="T827" s="14">
        <v>0</v>
      </c>
      <c r="U827" s="14">
        <v>1</v>
      </c>
      <c r="V827" s="14">
        <v>1</v>
      </c>
      <c r="W827" s="14">
        <v>0</v>
      </c>
      <c r="X827" s="14">
        <v>0</v>
      </c>
      <c r="Y827" s="14">
        <v>0</v>
      </c>
      <c r="Z827" s="14">
        <v>0</v>
      </c>
      <c r="AA827" s="14">
        <v>1</v>
      </c>
      <c r="AB827" s="14">
        <v>3</v>
      </c>
      <c r="AC827" s="14">
        <v>1</v>
      </c>
      <c r="AD827" s="14">
        <v>2</v>
      </c>
      <c r="AE827" s="14">
        <v>4</v>
      </c>
      <c r="AF827" s="14">
        <v>8</v>
      </c>
      <c r="AG827" s="15">
        <v>62</v>
      </c>
    </row>
    <row r="828" spans="1:33" ht="13.7" customHeight="1" x14ac:dyDescent="0.15">
      <c r="A828" s="16"/>
      <c r="B828" s="16" t="s">
        <v>1086</v>
      </c>
      <c r="C828" s="16">
        <f>COUNTA(C827:C827)</f>
        <v>1</v>
      </c>
      <c r="D828" s="17">
        <f>COUNTIF(D827:D827,"併")</f>
        <v>0</v>
      </c>
      <c r="E828" s="17">
        <v>1</v>
      </c>
      <c r="F828" s="17"/>
      <c r="G828" s="18">
        <f t="shared" ref="G828" si="155">SUM(G827:G827)</f>
        <v>10</v>
      </c>
      <c r="H828" s="18">
        <f t="shared" ref="H828:AE828" si="156">SUM(H827:H827)</f>
        <v>25</v>
      </c>
      <c r="I828" s="18">
        <f t="shared" si="156"/>
        <v>30</v>
      </c>
      <c r="J828" s="18">
        <f t="shared" si="156"/>
        <v>21</v>
      </c>
      <c r="K828" s="18">
        <f t="shared" si="156"/>
        <v>35</v>
      </c>
      <c r="L828" s="18">
        <f t="shared" si="156"/>
        <v>21</v>
      </c>
      <c r="M828" s="18">
        <f t="shared" si="156"/>
        <v>26</v>
      </c>
      <c r="N828" s="18">
        <f t="shared" si="156"/>
        <v>91</v>
      </c>
      <c r="O828" s="18">
        <f t="shared" si="156"/>
        <v>67</v>
      </c>
      <c r="P828" s="18">
        <f t="shared" si="156"/>
        <v>158</v>
      </c>
      <c r="Q828" s="18">
        <f t="shared" si="156"/>
        <v>1</v>
      </c>
      <c r="R828" s="18">
        <f t="shared" si="156"/>
        <v>2</v>
      </c>
      <c r="S828" s="18">
        <f t="shared" si="156"/>
        <v>0</v>
      </c>
      <c r="T828" s="18">
        <f t="shared" si="156"/>
        <v>0</v>
      </c>
      <c r="U828" s="18">
        <f t="shared" si="156"/>
        <v>1</v>
      </c>
      <c r="V828" s="18">
        <f t="shared" si="156"/>
        <v>1</v>
      </c>
      <c r="W828" s="18">
        <f t="shared" si="156"/>
        <v>0</v>
      </c>
      <c r="X828" s="18">
        <f t="shared" si="156"/>
        <v>0</v>
      </c>
      <c r="Y828" s="18">
        <f t="shared" si="156"/>
        <v>0</v>
      </c>
      <c r="Z828" s="18">
        <f t="shared" si="156"/>
        <v>0</v>
      </c>
      <c r="AA828" s="18">
        <f t="shared" si="156"/>
        <v>1</v>
      </c>
      <c r="AB828" s="18">
        <f t="shared" si="156"/>
        <v>3</v>
      </c>
      <c r="AC828" s="18">
        <f t="shared" si="156"/>
        <v>1</v>
      </c>
      <c r="AD828" s="18">
        <f t="shared" si="156"/>
        <v>2</v>
      </c>
      <c r="AE828" s="18">
        <f t="shared" si="156"/>
        <v>4</v>
      </c>
      <c r="AF828" s="18">
        <f>SUM(AF827:AF827)</f>
        <v>8</v>
      </c>
      <c r="AG828" s="5">
        <v>63</v>
      </c>
    </row>
    <row r="829" spans="1:33" s="15" customFormat="1" ht="13.7" customHeight="1" x14ac:dyDescent="0.15">
      <c r="A829" s="10" t="s">
        <v>1131</v>
      </c>
      <c r="B829" s="10" t="s">
        <v>469</v>
      </c>
      <c r="C829" s="11" t="s">
        <v>470</v>
      </c>
      <c r="D829" s="12">
        <v>0</v>
      </c>
      <c r="E829" s="12">
        <v>1</v>
      </c>
      <c r="F829" s="29" t="s">
        <v>1098</v>
      </c>
      <c r="G829" s="13">
        <v>10</v>
      </c>
      <c r="H829" s="13">
        <v>15</v>
      </c>
      <c r="I829" s="13">
        <v>22</v>
      </c>
      <c r="J829" s="13">
        <v>10</v>
      </c>
      <c r="K829" s="13">
        <v>13</v>
      </c>
      <c r="L829" s="13">
        <v>10</v>
      </c>
      <c r="M829" s="13">
        <v>20</v>
      </c>
      <c r="N829" s="13">
        <v>54</v>
      </c>
      <c r="O829" s="13">
        <v>36</v>
      </c>
      <c r="P829" s="13">
        <v>90</v>
      </c>
      <c r="Q829" s="14">
        <v>1</v>
      </c>
      <c r="R829" s="14">
        <v>4</v>
      </c>
      <c r="S829" s="14">
        <v>0</v>
      </c>
      <c r="T829" s="14">
        <v>0</v>
      </c>
      <c r="U829" s="14">
        <v>1</v>
      </c>
      <c r="V829" s="14">
        <v>1</v>
      </c>
      <c r="W829" s="14">
        <v>0</v>
      </c>
      <c r="X829" s="14">
        <v>0</v>
      </c>
      <c r="Y829" s="14">
        <v>0</v>
      </c>
      <c r="Z829" s="14">
        <v>0</v>
      </c>
      <c r="AA829" s="14">
        <v>1</v>
      </c>
      <c r="AB829" s="14">
        <v>1</v>
      </c>
      <c r="AC829" s="14">
        <v>1</v>
      </c>
      <c r="AD829" s="14">
        <v>3</v>
      </c>
      <c r="AE829" s="14">
        <v>4</v>
      </c>
      <c r="AF829" s="14">
        <v>9</v>
      </c>
      <c r="AG829" s="15">
        <v>64</v>
      </c>
    </row>
    <row r="830" spans="1:33" s="15" customFormat="1" ht="13.7" customHeight="1" x14ac:dyDescent="0.15">
      <c r="A830" s="10" t="s">
        <v>1131</v>
      </c>
      <c r="B830" s="10" t="s">
        <v>469</v>
      </c>
      <c r="C830" s="11" t="s">
        <v>471</v>
      </c>
      <c r="D830" s="12">
        <v>0</v>
      </c>
      <c r="E830" s="12">
        <v>2</v>
      </c>
      <c r="F830" s="29" t="s">
        <v>1098</v>
      </c>
      <c r="G830" s="13">
        <v>4</v>
      </c>
      <c r="H830" s="13">
        <v>6</v>
      </c>
      <c r="I830" s="13">
        <v>7</v>
      </c>
      <c r="J830" s="13">
        <v>4</v>
      </c>
      <c r="K830" s="13">
        <v>3</v>
      </c>
      <c r="L830" s="13">
        <v>5</v>
      </c>
      <c r="M830" s="13">
        <v>1</v>
      </c>
      <c r="N830" s="13">
        <v>12</v>
      </c>
      <c r="O830" s="13">
        <v>14</v>
      </c>
      <c r="P830" s="13">
        <v>26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5">
        <v>65</v>
      </c>
    </row>
    <row r="831" spans="1:33" ht="13.7" customHeight="1" x14ac:dyDescent="0.15">
      <c r="A831" s="16"/>
      <c r="B831" s="16" t="s">
        <v>1086</v>
      </c>
      <c r="C831" s="16">
        <f>COUNTA(C829:C830)</f>
        <v>2</v>
      </c>
      <c r="D831" s="17">
        <f>COUNTIF(D829:D830,"併")</f>
        <v>0</v>
      </c>
      <c r="E831" s="17">
        <v>2</v>
      </c>
      <c r="F831" s="17"/>
      <c r="G831" s="18">
        <f>SUM(G829:G830)</f>
        <v>14</v>
      </c>
      <c r="H831" s="18">
        <f t="shared" ref="H831:AE831" si="157">SUM(H829:H830)</f>
        <v>21</v>
      </c>
      <c r="I831" s="18">
        <f t="shared" si="157"/>
        <v>29</v>
      </c>
      <c r="J831" s="18">
        <f t="shared" si="157"/>
        <v>14</v>
      </c>
      <c r="K831" s="18">
        <f t="shared" si="157"/>
        <v>16</v>
      </c>
      <c r="L831" s="18">
        <f t="shared" si="157"/>
        <v>15</v>
      </c>
      <c r="M831" s="18">
        <f t="shared" si="157"/>
        <v>21</v>
      </c>
      <c r="N831" s="18">
        <f t="shared" si="157"/>
        <v>66</v>
      </c>
      <c r="O831" s="18">
        <f t="shared" si="157"/>
        <v>50</v>
      </c>
      <c r="P831" s="18">
        <f t="shared" si="157"/>
        <v>116</v>
      </c>
      <c r="Q831" s="18">
        <f t="shared" si="157"/>
        <v>1</v>
      </c>
      <c r="R831" s="18">
        <f t="shared" si="157"/>
        <v>4</v>
      </c>
      <c r="S831" s="18">
        <f t="shared" si="157"/>
        <v>0</v>
      </c>
      <c r="T831" s="18">
        <f t="shared" si="157"/>
        <v>0</v>
      </c>
      <c r="U831" s="18">
        <f t="shared" si="157"/>
        <v>1</v>
      </c>
      <c r="V831" s="18">
        <f t="shared" si="157"/>
        <v>1</v>
      </c>
      <c r="W831" s="18">
        <f t="shared" si="157"/>
        <v>0</v>
      </c>
      <c r="X831" s="18">
        <f t="shared" si="157"/>
        <v>0</v>
      </c>
      <c r="Y831" s="18">
        <f t="shared" si="157"/>
        <v>0</v>
      </c>
      <c r="Z831" s="18">
        <f t="shared" si="157"/>
        <v>0</v>
      </c>
      <c r="AA831" s="18">
        <f t="shared" si="157"/>
        <v>1</v>
      </c>
      <c r="AB831" s="18">
        <f t="shared" si="157"/>
        <v>1</v>
      </c>
      <c r="AC831" s="18">
        <f t="shared" si="157"/>
        <v>1</v>
      </c>
      <c r="AD831" s="18">
        <f t="shared" si="157"/>
        <v>3</v>
      </c>
      <c r="AE831" s="18">
        <f t="shared" si="157"/>
        <v>4</v>
      </c>
      <c r="AF831" s="18">
        <f>SUM(AF829:AF830)</f>
        <v>9</v>
      </c>
      <c r="AG831" s="5">
        <v>66</v>
      </c>
    </row>
    <row r="832" spans="1:33" s="15" customFormat="1" ht="13.7" customHeight="1" x14ac:dyDescent="0.15">
      <c r="A832" s="10" t="s">
        <v>1131</v>
      </c>
      <c r="B832" s="10" t="s">
        <v>472</v>
      </c>
      <c r="C832" s="11" t="s">
        <v>473</v>
      </c>
      <c r="D832" s="12">
        <v>0</v>
      </c>
      <c r="E832" s="12">
        <v>1</v>
      </c>
      <c r="F832" s="12" t="s">
        <v>1097</v>
      </c>
      <c r="G832" s="13">
        <v>8</v>
      </c>
      <c r="H832" s="13">
        <v>12</v>
      </c>
      <c r="I832" s="13">
        <v>8</v>
      </c>
      <c r="J832" s="13">
        <v>12</v>
      </c>
      <c r="K832" s="13">
        <v>11</v>
      </c>
      <c r="L832" s="13">
        <v>15</v>
      </c>
      <c r="M832" s="13">
        <v>8</v>
      </c>
      <c r="N832" s="13">
        <v>28</v>
      </c>
      <c r="O832" s="13">
        <v>38</v>
      </c>
      <c r="P832" s="13">
        <v>66</v>
      </c>
      <c r="Q832" s="14">
        <v>1</v>
      </c>
      <c r="R832" s="14">
        <v>1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1</v>
      </c>
      <c r="AD832" s="14">
        <v>1</v>
      </c>
      <c r="AE832" s="14">
        <v>2</v>
      </c>
      <c r="AF832" s="14">
        <v>2</v>
      </c>
      <c r="AG832" s="15">
        <v>67</v>
      </c>
    </row>
    <row r="833" spans="1:33" ht="13.7" customHeight="1" x14ac:dyDescent="0.15">
      <c r="A833" s="10" t="s">
        <v>1131</v>
      </c>
      <c r="B833" s="10" t="s">
        <v>472</v>
      </c>
      <c r="C833" s="11" t="s">
        <v>474</v>
      </c>
      <c r="D833" s="12">
        <v>0</v>
      </c>
      <c r="E833" s="12">
        <v>2</v>
      </c>
      <c r="F833" s="12" t="s">
        <v>1097</v>
      </c>
      <c r="G833" s="13">
        <v>9</v>
      </c>
      <c r="H833" s="13">
        <v>12</v>
      </c>
      <c r="I833" s="13">
        <v>10</v>
      </c>
      <c r="J833" s="13">
        <v>8</v>
      </c>
      <c r="K833" s="13">
        <v>11</v>
      </c>
      <c r="L833" s="13">
        <v>11</v>
      </c>
      <c r="M833" s="13">
        <v>13</v>
      </c>
      <c r="N833" s="13">
        <v>35</v>
      </c>
      <c r="O833" s="13">
        <v>30</v>
      </c>
      <c r="P833" s="13">
        <v>65</v>
      </c>
      <c r="Q833" s="14">
        <v>1</v>
      </c>
      <c r="R833" s="14">
        <v>1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1</v>
      </c>
      <c r="AB833" s="14">
        <v>1</v>
      </c>
      <c r="AC833" s="14">
        <v>1</v>
      </c>
      <c r="AD833" s="14">
        <v>2</v>
      </c>
      <c r="AE833" s="14">
        <v>3</v>
      </c>
      <c r="AF833" s="14">
        <v>4</v>
      </c>
      <c r="AG833" s="5">
        <v>68</v>
      </c>
    </row>
    <row r="834" spans="1:33" s="15" customFormat="1" ht="13.7" customHeight="1" x14ac:dyDescent="0.15">
      <c r="A834" s="16"/>
      <c r="B834" s="16" t="s">
        <v>1086</v>
      </c>
      <c r="C834" s="16">
        <f>COUNTA(C832:C833)</f>
        <v>2</v>
      </c>
      <c r="D834" s="17">
        <f>COUNTIF(D832:D833,"併")</f>
        <v>0</v>
      </c>
      <c r="E834" s="17">
        <v>2</v>
      </c>
      <c r="F834" s="17"/>
      <c r="G834" s="18">
        <f>SUM(G832:G833)</f>
        <v>17</v>
      </c>
      <c r="H834" s="18">
        <f t="shared" ref="H834:AE834" si="158">SUM(H832:H833)</f>
        <v>24</v>
      </c>
      <c r="I834" s="18">
        <f t="shared" si="158"/>
        <v>18</v>
      </c>
      <c r="J834" s="18">
        <f t="shared" si="158"/>
        <v>20</v>
      </c>
      <c r="K834" s="18">
        <f t="shared" si="158"/>
        <v>22</v>
      </c>
      <c r="L834" s="18">
        <f t="shared" si="158"/>
        <v>26</v>
      </c>
      <c r="M834" s="18">
        <f t="shared" si="158"/>
        <v>21</v>
      </c>
      <c r="N834" s="18">
        <f t="shared" si="158"/>
        <v>63</v>
      </c>
      <c r="O834" s="18">
        <f t="shared" si="158"/>
        <v>68</v>
      </c>
      <c r="P834" s="18">
        <f t="shared" si="158"/>
        <v>131</v>
      </c>
      <c r="Q834" s="18">
        <f t="shared" si="158"/>
        <v>2</v>
      </c>
      <c r="R834" s="18">
        <f t="shared" si="158"/>
        <v>2</v>
      </c>
      <c r="S834" s="18">
        <f t="shared" si="158"/>
        <v>0</v>
      </c>
      <c r="T834" s="18">
        <f t="shared" si="158"/>
        <v>0</v>
      </c>
      <c r="U834" s="18">
        <f t="shared" si="158"/>
        <v>0</v>
      </c>
      <c r="V834" s="18">
        <f t="shared" si="158"/>
        <v>0</v>
      </c>
      <c r="W834" s="18">
        <f t="shared" si="158"/>
        <v>0</v>
      </c>
      <c r="X834" s="18">
        <f t="shared" si="158"/>
        <v>0</v>
      </c>
      <c r="Y834" s="18">
        <f t="shared" si="158"/>
        <v>0</v>
      </c>
      <c r="Z834" s="18">
        <f t="shared" si="158"/>
        <v>0</v>
      </c>
      <c r="AA834" s="18">
        <f t="shared" si="158"/>
        <v>1</v>
      </c>
      <c r="AB834" s="18">
        <f t="shared" si="158"/>
        <v>1</v>
      </c>
      <c r="AC834" s="18">
        <f t="shared" si="158"/>
        <v>2</v>
      </c>
      <c r="AD834" s="18">
        <f t="shared" si="158"/>
        <v>3</v>
      </c>
      <c r="AE834" s="18">
        <f t="shared" si="158"/>
        <v>5</v>
      </c>
      <c r="AF834" s="18">
        <f>SUM(AF832:AF833)</f>
        <v>6</v>
      </c>
      <c r="AG834" s="15">
        <v>69</v>
      </c>
    </row>
    <row r="835" spans="1:33" ht="13.7" customHeight="1" x14ac:dyDescent="0.15">
      <c r="A835" s="10" t="s">
        <v>1131</v>
      </c>
      <c r="B835" s="10" t="s">
        <v>475</v>
      </c>
      <c r="C835" s="11" t="s">
        <v>476</v>
      </c>
      <c r="D835" s="12">
        <v>0</v>
      </c>
      <c r="E835" s="12">
        <v>1</v>
      </c>
      <c r="F835" s="12" t="s">
        <v>1097</v>
      </c>
      <c r="G835" s="13">
        <v>15</v>
      </c>
      <c r="H835" s="13">
        <v>38</v>
      </c>
      <c r="I835" s="13">
        <v>48</v>
      </c>
      <c r="J835" s="13">
        <v>43</v>
      </c>
      <c r="K835" s="13">
        <v>62</v>
      </c>
      <c r="L835" s="13">
        <v>42</v>
      </c>
      <c r="M835" s="13">
        <v>47</v>
      </c>
      <c r="N835" s="13">
        <v>151</v>
      </c>
      <c r="O835" s="13">
        <v>129</v>
      </c>
      <c r="P835" s="13">
        <v>280</v>
      </c>
      <c r="Q835" s="14">
        <v>1</v>
      </c>
      <c r="R835" s="14">
        <v>5</v>
      </c>
      <c r="S835" s="14">
        <v>0</v>
      </c>
      <c r="T835" s="14">
        <v>0</v>
      </c>
      <c r="U835" s="14">
        <v>1</v>
      </c>
      <c r="V835" s="14">
        <v>1</v>
      </c>
      <c r="W835" s="14">
        <v>0</v>
      </c>
      <c r="X835" s="14">
        <v>0</v>
      </c>
      <c r="Y835" s="14">
        <v>0</v>
      </c>
      <c r="Z835" s="14">
        <v>0</v>
      </c>
      <c r="AA835" s="14">
        <v>1</v>
      </c>
      <c r="AB835" s="14">
        <v>4</v>
      </c>
      <c r="AC835" s="14">
        <v>1</v>
      </c>
      <c r="AD835" s="14">
        <v>2</v>
      </c>
      <c r="AE835" s="14">
        <v>4</v>
      </c>
      <c r="AF835" s="14">
        <v>12</v>
      </c>
      <c r="AG835" s="5">
        <v>70</v>
      </c>
    </row>
    <row r="836" spans="1:33" s="15" customFormat="1" ht="13.7" customHeight="1" x14ac:dyDescent="0.15">
      <c r="A836" s="10" t="s">
        <v>1131</v>
      </c>
      <c r="B836" s="10" t="s">
        <v>475</v>
      </c>
      <c r="C836" s="11" t="s">
        <v>477</v>
      </c>
      <c r="D836" s="12" t="s">
        <v>725</v>
      </c>
      <c r="E836" s="12">
        <v>5</v>
      </c>
      <c r="F836" s="12" t="s">
        <v>1097</v>
      </c>
      <c r="G836" s="13">
        <v>3</v>
      </c>
      <c r="H836" s="13">
        <v>1</v>
      </c>
      <c r="I836" s="20">
        <v>4</v>
      </c>
      <c r="J836" s="13">
        <v>1</v>
      </c>
      <c r="K836" s="13">
        <v>1</v>
      </c>
      <c r="L836" s="13">
        <v>3</v>
      </c>
      <c r="M836" s="13">
        <v>2</v>
      </c>
      <c r="N836" s="13">
        <v>9</v>
      </c>
      <c r="O836" s="13">
        <v>3</v>
      </c>
      <c r="P836" s="13">
        <v>12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5">
        <v>71</v>
      </c>
    </row>
    <row r="837" spans="1:33" ht="13.7" customHeight="1" x14ac:dyDescent="0.15">
      <c r="A837" s="10" t="s">
        <v>1131</v>
      </c>
      <c r="B837" s="10" t="s">
        <v>475</v>
      </c>
      <c r="C837" s="11" t="s">
        <v>478</v>
      </c>
      <c r="D837" s="12" t="s">
        <v>725</v>
      </c>
      <c r="E837" s="12">
        <v>5</v>
      </c>
      <c r="F837" s="12" t="s">
        <v>1097</v>
      </c>
      <c r="G837" s="13">
        <v>3</v>
      </c>
      <c r="H837" s="20">
        <v>1</v>
      </c>
      <c r="I837" s="13">
        <v>0</v>
      </c>
      <c r="J837" s="13">
        <v>2</v>
      </c>
      <c r="K837" s="13">
        <v>1</v>
      </c>
      <c r="L837" s="13">
        <v>1</v>
      </c>
      <c r="M837" s="20">
        <v>1</v>
      </c>
      <c r="N837" s="13">
        <v>3</v>
      </c>
      <c r="O837" s="13">
        <v>3</v>
      </c>
      <c r="P837" s="13">
        <v>6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5">
        <v>72</v>
      </c>
    </row>
    <row r="838" spans="1:33" s="15" customFormat="1" ht="13.7" customHeight="1" x14ac:dyDescent="0.15">
      <c r="A838" s="16"/>
      <c r="B838" s="16" t="s">
        <v>1086</v>
      </c>
      <c r="C838" s="16">
        <f>COUNTA(C835:C837)</f>
        <v>3</v>
      </c>
      <c r="D838" s="17">
        <f>COUNTIF(D835:D837,"併")</f>
        <v>2</v>
      </c>
      <c r="E838" s="17">
        <v>3</v>
      </c>
      <c r="F838" s="17"/>
      <c r="G838" s="18">
        <f>SUM(G835:G837)</f>
        <v>21</v>
      </c>
      <c r="H838" s="18">
        <f t="shared" ref="H838:AE838" si="159">SUM(H835:H837)</f>
        <v>40</v>
      </c>
      <c r="I838" s="18">
        <f t="shared" si="159"/>
        <v>52</v>
      </c>
      <c r="J838" s="18">
        <f t="shared" si="159"/>
        <v>46</v>
      </c>
      <c r="K838" s="18">
        <f t="shared" si="159"/>
        <v>64</v>
      </c>
      <c r="L838" s="18">
        <f t="shared" si="159"/>
        <v>46</v>
      </c>
      <c r="M838" s="18">
        <f t="shared" si="159"/>
        <v>50</v>
      </c>
      <c r="N838" s="18">
        <f t="shared" si="159"/>
        <v>163</v>
      </c>
      <c r="O838" s="18">
        <f t="shared" si="159"/>
        <v>135</v>
      </c>
      <c r="P838" s="18">
        <f t="shared" si="159"/>
        <v>298</v>
      </c>
      <c r="Q838" s="18">
        <f t="shared" si="159"/>
        <v>1</v>
      </c>
      <c r="R838" s="18">
        <f t="shared" si="159"/>
        <v>5</v>
      </c>
      <c r="S838" s="18">
        <f t="shared" si="159"/>
        <v>0</v>
      </c>
      <c r="T838" s="18">
        <f t="shared" si="159"/>
        <v>0</v>
      </c>
      <c r="U838" s="18">
        <f t="shared" si="159"/>
        <v>1</v>
      </c>
      <c r="V838" s="18">
        <f t="shared" si="159"/>
        <v>1</v>
      </c>
      <c r="W838" s="18">
        <f t="shared" si="159"/>
        <v>0</v>
      </c>
      <c r="X838" s="18">
        <f t="shared" si="159"/>
        <v>0</v>
      </c>
      <c r="Y838" s="18">
        <f t="shared" si="159"/>
        <v>0</v>
      </c>
      <c r="Z838" s="18">
        <f t="shared" si="159"/>
        <v>0</v>
      </c>
      <c r="AA838" s="18">
        <f t="shared" si="159"/>
        <v>1</v>
      </c>
      <c r="AB838" s="18">
        <f t="shared" si="159"/>
        <v>4</v>
      </c>
      <c r="AC838" s="18">
        <f t="shared" si="159"/>
        <v>1</v>
      </c>
      <c r="AD838" s="18">
        <f t="shared" si="159"/>
        <v>2</v>
      </c>
      <c r="AE838" s="18">
        <f t="shared" si="159"/>
        <v>4</v>
      </c>
      <c r="AF838" s="18">
        <f>SUM(AF835:AF837)</f>
        <v>12</v>
      </c>
      <c r="AG838" s="15">
        <v>73</v>
      </c>
    </row>
    <row r="839" spans="1:33" s="15" customFormat="1" ht="13.7" customHeight="1" x14ac:dyDescent="0.15">
      <c r="A839" s="10" t="s">
        <v>1131</v>
      </c>
      <c r="B839" s="10" t="s">
        <v>479</v>
      </c>
      <c r="C839" s="11" t="s">
        <v>480</v>
      </c>
      <c r="D839" s="12">
        <v>0</v>
      </c>
      <c r="E839" s="12">
        <v>2</v>
      </c>
      <c r="F839" s="29" t="s">
        <v>1064</v>
      </c>
      <c r="G839" s="13">
        <v>4</v>
      </c>
      <c r="H839" s="13">
        <v>8</v>
      </c>
      <c r="I839" s="13">
        <v>5</v>
      </c>
      <c r="J839" s="13">
        <v>6</v>
      </c>
      <c r="K839" s="13">
        <v>5</v>
      </c>
      <c r="L839" s="13">
        <v>7</v>
      </c>
      <c r="M839" s="13">
        <v>2</v>
      </c>
      <c r="N839" s="13">
        <v>12</v>
      </c>
      <c r="O839" s="13">
        <v>21</v>
      </c>
      <c r="P839" s="13">
        <v>33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5">
        <v>74</v>
      </c>
    </row>
    <row r="840" spans="1:33" ht="13.7" customHeight="1" x14ac:dyDescent="0.15">
      <c r="A840" s="16"/>
      <c r="B840" s="16" t="s">
        <v>1086</v>
      </c>
      <c r="C840" s="16">
        <v>1</v>
      </c>
      <c r="D840" s="17">
        <f>COUNTIF(D839,"併")</f>
        <v>0</v>
      </c>
      <c r="E840" s="17">
        <v>1</v>
      </c>
      <c r="F840" s="17"/>
      <c r="G840" s="18">
        <f>G839</f>
        <v>4</v>
      </c>
      <c r="H840" s="18">
        <f t="shared" ref="H840:AE840" si="160">H839</f>
        <v>8</v>
      </c>
      <c r="I840" s="18">
        <f t="shared" si="160"/>
        <v>5</v>
      </c>
      <c r="J840" s="18">
        <f t="shared" si="160"/>
        <v>6</v>
      </c>
      <c r="K840" s="18">
        <f t="shared" si="160"/>
        <v>5</v>
      </c>
      <c r="L840" s="18">
        <f t="shared" si="160"/>
        <v>7</v>
      </c>
      <c r="M840" s="18">
        <f t="shared" si="160"/>
        <v>2</v>
      </c>
      <c r="N840" s="18">
        <f t="shared" si="160"/>
        <v>12</v>
      </c>
      <c r="O840" s="18">
        <f t="shared" si="160"/>
        <v>21</v>
      </c>
      <c r="P840" s="18">
        <f t="shared" si="160"/>
        <v>33</v>
      </c>
      <c r="Q840" s="18">
        <f t="shared" si="160"/>
        <v>0</v>
      </c>
      <c r="R840" s="18">
        <f t="shared" si="160"/>
        <v>0</v>
      </c>
      <c r="S840" s="18">
        <f t="shared" si="160"/>
        <v>0</v>
      </c>
      <c r="T840" s="18">
        <f t="shared" si="160"/>
        <v>0</v>
      </c>
      <c r="U840" s="18">
        <f t="shared" si="160"/>
        <v>0</v>
      </c>
      <c r="V840" s="18">
        <f t="shared" si="160"/>
        <v>0</v>
      </c>
      <c r="W840" s="18">
        <f t="shared" si="160"/>
        <v>0</v>
      </c>
      <c r="X840" s="18">
        <f t="shared" si="160"/>
        <v>0</v>
      </c>
      <c r="Y840" s="18">
        <f t="shared" si="160"/>
        <v>0</v>
      </c>
      <c r="Z840" s="18">
        <f t="shared" si="160"/>
        <v>0</v>
      </c>
      <c r="AA840" s="18">
        <f t="shared" si="160"/>
        <v>0</v>
      </c>
      <c r="AB840" s="18">
        <f t="shared" si="160"/>
        <v>0</v>
      </c>
      <c r="AC840" s="18">
        <f t="shared" si="160"/>
        <v>0</v>
      </c>
      <c r="AD840" s="18">
        <f t="shared" si="160"/>
        <v>0</v>
      </c>
      <c r="AE840" s="18">
        <f t="shared" si="160"/>
        <v>0</v>
      </c>
      <c r="AF840" s="18">
        <f>AF839</f>
        <v>0</v>
      </c>
      <c r="AG840" s="5">
        <v>1</v>
      </c>
    </row>
    <row r="841" spans="1:33" s="15" customFormat="1" ht="13.7" customHeight="1" x14ac:dyDescent="0.15">
      <c r="A841" s="10" t="s">
        <v>1131</v>
      </c>
      <c r="B841" s="10" t="s">
        <v>481</v>
      </c>
      <c r="C841" s="11" t="s">
        <v>482</v>
      </c>
      <c r="D841" s="12">
        <v>0</v>
      </c>
      <c r="E841" s="12">
        <v>2</v>
      </c>
      <c r="F841" s="12" t="s">
        <v>1097</v>
      </c>
      <c r="G841" s="13">
        <v>9</v>
      </c>
      <c r="H841" s="13">
        <v>19</v>
      </c>
      <c r="I841" s="13">
        <v>22</v>
      </c>
      <c r="J841" s="13">
        <v>18</v>
      </c>
      <c r="K841" s="13">
        <v>17</v>
      </c>
      <c r="L841" s="13">
        <v>20</v>
      </c>
      <c r="M841" s="13">
        <v>14</v>
      </c>
      <c r="N841" s="13">
        <v>56</v>
      </c>
      <c r="O841" s="13">
        <v>54</v>
      </c>
      <c r="P841" s="13">
        <v>110</v>
      </c>
      <c r="Q841" s="14">
        <v>1</v>
      </c>
      <c r="R841" s="14">
        <v>2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0</v>
      </c>
      <c r="Z841" s="14">
        <v>0</v>
      </c>
      <c r="AA841" s="14">
        <v>1</v>
      </c>
      <c r="AB841" s="14">
        <v>1</v>
      </c>
      <c r="AC841" s="14">
        <v>1</v>
      </c>
      <c r="AD841" s="14">
        <v>3</v>
      </c>
      <c r="AE841" s="14">
        <v>3</v>
      </c>
      <c r="AF841" s="14">
        <v>6</v>
      </c>
      <c r="AG841" s="15">
        <v>2</v>
      </c>
    </row>
    <row r="842" spans="1:33" ht="13.7" customHeight="1" x14ac:dyDescent="0.15">
      <c r="A842" s="16"/>
      <c r="B842" s="16" t="s">
        <v>1086</v>
      </c>
      <c r="C842" s="16">
        <v>1</v>
      </c>
      <c r="D842" s="17">
        <f>COUNTIF(D841,"併")</f>
        <v>0</v>
      </c>
      <c r="E842" s="17">
        <v>1</v>
      </c>
      <c r="F842" s="17"/>
      <c r="G842" s="18">
        <f>G841</f>
        <v>9</v>
      </c>
      <c r="H842" s="18">
        <f t="shared" ref="H842:AE842" si="161">H841</f>
        <v>19</v>
      </c>
      <c r="I842" s="18">
        <f t="shared" si="161"/>
        <v>22</v>
      </c>
      <c r="J842" s="18">
        <f t="shared" si="161"/>
        <v>18</v>
      </c>
      <c r="K842" s="18">
        <f t="shared" si="161"/>
        <v>17</v>
      </c>
      <c r="L842" s="18">
        <f t="shared" si="161"/>
        <v>20</v>
      </c>
      <c r="M842" s="18">
        <f t="shared" si="161"/>
        <v>14</v>
      </c>
      <c r="N842" s="18">
        <f t="shared" si="161"/>
        <v>56</v>
      </c>
      <c r="O842" s="18">
        <f t="shared" si="161"/>
        <v>54</v>
      </c>
      <c r="P842" s="18">
        <f t="shared" si="161"/>
        <v>110</v>
      </c>
      <c r="Q842" s="18">
        <f t="shared" si="161"/>
        <v>1</v>
      </c>
      <c r="R842" s="18">
        <f t="shared" si="161"/>
        <v>2</v>
      </c>
      <c r="S842" s="18">
        <f t="shared" si="161"/>
        <v>0</v>
      </c>
      <c r="T842" s="18">
        <f t="shared" si="161"/>
        <v>0</v>
      </c>
      <c r="U842" s="18">
        <f t="shared" si="161"/>
        <v>0</v>
      </c>
      <c r="V842" s="18">
        <f t="shared" si="161"/>
        <v>0</v>
      </c>
      <c r="W842" s="18">
        <f t="shared" si="161"/>
        <v>0</v>
      </c>
      <c r="X842" s="18">
        <f t="shared" si="161"/>
        <v>0</v>
      </c>
      <c r="Y842" s="18">
        <f t="shared" si="161"/>
        <v>0</v>
      </c>
      <c r="Z842" s="18">
        <f t="shared" si="161"/>
        <v>0</v>
      </c>
      <c r="AA842" s="18">
        <f t="shared" si="161"/>
        <v>1</v>
      </c>
      <c r="AB842" s="18">
        <f t="shared" si="161"/>
        <v>1</v>
      </c>
      <c r="AC842" s="18">
        <f t="shared" si="161"/>
        <v>1</v>
      </c>
      <c r="AD842" s="18">
        <f t="shared" si="161"/>
        <v>3</v>
      </c>
      <c r="AE842" s="18">
        <f t="shared" si="161"/>
        <v>3</v>
      </c>
      <c r="AF842" s="18">
        <f>AF841</f>
        <v>6</v>
      </c>
      <c r="AG842" s="5">
        <v>3</v>
      </c>
    </row>
    <row r="843" spans="1:33" s="15" customFormat="1" ht="13.7" customHeight="1" x14ac:dyDescent="0.15">
      <c r="A843" s="10" t="s">
        <v>1131</v>
      </c>
      <c r="B843" s="10" t="s">
        <v>483</v>
      </c>
      <c r="C843" s="11" t="s">
        <v>484</v>
      </c>
      <c r="D843" s="12">
        <v>0</v>
      </c>
      <c r="E843" s="12">
        <v>1</v>
      </c>
      <c r="F843" s="12" t="s">
        <v>1097</v>
      </c>
      <c r="G843" s="13">
        <v>9</v>
      </c>
      <c r="H843" s="13">
        <v>20</v>
      </c>
      <c r="I843" s="13">
        <v>18</v>
      </c>
      <c r="J843" s="13">
        <v>20</v>
      </c>
      <c r="K843" s="13">
        <v>23</v>
      </c>
      <c r="L843" s="13">
        <v>19</v>
      </c>
      <c r="M843" s="13">
        <v>26</v>
      </c>
      <c r="N843" s="13">
        <v>67</v>
      </c>
      <c r="O843" s="13">
        <v>59</v>
      </c>
      <c r="P843" s="13">
        <v>126</v>
      </c>
      <c r="Q843" s="14">
        <v>1</v>
      </c>
      <c r="R843" s="14">
        <v>3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 s="14">
        <v>0</v>
      </c>
      <c r="Y843" s="14">
        <v>0</v>
      </c>
      <c r="Z843" s="14">
        <v>0</v>
      </c>
      <c r="AA843" s="14">
        <v>1</v>
      </c>
      <c r="AB843" s="14">
        <v>2</v>
      </c>
      <c r="AC843" s="14">
        <v>1</v>
      </c>
      <c r="AD843" s="14">
        <v>3</v>
      </c>
      <c r="AE843" s="14">
        <v>3</v>
      </c>
      <c r="AF843" s="14">
        <v>8</v>
      </c>
      <c r="AG843" s="15">
        <v>4</v>
      </c>
    </row>
    <row r="844" spans="1:33" ht="13.7" customHeight="1" x14ac:dyDescent="0.15">
      <c r="A844" s="10" t="s">
        <v>1131</v>
      </c>
      <c r="B844" s="10" t="s">
        <v>483</v>
      </c>
      <c r="C844" s="11" t="s">
        <v>485</v>
      </c>
      <c r="D844" s="12">
        <v>0</v>
      </c>
      <c r="E844" s="12">
        <v>3</v>
      </c>
      <c r="F844" s="12" t="s">
        <v>1097</v>
      </c>
      <c r="G844" s="5">
        <v>4</v>
      </c>
      <c r="H844" s="13">
        <v>2</v>
      </c>
      <c r="I844" s="13">
        <v>3</v>
      </c>
      <c r="J844" s="13">
        <v>1</v>
      </c>
      <c r="K844" s="13">
        <v>1</v>
      </c>
      <c r="L844" s="13">
        <v>4</v>
      </c>
      <c r="M844" s="13">
        <v>1</v>
      </c>
      <c r="N844" s="13">
        <v>4</v>
      </c>
      <c r="O844" s="13">
        <v>8</v>
      </c>
      <c r="P844" s="13">
        <v>12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1</v>
      </c>
      <c r="AD844" s="14">
        <v>1</v>
      </c>
      <c r="AE844" s="14">
        <v>1</v>
      </c>
      <c r="AF844" s="14">
        <v>1</v>
      </c>
      <c r="AG844" s="5">
        <v>5</v>
      </c>
    </row>
    <row r="845" spans="1:33" ht="13.7" customHeight="1" x14ac:dyDescent="0.15">
      <c r="A845" s="16"/>
      <c r="B845" s="16" t="s">
        <v>1086</v>
      </c>
      <c r="C845" s="16">
        <f>COUNTA(C843:C844)</f>
        <v>2</v>
      </c>
      <c r="D845" s="17">
        <f>COUNTIF(D843:D844,"併")</f>
        <v>0</v>
      </c>
      <c r="E845" s="17">
        <v>2</v>
      </c>
      <c r="F845" s="17"/>
      <c r="G845" s="18">
        <f>SUM(G843:G844)</f>
        <v>13</v>
      </c>
      <c r="H845" s="18">
        <f t="shared" ref="H845:AE845" si="162">SUM(H843:H844)</f>
        <v>22</v>
      </c>
      <c r="I845" s="18">
        <f t="shared" si="162"/>
        <v>21</v>
      </c>
      <c r="J845" s="18">
        <f t="shared" si="162"/>
        <v>21</v>
      </c>
      <c r="K845" s="18">
        <f t="shared" si="162"/>
        <v>24</v>
      </c>
      <c r="L845" s="18">
        <f t="shared" si="162"/>
        <v>23</v>
      </c>
      <c r="M845" s="18">
        <f t="shared" si="162"/>
        <v>27</v>
      </c>
      <c r="N845" s="18">
        <f t="shared" si="162"/>
        <v>71</v>
      </c>
      <c r="O845" s="18">
        <f t="shared" si="162"/>
        <v>67</v>
      </c>
      <c r="P845" s="18">
        <f t="shared" si="162"/>
        <v>138</v>
      </c>
      <c r="Q845" s="18">
        <f t="shared" si="162"/>
        <v>1</v>
      </c>
      <c r="R845" s="18">
        <f t="shared" si="162"/>
        <v>3</v>
      </c>
      <c r="S845" s="18">
        <f t="shared" si="162"/>
        <v>0</v>
      </c>
      <c r="T845" s="18">
        <f t="shared" si="162"/>
        <v>0</v>
      </c>
      <c r="U845" s="18">
        <f t="shared" si="162"/>
        <v>0</v>
      </c>
      <c r="V845" s="18">
        <f t="shared" si="162"/>
        <v>0</v>
      </c>
      <c r="W845" s="18">
        <f t="shared" si="162"/>
        <v>0</v>
      </c>
      <c r="X845" s="18">
        <f t="shared" si="162"/>
        <v>0</v>
      </c>
      <c r="Y845" s="18">
        <f t="shared" si="162"/>
        <v>0</v>
      </c>
      <c r="Z845" s="18">
        <f t="shared" si="162"/>
        <v>0</v>
      </c>
      <c r="AA845" s="18">
        <f t="shared" si="162"/>
        <v>1</v>
      </c>
      <c r="AB845" s="18">
        <f t="shared" si="162"/>
        <v>2</v>
      </c>
      <c r="AC845" s="18">
        <f t="shared" si="162"/>
        <v>2</v>
      </c>
      <c r="AD845" s="18">
        <f t="shared" si="162"/>
        <v>4</v>
      </c>
      <c r="AE845" s="18">
        <f t="shared" si="162"/>
        <v>4</v>
      </c>
      <c r="AF845" s="18">
        <f>SUM(AF843:AF844)</f>
        <v>9</v>
      </c>
      <c r="AG845" s="5">
        <v>6</v>
      </c>
    </row>
    <row r="846" spans="1:33" s="15" customFormat="1" ht="13.7" customHeight="1" x14ac:dyDescent="0.15">
      <c r="A846" s="23"/>
      <c r="B846" s="23" t="s">
        <v>1087</v>
      </c>
      <c r="C846" s="23">
        <f>C826+C828+C831+C834+C838+C840+C842+C845</f>
        <v>17</v>
      </c>
      <c r="D846" s="24">
        <f>D826+D828+D831+D834+D838+D840+D842+D845</f>
        <v>2</v>
      </c>
      <c r="E846" s="24">
        <f>E826+E828+E831+E834+E838+E840+E842+E845</f>
        <v>17</v>
      </c>
      <c r="F846" s="24"/>
      <c r="G846" s="25">
        <f t="shared" ref="G846:AF846" si="163">G826+G828+G831+G834+G838+G840+G842+G845</f>
        <v>146</v>
      </c>
      <c r="H846" s="25">
        <f t="shared" si="163"/>
        <v>281</v>
      </c>
      <c r="I846" s="25">
        <f t="shared" si="163"/>
        <v>301</v>
      </c>
      <c r="J846" s="25">
        <f t="shared" si="163"/>
        <v>286</v>
      </c>
      <c r="K846" s="25">
        <f t="shared" si="163"/>
        <v>317</v>
      </c>
      <c r="L846" s="25">
        <f t="shared" si="163"/>
        <v>292</v>
      </c>
      <c r="M846" s="25">
        <f t="shared" si="163"/>
        <v>295</v>
      </c>
      <c r="N846" s="25">
        <f t="shared" si="163"/>
        <v>935</v>
      </c>
      <c r="O846" s="25">
        <f t="shared" si="163"/>
        <v>837</v>
      </c>
      <c r="P846" s="25">
        <f t="shared" si="163"/>
        <v>1772</v>
      </c>
      <c r="Q846" s="25">
        <f t="shared" si="163"/>
        <v>13</v>
      </c>
      <c r="R846" s="25">
        <f t="shared" si="163"/>
        <v>33</v>
      </c>
      <c r="S846" s="25">
        <f t="shared" si="163"/>
        <v>2</v>
      </c>
      <c r="T846" s="25">
        <f t="shared" si="163"/>
        <v>2</v>
      </c>
      <c r="U846" s="25">
        <f t="shared" si="163"/>
        <v>6</v>
      </c>
      <c r="V846" s="25">
        <f t="shared" si="163"/>
        <v>6</v>
      </c>
      <c r="W846" s="25">
        <f t="shared" si="163"/>
        <v>0</v>
      </c>
      <c r="X846" s="25">
        <f t="shared" si="163"/>
        <v>0</v>
      </c>
      <c r="Y846" s="25">
        <f t="shared" si="163"/>
        <v>0</v>
      </c>
      <c r="Z846" s="25">
        <f t="shared" si="163"/>
        <v>0</v>
      </c>
      <c r="AA846" s="25">
        <f t="shared" si="163"/>
        <v>11</v>
      </c>
      <c r="AB846" s="25">
        <f t="shared" si="163"/>
        <v>17</v>
      </c>
      <c r="AC846" s="25">
        <f t="shared" si="163"/>
        <v>15</v>
      </c>
      <c r="AD846" s="25">
        <f t="shared" si="163"/>
        <v>46</v>
      </c>
      <c r="AE846" s="25">
        <f t="shared" si="163"/>
        <v>47</v>
      </c>
      <c r="AF846" s="25">
        <f t="shared" si="163"/>
        <v>104</v>
      </c>
      <c r="AG846" s="15">
        <v>7</v>
      </c>
    </row>
    <row r="847" spans="1:33" s="15" customFormat="1" ht="13.7" customHeight="1" x14ac:dyDescent="0.15">
      <c r="A847" s="10" t="s">
        <v>1132</v>
      </c>
      <c r="B847" s="10" t="s">
        <v>949</v>
      </c>
      <c r="C847" s="11" t="s">
        <v>950</v>
      </c>
      <c r="D847" s="12">
        <v>0</v>
      </c>
      <c r="E847" s="12" t="s">
        <v>1142</v>
      </c>
      <c r="F847" s="12" t="s">
        <v>1097</v>
      </c>
      <c r="G847" s="13">
        <v>8</v>
      </c>
      <c r="H847" s="13">
        <v>31</v>
      </c>
      <c r="I847" s="13">
        <v>30</v>
      </c>
      <c r="J847" s="13">
        <v>29</v>
      </c>
      <c r="K847" s="13">
        <v>35</v>
      </c>
      <c r="L847" s="13">
        <v>36</v>
      </c>
      <c r="M847" s="13">
        <v>36</v>
      </c>
      <c r="N847" s="13">
        <v>99</v>
      </c>
      <c r="O847" s="13">
        <v>98</v>
      </c>
      <c r="P847" s="13">
        <v>197</v>
      </c>
      <c r="Q847" s="14">
        <v>1</v>
      </c>
      <c r="R847" s="14">
        <v>3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  <c r="X847" s="14">
        <v>0</v>
      </c>
      <c r="Y847" s="14">
        <v>0</v>
      </c>
      <c r="Z847" s="14">
        <v>0</v>
      </c>
      <c r="AA847" s="14">
        <v>0</v>
      </c>
      <c r="AB847" s="14">
        <v>0</v>
      </c>
      <c r="AC847" s="14">
        <v>1</v>
      </c>
      <c r="AD847" s="14">
        <v>2</v>
      </c>
      <c r="AE847" s="14">
        <v>2</v>
      </c>
      <c r="AF847" s="14">
        <v>5</v>
      </c>
      <c r="AG847" s="15">
        <v>8</v>
      </c>
    </row>
    <row r="848" spans="1:33" s="15" customFormat="1" ht="13.7" customHeight="1" x14ac:dyDescent="0.15">
      <c r="A848" s="10" t="s">
        <v>1132</v>
      </c>
      <c r="B848" s="10" t="s">
        <v>949</v>
      </c>
      <c r="C848" s="11" t="s">
        <v>951</v>
      </c>
      <c r="D848" s="12">
        <v>0</v>
      </c>
      <c r="E848" s="12" t="s">
        <v>1143</v>
      </c>
      <c r="F848" s="12" t="s">
        <v>1097</v>
      </c>
      <c r="G848" s="13">
        <v>16</v>
      </c>
      <c r="H848" s="13">
        <v>67</v>
      </c>
      <c r="I848" s="13">
        <v>71</v>
      </c>
      <c r="J848" s="13">
        <v>58</v>
      </c>
      <c r="K848" s="13">
        <v>60</v>
      </c>
      <c r="L848" s="13">
        <v>69</v>
      </c>
      <c r="M848" s="13">
        <v>51</v>
      </c>
      <c r="N848" s="13">
        <v>203</v>
      </c>
      <c r="O848" s="13">
        <v>173</v>
      </c>
      <c r="P848" s="13">
        <v>376</v>
      </c>
      <c r="Q848" s="14">
        <v>1</v>
      </c>
      <c r="R848" s="14">
        <v>6</v>
      </c>
      <c r="S848" s="14">
        <v>0</v>
      </c>
      <c r="T848" s="14">
        <v>0</v>
      </c>
      <c r="U848" s="14">
        <v>1</v>
      </c>
      <c r="V848" s="14">
        <v>1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1</v>
      </c>
      <c r="AD848" s="14">
        <v>6</v>
      </c>
      <c r="AE848" s="14">
        <v>3</v>
      </c>
      <c r="AF848" s="14">
        <v>13</v>
      </c>
      <c r="AG848" s="15">
        <v>9</v>
      </c>
    </row>
    <row r="849" spans="1:33" s="15" customFormat="1" ht="13.7" customHeight="1" x14ac:dyDescent="0.15">
      <c r="A849" s="10" t="s">
        <v>1132</v>
      </c>
      <c r="B849" s="10" t="s">
        <v>949</v>
      </c>
      <c r="C849" s="11" t="s">
        <v>952</v>
      </c>
      <c r="D849" s="12">
        <v>0</v>
      </c>
      <c r="E849" s="12" t="s">
        <v>1142</v>
      </c>
      <c r="F849" s="12" t="s">
        <v>1097</v>
      </c>
      <c r="G849" s="13">
        <v>17</v>
      </c>
      <c r="H849" s="13">
        <v>57</v>
      </c>
      <c r="I849" s="13">
        <v>57</v>
      </c>
      <c r="J849" s="13">
        <v>61</v>
      </c>
      <c r="K849" s="13">
        <v>55</v>
      </c>
      <c r="L849" s="13">
        <v>56</v>
      </c>
      <c r="M849" s="13">
        <v>38</v>
      </c>
      <c r="N849" s="13">
        <v>178</v>
      </c>
      <c r="O849" s="13">
        <v>146</v>
      </c>
      <c r="P849" s="13">
        <v>324</v>
      </c>
      <c r="Q849" s="14">
        <v>1</v>
      </c>
      <c r="R849" s="14">
        <v>2</v>
      </c>
      <c r="S849" s="14">
        <v>1</v>
      </c>
      <c r="T849" s="14">
        <v>1</v>
      </c>
      <c r="U849" s="14">
        <v>1</v>
      </c>
      <c r="V849" s="14">
        <v>1</v>
      </c>
      <c r="W849" s="14">
        <v>0</v>
      </c>
      <c r="X849" s="14">
        <v>0</v>
      </c>
      <c r="Y849" s="14">
        <v>0</v>
      </c>
      <c r="Z849" s="14">
        <v>0</v>
      </c>
      <c r="AA849" s="14">
        <v>1</v>
      </c>
      <c r="AB849" s="14">
        <v>1</v>
      </c>
      <c r="AC849" s="14">
        <v>2</v>
      </c>
      <c r="AD849" s="14">
        <v>10</v>
      </c>
      <c r="AE849" s="14">
        <v>6</v>
      </c>
      <c r="AF849" s="14">
        <v>15</v>
      </c>
      <c r="AG849" s="15">
        <v>10</v>
      </c>
    </row>
    <row r="850" spans="1:33" s="15" customFormat="1" ht="13.7" customHeight="1" x14ac:dyDescent="0.15">
      <c r="A850" s="10" t="s">
        <v>1132</v>
      </c>
      <c r="B850" s="10" t="s">
        <v>949</v>
      </c>
      <c r="C850" s="11" t="s">
        <v>953</v>
      </c>
      <c r="D850" s="12">
        <v>0</v>
      </c>
      <c r="E850" s="12">
        <v>1</v>
      </c>
      <c r="F850" s="12" t="s">
        <v>1097</v>
      </c>
      <c r="G850" s="13">
        <v>3</v>
      </c>
      <c r="H850" s="13">
        <v>2</v>
      </c>
      <c r="I850" s="13">
        <v>1</v>
      </c>
      <c r="J850" s="13">
        <v>2</v>
      </c>
      <c r="K850" s="13">
        <v>2</v>
      </c>
      <c r="L850" s="13">
        <v>2</v>
      </c>
      <c r="M850" s="13">
        <v>6</v>
      </c>
      <c r="N850" s="13">
        <v>9</v>
      </c>
      <c r="O850" s="13">
        <v>6</v>
      </c>
      <c r="P850" s="13">
        <v>15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  <c r="AD850" s="14">
        <v>0</v>
      </c>
      <c r="AE850" s="14">
        <v>0</v>
      </c>
      <c r="AF850" s="14">
        <v>0</v>
      </c>
      <c r="AG850" s="15">
        <v>11</v>
      </c>
    </row>
    <row r="851" spans="1:33" ht="13.7" customHeight="1" x14ac:dyDescent="0.15">
      <c r="A851" s="10" t="s">
        <v>1132</v>
      </c>
      <c r="B851" s="10" t="s">
        <v>949</v>
      </c>
      <c r="C851" s="11" t="s">
        <v>954</v>
      </c>
      <c r="D851" s="12" t="s">
        <v>725</v>
      </c>
      <c r="E851" s="12">
        <v>2</v>
      </c>
      <c r="F851" s="12" t="s">
        <v>1097</v>
      </c>
      <c r="G851" s="13">
        <v>3</v>
      </c>
      <c r="H851" s="13">
        <v>1</v>
      </c>
      <c r="I851" s="13">
        <v>3</v>
      </c>
      <c r="J851" s="13">
        <v>1</v>
      </c>
      <c r="K851" s="13">
        <v>2</v>
      </c>
      <c r="L851" s="13">
        <v>1</v>
      </c>
      <c r="M851" s="13">
        <v>3</v>
      </c>
      <c r="N851" s="13">
        <v>6</v>
      </c>
      <c r="O851" s="13">
        <v>5</v>
      </c>
      <c r="P851" s="13">
        <v>11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0</v>
      </c>
      <c r="Z851" s="14">
        <v>0</v>
      </c>
      <c r="AA851" s="14">
        <v>0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5">
        <v>12</v>
      </c>
    </row>
    <row r="852" spans="1:33" s="15" customFormat="1" ht="13.7" customHeight="1" x14ac:dyDescent="0.15">
      <c r="A852" s="10" t="s">
        <v>1132</v>
      </c>
      <c r="B852" s="10" t="s">
        <v>949</v>
      </c>
      <c r="C852" s="11" t="s">
        <v>955</v>
      </c>
      <c r="D852" s="12">
        <v>0</v>
      </c>
      <c r="E852" s="12">
        <v>2</v>
      </c>
      <c r="F852" s="12" t="s">
        <v>1097</v>
      </c>
      <c r="G852" s="13">
        <v>4</v>
      </c>
      <c r="H852" s="13">
        <v>6</v>
      </c>
      <c r="I852" s="13">
        <v>5</v>
      </c>
      <c r="J852" s="13">
        <v>1</v>
      </c>
      <c r="K852" s="13">
        <v>4</v>
      </c>
      <c r="L852" s="13">
        <v>3</v>
      </c>
      <c r="M852" s="13">
        <v>5</v>
      </c>
      <c r="N852" s="13">
        <v>18</v>
      </c>
      <c r="O852" s="13">
        <v>6</v>
      </c>
      <c r="P852" s="13">
        <v>24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0</v>
      </c>
      <c r="AC852" s="14">
        <v>0</v>
      </c>
      <c r="AD852" s="14">
        <v>0</v>
      </c>
      <c r="AE852" s="14">
        <v>0</v>
      </c>
      <c r="AF852" s="14">
        <v>0</v>
      </c>
      <c r="AG852" s="15">
        <v>13</v>
      </c>
    </row>
    <row r="853" spans="1:33" s="15" customFormat="1" ht="13.7" customHeight="1" x14ac:dyDescent="0.15">
      <c r="A853" s="10" t="s">
        <v>1132</v>
      </c>
      <c r="B853" s="10" t="s">
        <v>949</v>
      </c>
      <c r="C853" s="11" t="s">
        <v>956</v>
      </c>
      <c r="D853" s="12">
        <v>0</v>
      </c>
      <c r="E853" s="12">
        <v>3</v>
      </c>
      <c r="F853" s="12" t="s">
        <v>1097</v>
      </c>
      <c r="G853" s="13">
        <v>4</v>
      </c>
      <c r="H853" s="13">
        <v>12</v>
      </c>
      <c r="I853" s="13">
        <v>5</v>
      </c>
      <c r="J853" s="13">
        <v>11</v>
      </c>
      <c r="K853" s="13">
        <v>3</v>
      </c>
      <c r="L853" s="13">
        <v>6</v>
      </c>
      <c r="M853" s="13">
        <v>3</v>
      </c>
      <c r="N853" s="13">
        <v>24</v>
      </c>
      <c r="O853" s="13">
        <v>16</v>
      </c>
      <c r="P853" s="13">
        <v>40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>
        <v>0</v>
      </c>
      <c r="AA853" s="14">
        <v>0</v>
      </c>
      <c r="AB853" s="14">
        <v>0</v>
      </c>
      <c r="AC853" s="14">
        <v>0</v>
      </c>
      <c r="AD853" s="14">
        <v>0</v>
      </c>
      <c r="AE853" s="14">
        <v>0</v>
      </c>
      <c r="AF853" s="14">
        <v>0</v>
      </c>
      <c r="AG853" s="15">
        <v>14</v>
      </c>
    </row>
    <row r="854" spans="1:33" s="15" customFormat="1" ht="13.7" customHeight="1" x14ac:dyDescent="0.15">
      <c r="A854" s="10" t="s">
        <v>1132</v>
      </c>
      <c r="B854" s="10" t="s">
        <v>949</v>
      </c>
      <c r="C854" s="11" t="s">
        <v>957</v>
      </c>
      <c r="D854" s="12">
        <v>0</v>
      </c>
      <c r="E854" s="12">
        <v>2</v>
      </c>
      <c r="F854" s="12" t="s">
        <v>1097</v>
      </c>
      <c r="G854" s="13">
        <v>3</v>
      </c>
      <c r="H854" s="13">
        <v>5</v>
      </c>
      <c r="I854" s="13">
        <v>1</v>
      </c>
      <c r="J854" s="13">
        <v>1</v>
      </c>
      <c r="K854" s="13">
        <v>3</v>
      </c>
      <c r="L854" s="20">
        <v>3</v>
      </c>
      <c r="M854" s="13">
        <v>0</v>
      </c>
      <c r="N854" s="13">
        <v>8</v>
      </c>
      <c r="O854" s="13">
        <v>5</v>
      </c>
      <c r="P854" s="13">
        <v>13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4">
        <v>0</v>
      </c>
      <c r="Y854" s="14">
        <v>0</v>
      </c>
      <c r="Z854" s="14">
        <v>0</v>
      </c>
      <c r="AA854" s="14">
        <v>0</v>
      </c>
      <c r="AB854" s="14">
        <v>0</v>
      </c>
      <c r="AC854" s="14">
        <v>0</v>
      </c>
      <c r="AD854" s="14">
        <v>0</v>
      </c>
      <c r="AE854" s="14">
        <v>0</v>
      </c>
      <c r="AF854" s="14">
        <v>0</v>
      </c>
      <c r="AG854" s="15">
        <v>15</v>
      </c>
    </row>
    <row r="855" spans="1:33" s="15" customFormat="1" ht="13.7" customHeight="1" x14ac:dyDescent="0.15">
      <c r="A855" s="10" t="s">
        <v>1132</v>
      </c>
      <c r="B855" s="10" t="s">
        <v>949</v>
      </c>
      <c r="C855" s="11" t="s">
        <v>958</v>
      </c>
      <c r="D855" s="12">
        <v>0</v>
      </c>
      <c r="E855" s="12" t="s">
        <v>1143</v>
      </c>
      <c r="F855" s="12" t="s">
        <v>1097</v>
      </c>
      <c r="G855" s="13">
        <v>7</v>
      </c>
      <c r="H855" s="13">
        <v>11</v>
      </c>
      <c r="I855" s="13">
        <v>10</v>
      </c>
      <c r="J855" s="13">
        <v>10</v>
      </c>
      <c r="K855" s="13">
        <v>10</v>
      </c>
      <c r="L855" s="13">
        <v>7</v>
      </c>
      <c r="M855" s="13">
        <v>10</v>
      </c>
      <c r="N855" s="13">
        <v>30</v>
      </c>
      <c r="O855" s="13">
        <v>28</v>
      </c>
      <c r="P855" s="13">
        <v>58</v>
      </c>
      <c r="Q855" s="14">
        <v>0</v>
      </c>
      <c r="R855" s="14">
        <v>0</v>
      </c>
      <c r="S855" s="14">
        <v>1</v>
      </c>
      <c r="T855" s="14">
        <v>1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0</v>
      </c>
      <c r="AC855" s="14">
        <v>1</v>
      </c>
      <c r="AD855" s="14">
        <v>3</v>
      </c>
      <c r="AE855" s="14">
        <v>2</v>
      </c>
      <c r="AF855" s="14">
        <v>4</v>
      </c>
      <c r="AG855" s="15">
        <v>16</v>
      </c>
    </row>
    <row r="856" spans="1:33" ht="13.7" customHeight="1" x14ac:dyDescent="0.15">
      <c r="A856" s="10" t="s">
        <v>1132</v>
      </c>
      <c r="B856" s="10" t="s">
        <v>949</v>
      </c>
      <c r="C856" s="11" t="s">
        <v>959</v>
      </c>
      <c r="D856" s="12">
        <v>0</v>
      </c>
      <c r="E856" s="12" t="s">
        <v>1142</v>
      </c>
      <c r="F856" s="12" t="s">
        <v>1097</v>
      </c>
      <c r="G856" s="13">
        <v>17</v>
      </c>
      <c r="H856" s="13">
        <v>49</v>
      </c>
      <c r="I856" s="13">
        <v>69</v>
      </c>
      <c r="J856" s="13">
        <v>55</v>
      </c>
      <c r="K856" s="13">
        <v>67</v>
      </c>
      <c r="L856" s="13">
        <v>56</v>
      </c>
      <c r="M856" s="13">
        <v>81</v>
      </c>
      <c r="N856" s="13">
        <v>178</v>
      </c>
      <c r="O856" s="13">
        <v>199</v>
      </c>
      <c r="P856" s="13">
        <v>377</v>
      </c>
      <c r="Q856" s="14">
        <v>1</v>
      </c>
      <c r="R856" s="14">
        <v>7</v>
      </c>
      <c r="S856" s="14">
        <v>0</v>
      </c>
      <c r="T856" s="14">
        <v>0</v>
      </c>
      <c r="U856" s="14">
        <v>1</v>
      </c>
      <c r="V856" s="14">
        <v>1</v>
      </c>
      <c r="W856" s="14">
        <v>0</v>
      </c>
      <c r="X856" s="14">
        <v>0</v>
      </c>
      <c r="Y856" s="14">
        <v>0</v>
      </c>
      <c r="Z856" s="14">
        <v>0</v>
      </c>
      <c r="AA856" s="14">
        <v>0</v>
      </c>
      <c r="AB856" s="14">
        <v>0</v>
      </c>
      <c r="AC856" s="14">
        <v>2</v>
      </c>
      <c r="AD856" s="14">
        <v>9</v>
      </c>
      <c r="AE856" s="14">
        <v>4</v>
      </c>
      <c r="AF856" s="14">
        <v>17</v>
      </c>
      <c r="AG856" s="5">
        <v>17</v>
      </c>
    </row>
    <row r="857" spans="1:33" s="15" customFormat="1" ht="13.7" customHeight="1" x14ac:dyDescent="0.15">
      <c r="A857" s="10" t="s">
        <v>1132</v>
      </c>
      <c r="B857" s="10" t="s">
        <v>949</v>
      </c>
      <c r="C857" s="11" t="s">
        <v>74</v>
      </c>
      <c r="D857" s="12" t="s">
        <v>725</v>
      </c>
      <c r="E857" s="12">
        <v>3</v>
      </c>
      <c r="F857" s="12" t="s">
        <v>1097</v>
      </c>
      <c r="G857" s="13">
        <v>4</v>
      </c>
      <c r="H857" s="13">
        <v>4</v>
      </c>
      <c r="I857" s="13">
        <v>4</v>
      </c>
      <c r="J857" s="13">
        <v>3</v>
      </c>
      <c r="K857" s="13">
        <v>4</v>
      </c>
      <c r="L857" s="13">
        <v>5</v>
      </c>
      <c r="M857" s="13">
        <v>5</v>
      </c>
      <c r="N857" s="13">
        <v>10</v>
      </c>
      <c r="O857" s="13">
        <v>15</v>
      </c>
      <c r="P857" s="13">
        <v>25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4">
        <v>0</v>
      </c>
      <c r="Y857" s="14">
        <v>0</v>
      </c>
      <c r="Z857" s="14">
        <v>0</v>
      </c>
      <c r="AA857" s="14">
        <v>0</v>
      </c>
      <c r="AB857" s="14">
        <v>0</v>
      </c>
      <c r="AC857" s="14">
        <v>1</v>
      </c>
      <c r="AD857" s="14">
        <v>1</v>
      </c>
      <c r="AE857" s="14">
        <v>1</v>
      </c>
      <c r="AF857" s="14">
        <v>1</v>
      </c>
      <c r="AG857" s="15">
        <v>18</v>
      </c>
    </row>
    <row r="858" spans="1:33" s="15" customFormat="1" ht="13.7" customHeight="1" x14ac:dyDescent="0.15">
      <c r="A858" s="16"/>
      <c r="B858" s="16" t="s">
        <v>1086</v>
      </c>
      <c r="C858" s="16">
        <f>COUNTA(C847:C857)</f>
        <v>11</v>
      </c>
      <c r="D858" s="17">
        <f>COUNTIF(D847:D857,"併")</f>
        <v>2</v>
      </c>
      <c r="E858" s="17">
        <v>11</v>
      </c>
      <c r="F858" s="17"/>
      <c r="G858" s="18">
        <f>SUM(G847:G857)</f>
        <v>86</v>
      </c>
      <c r="H858" s="18">
        <f t="shared" ref="H858:AE858" si="164">SUM(H847:H857)</f>
        <v>245</v>
      </c>
      <c r="I858" s="18">
        <f t="shared" si="164"/>
        <v>256</v>
      </c>
      <c r="J858" s="18">
        <f t="shared" si="164"/>
        <v>232</v>
      </c>
      <c r="K858" s="18">
        <f t="shared" si="164"/>
        <v>245</v>
      </c>
      <c r="L858" s="18">
        <f t="shared" si="164"/>
        <v>244</v>
      </c>
      <c r="M858" s="18">
        <f t="shared" si="164"/>
        <v>238</v>
      </c>
      <c r="N858" s="18">
        <f t="shared" si="164"/>
        <v>763</v>
      </c>
      <c r="O858" s="18">
        <f t="shared" si="164"/>
        <v>697</v>
      </c>
      <c r="P858" s="18">
        <f t="shared" si="164"/>
        <v>1460</v>
      </c>
      <c r="Q858" s="18">
        <f t="shared" si="164"/>
        <v>4</v>
      </c>
      <c r="R858" s="18">
        <f t="shared" si="164"/>
        <v>18</v>
      </c>
      <c r="S858" s="18">
        <f t="shared" si="164"/>
        <v>2</v>
      </c>
      <c r="T858" s="18">
        <f t="shared" si="164"/>
        <v>2</v>
      </c>
      <c r="U858" s="18">
        <f t="shared" si="164"/>
        <v>3</v>
      </c>
      <c r="V858" s="18">
        <f t="shared" si="164"/>
        <v>3</v>
      </c>
      <c r="W858" s="18">
        <f t="shared" si="164"/>
        <v>0</v>
      </c>
      <c r="X858" s="18">
        <f t="shared" si="164"/>
        <v>0</v>
      </c>
      <c r="Y858" s="18">
        <f t="shared" si="164"/>
        <v>0</v>
      </c>
      <c r="Z858" s="18">
        <f t="shared" si="164"/>
        <v>0</v>
      </c>
      <c r="AA858" s="18">
        <f t="shared" si="164"/>
        <v>1</v>
      </c>
      <c r="AB858" s="18">
        <f t="shared" si="164"/>
        <v>1</v>
      </c>
      <c r="AC858" s="18">
        <f t="shared" si="164"/>
        <v>8</v>
      </c>
      <c r="AD858" s="18">
        <f t="shared" si="164"/>
        <v>31</v>
      </c>
      <c r="AE858" s="18">
        <f t="shared" si="164"/>
        <v>18</v>
      </c>
      <c r="AF858" s="18">
        <f>SUM(AF847:AF857)</f>
        <v>55</v>
      </c>
      <c r="AG858" s="15">
        <v>19</v>
      </c>
    </row>
    <row r="859" spans="1:33" ht="13.7" customHeight="1" x14ac:dyDescent="0.15">
      <c r="A859" s="10" t="s">
        <v>1132</v>
      </c>
      <c r="B859" s="10" t="s">
        <v>489</v>
      </c>
      <c r="C859" s="11" t="s">
        <v>490</v>
      </c>
      <c r="D859" s="12">
        <v>0</v>
      </c>
      <c r="E859" s="12">
        <v>2</v>
      </c>
      <c r="F859" s="12" t="s">
        <v>1097</v>
      </c>
      <c r="G859" s="13">
        <v>8</v>
      </c>
      <c r="H859" s="13">
        <v>10</v>
      </c>
      <c r="I859" s="13">
        <v>18</v>
      </c>
      <c r="J859" s="13">
        <v>8</v>
      </c>
      <c r="K859" s="13">
        <v>8</v>
      </c>
      <c r="L859" s="13">
        <v>14</v>
      </c>
      <c r="M859" s="13">
        <v>16</v>
      </c>
      <c r="N859" s="13">
        <v>32</v>
      </c>
      <c r="O859" s="13">
        <v>42</v>
      </c>
      <c r="P859" s="13">
        <v>74</v>
      </c>
      <c r="Q859" s="14">
        <v>1</v>
      </c>
      <c r="R859" s="14">
        <v>2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4">
        <v>0</v>
      </c>
      <c r="Y859" s="14">
        <v>0</v>
      </c>
      <c r="Z859" s="14">
        <v>0</v>
      </c>
      <c r="AA859" s="14">
        <v>1</v>
      </c>
      <c r="AB859" s="14">
        <v>1</v>
      </c>
      <c r="AC859" s="14">
        <v>1</v>
      </c>
      <c r="AD859" s="14">
        <v>1</v>
      </c>
      <c r="AE859" s="14">
        <v>3</v>
      </c>
      <c r="AF859" s="14">
        <v>4</v>
      </c>
      <c r="AG859" s="5">
        <v>23</v>
      </c>
    </row>
    <row r="860" spans="1:33" s="15" customFormat="1" ht="13.7" customHeight="1" x14ac:dyDescent="0.15">
      <c r="A860" s="10" t="s">
        <v>1132</v>
      </c>
      <c r="B860" s="10" t="s">
        <v>489</v>
      </c>
      <c r="C860" s="22" t="s">
        <v>491</v>
      </c>
      <c r="D860" s="12">
        <v>0</v>
      </c>
      <c r="E860" s="12">
        <v>3</v>
      </c>
      <c r="F860" s="12" t="s">
        <v>1097</v>
      </c>
      <c r="G860" s="13">
        <v>4</v>
      </c>
      <c r="H860" s="13">
        <v>6</v>
      </c>
      <c r="I860" s="13">
        <v>9</v>
      </c>
      <c r="J860" s="13">
        <v>2</v>
      </c>
      <c r="K860" s="13">
        <v>7</v>
      </c>
      <c r="L860" s="13">
        <v>3</v>
      </c>
      <c r="M860" s="13">
        <v>3</v>
      </c>
      <c r="N860" s="13">
        <v>18</v>
      </c>
      <c r="O860" s="13">
        <v>12</v>
      </c>
      <c r="P860" s="13">
        <v>30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 s="14">
        <v>0</v>
      </c>
      <c r="Y860" s="14">
        <v>0</v>
      </c>
      <c r="Z860" s="14">
        <v>0</v>
      </c>
      <c r="AA860" s="14">
        <v>0</v>
      </c>
      <c r="AB860" s="14">
        <v>0</v>
      </c>
      <c r="AC860" s="14">
        <v>0</v>
      </c>
      <c r="AD860" s="14">
        <v>0</v>
      </c>
      <c r="AE860" s="14">
        <v>0</v>
      </c>
      <c r="AF860" s="14">
        <v>0</v>
      </c>
      <c r="AG860" s="15">
        <v>24</v>
      </c>
    </row>
    <row r="861" spans="1:33" s="15" customFormat="1" ht="13.7" customHeight="1" x14ac:dyDescent="0.15">
      <c r="A861" s="10" t="s">
        <v>1132</v>
      </c>
      <c r="B861" s="10" t="s">
        <v>489</v>
      </c>
      <c r="C861" s="11" t="s">
        <v>492</v>
      </c>
      <c r="D861" s="12">
        <v>0</v>
      </c>
      <c r="E861" s="12">
        <v>2</v>
      </c>
      <c r="F861" s="12" t="s">
        <v>1097</v>
      </c>
      <c r="G861" s="13">
        <v>7</v>
      </c>
      <c r="H861" s="13">
        <v>6</v>
      </c>
      <c r="I861" s="13">
        <v>3</v>
      </c>
      <c r="J861" s="13">
        <v>6</v>
      </c>
      <c r="K861" s="13">
        <v>7</v>
      </c>
      <c r="L861" s="13">
        <v>7</v>
      </c>
      <c r="M861" s="13">
        <v>9</v>
      </c>
      <c r="N861" s="13">
        <v>14</v>
      </c>
      <c r="O861" s="13">
        <v>24</v>
      </c>
      <c r="P861" s="13">
        <v>38</v>
      </c>
      <c r="Q861" s="14">
        <v>0</v>
      </c>
      <c r="R861" s="14">
        <v>0</v>
      </c>
      <c r="S861" s="14">
        <v>0</v>
      </c>
      <c r="T861" s="14">
        <v>0</v>
      </c>
      <c r="U861" s="14">
        <v>1</v>
      </c>
      <c r="V861" s="14">
        <v>1</v>
      </c>
      <c r="W861" s="14">
        <v>0</v>
      </c>
      <c r="X861" s="14">
        <v>0</v>
      </c>
      <c r="Y861" s="14">
        <v>1</v>
      </c>
      <c r="Z861" s="14">
        <v>1</v>
      </c>
      <c r="AA861" s="14">
        <v>0</v>
      </c>
      <c r="AB861" s="14">
        <v>0</v>
      </c>
      <c r="AC861" s="14">
        <v>1</v>
      </c>
      <c r="AD861" s="14">
        <v>2</v>
      </c>
      <c r="AE861" s="14">
        <v>3</v>
      </c>
      <c r="AF861" s="14">
        <v>4</v>
      </c>
      <c r="AG861" s="15">
        <v>25</v>
      </c>
    </row>
    <row r="862" spans="1:33" s="15" customFormat="1" ht="13.7" customHeight="1" x14ac:dyDescent="0.15">
      <c r="A862" s="10" t="s">
        <v>1132</v>
      </c>
      <c r="B862" s="10" t="s">
        <v>489</v>
      </c>
      <c r="C862" s="11" t="s">
        <v>494</v>
      </c>
      <c r="D862" s="12">
        <v>0</v>
      </c>
      <c r="E862" s="12">
        <v>3</v>
      </c>
      <c r="F862" s="12" t="s">
        <v>1097</v>
      </c>
      <c r="G862" s="13">
        <v>4</v>
      </c>
      <c r="H862" s="13">
        <v>1</v>
      </c>
      <c r="I862" s="20">
        <v>4</v>
      </c>
      <c r="J862" s="13">
        <v>0</v>
      </c>
      <c r="K862" s="13">
        <v>1</v>
      </c>
      <c r="L862" s="13">
        <v>3</v>
      </c>
      <c r="M862" s="13">
        <v>3</v>
      </c>
      <c r="N862" s="13">
        <v>7</v>
      </c>
      <c r="O862" s="13">
        <v>5</v>
      </c>
      <c r="P862" s="13">
        <v>12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1</v>
      </c>
      <c r="AD862" s="14">
        <v>1</v>
      </c>
      <c r="AE862" s="14">
        <v>1</v>
      </c>
      <c r="AF862" s="14">
        <v>1</v>
      </c>
      <c r="AG862" s="15">
        <v>27</v>
      </c>
    </row>
    <row r="863" spans="1:33" s="15" customFormat="1" ht="13.7" customHeight="1" x14ac:dyDescent="0.15">
      <c r="A863" s="16"/>
      <c r="B863" s="16" t="s">
        <v>1086</v>
      </c>
      <c r="C863" s="16">
        <f>COUNTA(C859:C862)</f>
        <v>4</v>
      </c>
      <c r="D863" s="17">
        <f>COUNTIF(D859:D862,"併")</f>
        <v>0</v>
      </c>
      <c r="E863" s="17">
        <v>4</v>
      </c>
      <c r="F863" s="17"/>
      <c r="G863" s="18">
        <f t="shared" ref="G863" si="165">SUM(G859:G862)</f>
        <v>23</v>
      </c>
      <c r="H863" s="18">
        <f t="shared" ref="H863:AE863" si="166">SUM(H859:H862)</f>
        <v>23</v>
      </c>
      <c r="I863" s="18">
        <f t="shared" si="166"/>
        <v>34</v>
      </c>
      <c r="J863" s="18">
        <f t="shared" si="166"/>
        <v>16</v>
      </c>
      <c r="K863" s="18">
        <f t="shared" si="166"/>
        <v>23</v>
      </c>
      <c r="L863" s="18">
        <f t="shared" si="166"/>
        <v>27</v>
      </c>
      <c r="M863" s="18">
        <f t="shared" si="166"/>
        <v>31</v>
      </c>
      <c r="N863" s="18">
        <f t="shared" si="166"/>
        <v>71</v>
      </c>
      <c r="O863" s="18">
        <f t="shared" si="166"/>
        <v>83</v>
      </c>
      <c r="P863" s="18">
        <f t="shared" si="166"/>
        <v>154</v>
      </c>
      <c r="Q863" s="18">
        <f t="shared" si="166"/>
        <v>1</v>
      </c>
      <c r="R863" s="18">
        <f t="shared" si="166"/>
        <v>2</v>
      </c>
      <c r="S863" s="18">
        <f t="shared" si="166"/>
        <v>0</v>
      </c>
      <c r="T863" s="18">
        <f t="shared" si="166"/>
        <v>0</v>
      </c>
      <c r="U863" s="18">
        <f t="shared" si="166"/>
        <v>1</v>
      </c>
      <c r="V863" s="18">
        <f t="shared" si="166"/>
        <v>1</v>
      </c>
      <c r="W863" s="18">
        <f t="shared" si="166"/>
        <v>0</v>
      </c>
      <c r="X863" s="18">
        <f t="shared" si="166"/>
        <v>0</v>
      </c>
      <c r="Y863" s="18">
        <f t="shared" si="166"/>
        <v>1</v>
      </c>
      <c r="Z863" s="18">
        <f t="shared" si="166"/>
        <v>1</v>
      </c>
      <c r="AA863" s="18">
        <f t="shared" si="166"/>
        <v>1</v>
      </c>
      <c r="AB863" s="18">
        <f t="shared" si="166"/>
        <v>1</v>
      </c>
      <c r="AC863" s="18">
        <f t="shared" si="166"/>
        <v>3</v>
      </c>
      <c r="AD863" s="18">
        <f t="shared" si="166"/>
        <v>4</v>
      </c>
      <c r="AE863" s="18">
        <f t="shared" si="166"/>
        <v>7</v>
      </c>
      <c r="AF863" s="18">
        <f>SUM(AF859:AF862)</f>
        <v>9</v>
      </c>
      <c r="AG863" s="15">
        <v>28</v>
      </c>
    </row>
    <row r="864" spans="1:33" ht="13.7" customHeight="1" x14ac:dyDescent="0.15">
      <c r="A864" s="10" t="s">
        <v>1132</v>
      </c>
      <c r="B864" s="10" t="s">
        <v>495</v>
      </c>
      <c r="C864" s="11" t="s">
        <v>496</v>
      </c>
      <c r="D864" s="12">
        <v>0</v>
      </c>
      <c r="E864" s="12">
        <v>1</v>
      </c>
      <c r="F864" s="12" t="s">
        <v>1097</v>
      </c>
      <c r="G864" s="13">
        <v>9</v>
      </c>
      <c r="H864" s="13">
        <v>28</v>
      </c>
      <c r="I864" s="13">
        <v>17</v>
      </c>
      <c r="J864" s="13">
        <v>16</v>
      </c>
      <c r="K864" s="13">
        <v>23</v>
      </c>
      <c r="L864" s="13">
        <v>17</v>
      </c>
      <c r="M864" s="13">
        <v>26</v>
      </c>
      <c r="N864" s="13">
        <v>59</v>
      </c>
      <c r="O864" s="13">
        <v>68</v>
      </c>
      <c r="P864" s="13">
        <v>127</v>
      </c>
      <c r="Q864" s="14">
        <v>1</v>
      </c>
      <c r="R864" s="14">
        <v>3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4">
        <v>0</v>
      </c>
      <c r="Y864" s="14">
        <v>0</v>
      </c>
      <c r="Z864" s="14">
        <v>0</v>
      </c>
      <c r="AA864" s="14">
        <v>1</v>
      </c>
      <c r="AB864" s="14">
        <v>1</v>
      </c>
      <c r="AC864" s="14">
        <v>1</v>
      </c>
      <c r="AD864" s="14">
        <v>1</v>
      </c>
      <c r="AE864" s="14">
        <v>3</v>
      </c>
      <c r="AF864" s="14">
        <v>5</v>
      </c>
      <c r="AG864" s="5">
        <v>29</v>
      </c>
    </row>
    <row r="865" spans="1:33" ht="13.7" customHeight="1" x14ac:dyDescent="0.15">
      <c r="A865" s="16"/>
      <c r="B865" s="16" t="s">
        <v>1086</v>
      </c>
      <c r="C865" s="16">
        <f>COUNTA(C864:C864)</f>
        <v>1</v>
      </c>
      <c r="D865" s="17">
        <f>COUNTIF(D864:D864,"併")</f>
        <v>0</v>
      </c>
      <c r="E865" s="17">
        <v>1</v>
      </c>
      <c r="F865" s="17"/>
      <c r="G865" s="18">
        <f t="shared" ref="G865:AF865" si="167">SUM(G864:G864)</f>
        <v>9</v>
      </c>
      <c r="H865" s="18">
        <f t="shared" si="167"/>
        <v>28</v>
      </c>
      <c r="I865" s="18">
        <f t="shared" si="167"/>
        <v>17</v>
      </c>
      <c r="J865" s="18">
        <f t="shared" si="167"/>
        <v>16</v>
      </c>
      <c r="K865" s="18">
        <f t="shared" si="167"/>
        <v>23</v>
      </c>
      <c r="L865" s="18">
        <f t="shared" si="167"/>
        <v>17</v>
      </c>
      <c r="M865" s="18">
        <f t="shared" si="167"/>
        <v>26</v>
      </c>
      <c r="N865" s="18">
        <f t="shared" si="167"/>
        <v>59</v>
      </c>
      <c r="O865" s="18">
        <f t="shared" si="167"/>
        <v>68</v>
      </c>
      <c r="P865" s="18">
        <f t="shared" si="167"/>
        <v>127</v>
      </c>
      <c r="Q865" s="18">
        <f t="shared" si="167"/>
        <v>1</v>
      </c>
      <c r="R865" s="18">
        <f t="shared" si="167"/>
        <v>3</v>
      </c>
      <c r="S865" s="18">
        <f t="shared" si="167"/>
        <v>0</v>
      </c>
      <c r="T865" s="18">
        <f t="shared" si="167"/>
        <v>0</v>
      </c>
      <c r="U865" s="18">
        <f t="shared" si="167"/>
        <v>0</v>
      </c>
      <c r="V865" s="18">
        <f t="shared" si="167"/>
        <v>0</v>
      </c>
      <c r="W865" s="18">
        <f t="shared" si="167"/>
        <v>0</v>
      </c>
      <c r="X865" s="18">
        <f t="shared" si="167"/>
        <v>0</v>
      </c>
      <c r="Y865" s="18">
        <f t="shared" si="167"/>
        <v>0</v>
      </c>
      <c r="Z865" s="18">
        <f t="shared" si="167"/>
        <v>0</v>
      </c>
      <c r="AA865" s="18">
        <f t="shared" si="167"/>
        <v>1</v>
      </c>
      <c r="AB865" s="18">
        <f t="shared" si="167"/>
        <v>1</v>
      </c>
      <c r="AC865" s="18">
        <f t="shared" si="167"/>
        <v>1</v>
      </c>
      <c r="AD865" s="18">
        <f t="shared" si="167"/>
        <v>1</v>
      </c>
      <c r="AE865" s="18">
        <f t="shared" si="167"/>
        <v>3</v>
      </c>
      <c r="AF865" s="18">
        <f t="shared" si="167"/>
        <v>5</v>
      </c>
      <c r="AG865" s="5">
        <v>31</v>
      </c>
    </row>
    <row r="866" spans="1:33" s="15" customFormat="1" ht="13.7" customHeight="1" x14ac:dyDescent="0.15">
      <c r="A866" s="10" t="s">
        <v>1132</v>
      </c>
      <c r="B866" s="10" t="s">
        <v>655</v>
      </c>
      <c r="C866" s="11" t="s">
        <v>656</v>
      </c>
      <c r="D866" s="12">
        <v>0</v>
      </c>
      <c r="E866" s="12">
        <v>2</v>
      </c>
      <c r="F866" s="12" t="s">
        <v>1097</v>
      </c>
      <c r="G866" s="13">
        <v>8</v>
      </c>
      <c r="H866" s="13">
        <v>7</v>
      </c>
      <c r="I866" s="13">
        <v>7</v>
      </c>
      <c r="J866" s="13">
        <v>13</v>
      </c>
      <c r="K866" s="13">
        <v>18</v>
      </c>
      <c r="L866" s="13">
        <v>6</v>
      </c>
      <c r="M866" s="13">
        <v>8</v>
      </c>
      <c r="N866" s="13">
        <v>29</v>
      </c>
      <c r="O866" s="13">
        <v>30</v>
      </c>
      <c r="P866" s="13">
        <v>59</v>
      </c>
      <c r="Q866" s="14">
        <v>1</v>
      </c>
      <c r="R866" s="14">
        <v>1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 s="14">
        <v>0</v>
      </c>
      <c r="Y866" s="14">
        <v>0</v>
      </c>
      <c r="Z866" s="14">
        <v>0</v>
      </c>
      <c r="AA866" s="14">
        <v>1</v>
      </c>
      <c r="AB866" s="14">
        <v>1</v>
      </c>
      <c r="AC866" s="14">
        <v>1</v>
      </c>
      <c r="AD866" s="14">
        <v>3</v>
      </c>
      <c r="AE866" s="14">
        <v>3</v>
      </c>
      <c r="AF866" s="14">
        <v>5</v>
      </c>
      <c r="AG866" s="15">
        <v>32</v>
      </c>
    </row>
    <row r="867" spans="1:33" s="15" customFormat="1" ht="13.7" customHeight="1" x14ac:dyDescent="0.15">
      <c r="A867" s="16"/>
      <c r="B867" s="16" t="s">
        <v>1086</v>
      </c>
      <c r="C867" s="16">
        <v>1</v>
      </c>
      <c r="D867" s="17">
        <f>COUNTIF(D866,"併")</f>
        <v>0</v>
      </c>
      <c r="E867" s="17">
        <v>1</v>
      </c>
      <c r="F867" s="17"/>
      <c r="G867" s="18">
        <f>G866</f>
        <v>8</v>
      </c>
      <c r="H867" s="18">
        <f t="shared" ref="H867:AE867" si="168">H866</f>
        <v>7</v>
      </c>
      <c r="I867" s="18">
        <f t="shared" si="168"/>
        <v>7</v>
      </c>
      <c r="J867" s="18">
        <f t="shared" si="168"/>
        <v>13</v>
      </c>
      <c r="K867" s="18">
        <f t="shared" si="168"/>
        <v>18</v>
      </c>
      <c r="L867" s="18">
        <f t="shared" si="168"/>
        <v>6</v>
      </c>
      <c r="M867" s="18">
        <f t="shared" si="168"/>
        <v>8</v>
      </c>
      <c r="N867" s="18">
        <f t="shared" si="168"/>
        <v>29</v>
      </c>
      <c r="O867" s="18">
        <f t="shared" si="168"/>
        <v>30</v>
      </c>
      <c r="P867" s="18">
        <f t="shared" si="168"/>
        <v>59</v>
      </c>
      <c r="Q867" s="18">
        <f t="shared" si="168"/>
        <v>1</v>
      </c>
      <c r="R867" s="18">
        <f t="shared" si="168"/>
        <v>1</v>
      </c>
      <c r="S867" s="18">
        <f t="shared" si="168"/>
        <v>0</v>
      </c>
      <c r="T867" s="18">
        <f t="shared" si="168"/>
        <v>0</v>
      </c>
      <c r="U867" s="18">
        <f t="shared" si="168"/>
        <v>0</v>
      </c>
      <c r="V867" s="18">
        <f t="shared" si="168"/>
        <v>0</v>
      </c>
      <c r="W867" s="18">
        <f t="shared" si="168"/>
        <v>0</v>
      </c>
      <c r="X867" s="18">
        <f t="shared" si="168"/>
        <v>0</v>
      </c>
      <c r="Y867" s="18">
        <f t="shared" si="168"/>
        <v>0</v>
      </c>
      <c r="Z867" s="18">
        <f t="shared" si="168"/>
        <v>0</v>
      </c>
      <c r="AA867" s="18">
        <f t="shared" si="168"/>
        <v>1</v>
      </c>
      <c r="AB867" s="18">
        <f t="shared" si="168"/>
        <v>1</v>
      </c>
      <c r="AC867" s="18">
        <f t="shared" si="168"/>
        <v>1</v>
      </c>
      <c r="AD867" s="18">
        <f t="shared" si="168"/>
        <v>3</v>
      </c>
      <c r="AE867" s="18">
        <f t="shared" si="168"/>
        <v>3</v>
      </c>
      <c r="AF867" s="18">
        <f>AF866</f>
        <v>5</v>
      </c>
      <c r="AG867" s="15">
        <v>33</v>
      </c>
    </row>
    <row r="868" spans="1:33" ht="13.7" customHeight="1" x14ac:dyDescent="0.15">
      <c r="A868" s="10" t="s">
        <v>1132</v>
      </c>
      <c r="B868" s="10" t="s">
        <v>657</v>
      </c>
      <c r="C868" s="11" t="s">
        <v>658</v>
      </c>
      <c r="D868" s="12">
        <v>0</v>
      </c>
      <c r="E868" s="12">
        <v>1</v>
      </c>
      <c r="F868" s="12" t="s">
        <v>1097</v>
      </c>
      <c r="G868" s="13">
        <v>11</v>
      </c>
      <c r="H868" s="13">
        <v>42</v>
      </c>
      <c r="I868" s="13">
        <v>27</v>
      </c>
      <c r="J868" s="13">
        <v>36</v>
      </c>
      <c r="K868" s="13">
        <v>22</v>
      </c>
      <c r="L868" s="13">
        <v>39</v>
      </c>
      <c r="M868" s="13">
        <v>41</v>
      </c>
      <c r="N868" s="13">
        <v>105</v>
      </c>
      <c r="O868" s="13">
        <v>102</v>
      </c>
      <c r="P868" s="13">
        <v>207</v>
      </c>
      <c r="Q868" s="14">
        <v>1</v>
      </c>
      <c r="R868" s="14">
        <v>2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 s="14">
        <v>0</v>
      </c>
      <c r="Y868" s="14">
        <v>0</v>
      </c>
      <c r="Z868" s="14">
        <v>0</v>
      </c>
      <c r="AA868" s="14">
        <v>1</v>
      </c>
      <c r="AB868" s="14">
        <v>2</v>
      </c>
      <c r="AC868" s="14">
        <v>1</v>
      </c>
      <c r="AD868" s="14">
        <v>3</v>
      </c>
      <c r="AE868" s="14">
        <v>3</v>
      </c>
      <c r="AF868" s="14">
        <v>7</v>
      </c>
      <c r="AG868" s="5">
        <v>34</v>
      </c>
    </row>
    <row r="869" spans="1:33" ht="13.7" customHeight="1" x14ac:dyDescent="0.15">
      <c r="A869" s="10" t="s">
        <v>1132</v>
      </c>
      <c r="B869" s="10" t="s">
        <v>657</v>
      </c>
      <c r="C869" s="11" t="s">
        <v>659</v>
      </c>
      <c r="D869" s="12">
        <v>0</v>
      </c>
      <c r="E869" s="12">
        <v>3</v>
      </c>
      <c r="F869" s="12" t="s">
        <v>1097</v>
      </c>
      <c r="G869" s="13">
        <v>3</v>
      </c>
      <c r="H869" s="13">
        <v>0</v>
      </c>
      <c r="I869" s="13">
        <v>3</v>
      </c>
      <c r="J869" s="13">
        <v>2</v>
      </c>
      <c r="K869" s="20">
        <v>2</v>
      </c>
      <c r="L869" s="13">
        <v>0</v>
      </c>
      <c r="M869" s="13">
        <v>1</v>
      </c>
      <c r="N869" s="13">
        <v>6</v>
      </c>
      <c r="O869" s="13">
        <v>2</v>
      </c>
      <c r="P869" s="13">
        <v>8</v>
      </c>
      <c r="Q869" s="14">
        <v>1</v>
      </c>
      <c r="R869" s="14">
        <v>1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 s="14">
        <v>0</v>
      </c>
      <c r="Y869" s="14">
        <v>0</v>
      </c>
      <c r="Z869" s="14">
        <v>0</v>
      </c>
      <c r="AA869" s="14">
        <v>0</v>
      </c>
      <c r="AB869" s="14">
        <v>0</v>
      </c>
      <c r="AC869" s="14">
        <v>0</v>
      </c>
      <c r="AD869" s="14">
        <v>0</v>
      </c>
      <c r="AE869" s="14">
        <v>1</v>
      </c>
      <c r="AF869" s="14">
        <v>1</v>
      </c>
      <c r="AG869" s="5">
        <v>35</v>
      </c>
    </row>
    <row r="870" spans="1:33" s="15" customFormat="1" ht="13.7" customHeight="1" x14ac:dyDescent="0.15">
      <c r="A870" s="10" t="s">
        <v>1132</v>
      </c>
      <c r="B870" s="10" t="s">
        <v>657</v>
      </c>
      <c r="C870" s="11" t="s">
        <v>660</v>
      </c>
      <c r="D870" s="12">
        <v>0</v>
      </c>
      <c r="E870" s="12">
        <v>2</v>
      </c>
      <c r="F870" s="12" t="s">
        <v>1097</v>
      </c>
      <c r="G870" s="13">
        <v>4</v>
      </c>
      <c r="H870" s="20">
        <v>1</v>
      </c>
      <c r="I870" s="20">
        <v>3</v>
      </c>
      <c r="J870" s="20">
        <v>1</v>
      </c>
      <c r="K870" s="13">
        <v>2</v>
      </c>
      <c r="L870" s="13">
        <v>1</v>
      </c>
      <c r="M870" s="13">
        <v>1</v>
      </c>
      <c r="N870" s="13">
        <v>4</v>
      </c>
      <c r="O870" s="13">
        <v>5</v>
      </c>
      <c r="P870" s="13">
        <v>9</v>
      </c>
      <c r="Q870" s="14">
        <v>1</v>
      </c>
      <c r="R870" s="14">
        <v>1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4">
        <v>0</v>
      </c>
      <c r="Y870" s="14">
        <v>0</v>
      </c>
      <c r="Z870" s="14">
        <v>0</v>
      </c>
      <c r="AA870" s="14">
        <v>0</v>
      </c>
      <c r="AB870" s="14">
        <v>0</v>
      </c>
      <c r="AC870" s="14">
        <v>0</v>
      </c>
      <c r="AD870" s="14">
        <v>0</v>
      </c>
      <c r="AE870" s="14">
        <v>1</v>
      </c>
      <c r="AF870" s="14">
        <v>1</v>
      </c>
      <c r="AG870" s="15">
        <v>36</v>
      </c>
    </row>
    <row r="871" spans="1:33" s="15" customFormat="1" ht="13.7" customHeight="1" x14ac:dyDescent="0.15">
      <c r="A871" s="10" t="s">
        <v>1132</v>
      </c>
      <c r="B871" s="10" t="s">
        <v>657</v>
      </c>
      <c r="C871" s="11" t="s">
        <v>661</v>
      </c>
      <c r="D871" s="12">
        <v>0</v>
      </c>
      <c r="E871" s="12">
        <v>2</v>
      </c>
      <c r="F871" s="12" t="s">
        <v>1097</v>
      </c>
      <c r="G871" s="13">
        <v>3</v>
      </c>
      <c r="H871" s="13">
        <v>3</v>
      </c>
      <c r="I871" s="13">
        <v>1</v>
      </c>
      <c r="J871" s="13">
        <v>1</v>
      </c>
      <c r="K871" s="13">
        <v>1</v>
      </c>
      <c r="L871" s="13">
        <v>2</v>
      </c>
      <c r="M871" s="13">
        <v>4</v>
      </c>
      <c r="N871" s="13">
        <v>7</v>
      </c>
      <c r="O871" s="13">
        <v>5</v>
      </c>
      <c r="P871" s="13">
        <v>12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>
        <v>0</v>
      </c>
      <c r="AA871" s="14">
        <v>0</v>
      </c>
      <c r="AB871" s="14">
        <v>0</v>
      </c>
      <c r="AC871" s="14">
        <v>0</v>
      </c>
      <c r="AD871" s="14">
        <v>0</v>
      </c>
      <c r="AE871" s="14">
        <v>0</v>
      </c>
      <c r="AF871" s="14">
        <v>0</v>
      </c>
      <c r="AG871" s="15">
        <v>37</v>
      </c>
    </row>
    <row r="872" spans="1:33" s="15" customFormat="1" ht="13.7" customHeight="1" x14ac:dyDescent="0.15">
      <c r="A872" s="10" t="s">
        <v>1132</v>
      </c>
      <c r="B872" s="10" t="s">
        <v>657</v>
      </c>
      <c r="C872" s="11" t="s">
        <v>662</v>
      </c>
      <c r="D872" s="12">
        <v>0</v>
      </c>
      <c r="E872" s="12">
        <v>3</v>
      </c>
      <c r="F872" s="12" t="s">
        <v>1097</v>
      </c>
      <c r="G872" s="13">
        <v>3</v>
      </c>
      <c r="H872" s="13">
        <v>0</v>
      </c>
      <c r="I872" s="13">
        <v>2</v>
      </c>
      <c r="J872" s="13">
        <v>1</v>
      </c>
      <c r="K872" s="13">
        <v>1</v>
      </c>
      <c r="L872" s="13">
        <v>1</v>
      </c>
      <c r="M872" s="13">
        <v>1</v>
      </c>
      <c r="N872" s="13">
        <v>2</v>
      </c>
      <c r="O872" s="13">
        <v>4</v>
      </c>
      <c r="P872" s="13">
        <v>6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1</v>
      </c>
      <c r="AD872" s="14">
        <v>1</v>
      </c>
      <c r="AE872" s="14">
        <v>1</v>
      </c>
      <c r="AF872" s="14">
        <v>1</v>
      </c>
      <c r="AG872" s="15">
        <v>38</v>
      </c>
    </row>
    <row r="873" spans="1:33" s="15" customFormat="1" ht="13.7" customHeight="1" x14ac:dyDescent="0.15">
      <c r="A873" s="10" t="s">
        <v>1132</v>
      </c>
      <c r="B873" s="10" t="s">
        <v>657</v>
      </c>
      <c r="C873" s="11" t="s">
        <v>663</v>
      </c>
      <c r="D873" s="12">
        <v>0</v>
      </c>
      <c r="E873" s="12">
        <v>3</v>
      </c>
      <c r="F873" s="12" t="s">
        <v>1097</v>
      </c>
      <c r="G873" s="13">
        <v>3</v>
      </c>
      <c r="H873" s="13">
        <v>3</v>
      </c>
      <c r="I873" s="13">
        <v>0</v>
      </c>
      <c r="J873" s="13">
        <v>1</v>
      </c>
      <c r="K873" s="13">
        <v>1</v>
      </c>
      <c r="L873" s="13">
        <v>2</v>
      </c>
      <c r="M873" s="13">
        <v>1</v>
      </c>
      <c r="N873" s="13">
        <v>2</v>
      </c>
      <c r="O873" s="13">
        <v>6</v>
      </c>
      <c r="P873" s="13">
        <v>8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0</v>
      </c>
      <c r="AF873" s="14">
        <v>0</v>
      </c>
      <c r="AG873" s="15">
        <v>39</v>
      </c>
    </row>
    <row r="874" spans="1:33" s="15" customFormat="1" ht="13.7" customHeight="1" x14ac:dyDescent="0.15">
      <c r="A874" s="10" t="s">
        <v>1132</v>
      </c>
      <c r="B874" s="10" t="s">
        <v>657</v>
      </c>
      <c r="C874" s="11" t="s">
        <v>664</v>
      </c>
      <c r="D874" s="12">
        <v>0</v>
      </c>
      <c r="E874" s="12">
        <v>3</v>
      </c>
      <c r="F874" s="12" t="s">
        <v>1097</v>
      </c>
      <c r="G874" s="13">
        <v>6</v>
      </c>
      <c r="H874" s="20">
        <v>4</v>
      </c>
      <c r="I874" s="13">
        <v>5</v>
      </c>
      <c r="J874" s="13">
        <v>4</v>
      </c>
      <c r="K874" s="13">
        <v>2</v>
      </c>
      <c r="L874" s="13">
        <v>3</v>
      </c>
      <c r="M874" s="13">
        <v>4</v>
      </c>
      <c r="N874" s="13">
        <v>13</v>
      </c>
      <c r="O874" s="13">
        <v>9</v>
      </c>
      <c r="P874" s="13">
        <v>22</v>
      </c>
      <c r="Q874" s="14">
        <v>1</v>
      </c>
      <c r="R874" s="14">
        <v>2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 s="14">
        <v>0</v>
      </c>
      <c r="Y874" s="14">
        <v>0</v>
      </c>
      <c r="Z874" s="14">
        <v>0</v>
      </c>
      <c r="AA874" s="14">
        <v>1</v>
      </c>
      <c r="AB874" s="14">
        <v>1</v>
      </c>
      <c r="AC874" s="14">
        <v>1</v>
      </c>
      <c r="AD874" s="14">
        <v>1</v>
      </c>
      <c r="AE874" s="14">
        <v>3</v>
      </c>
      <c r="AF874" s="14">
        <v>4</v>
      </c>
      <c r="AG874" s="15">
        <v>40</v>
      </c>
    </row>
    <row r="875" spans="1:33" s="15" customFormat="1" ht="13.7" customHeight="1" x14ac:dyDescent="0.15">
      <c r="A875" s="10" t="s">
        <v>1132</v>
      </c>
      <c r="B875" s="10" t="s">
        <v>657</v>
      </c>
      <c r="C875" s="11" t="s">
        <v>665</v>
      </c>
      <c r="D875" s="12">
        <v>0</v>
      </c>
      <c r="E875" s="12">
        <v>2</v>
      </c>
      <c r="F875" s="12" t="s">
        <v>1097</v>
      </c>
      <c r="G875" s="13">
        <v>8</v>
      </c>
      <c r="H875" s="13">
        <v>11</v>
      </c>
      <c r="I875" s="13">
        <v>7</v>
      </c>
      <c r="J875" s="13">
        <v>8</v>
      </c>
      <c r="K875" s="13">
        <v>6</v>
      </c>
      <c r="L875" s="13">
        <v>12</v>
      </c>
      <c r="M875" s="13">
        <v>14</v>
      </c>
      <c r="N875" s="13">
        <v>33</v>
      </c>
      <c r="O875" s="13">
        <v>25</v>
      </c>
      <c r="P875" s="13">
        <v>58</v>
      </c>
      <c r="Q875" s="14">
        <v>1</v>
      </c>
      <c r="R875" s="14">
        <v>2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 s="14">
        <v>0</v>
      </c>
      <c r="Y875" s="14">
        <v>0</v>
      </c>
      <c r="Z875" s="14">
        <v>0</v>
      </c>
      <c r="AA875" s="14">
        <v>1</v>
      </c>
      <c r="AB875" s="14">
        <v>1</v>
      </c>
      <c r="AC875" s="14">
        <v>1</v>
      </c>
      <c r="AD875" s="14">
        <v>1</v>
      </c>
      <c r="AE875" s="14">
        <v>3</v>
      </c>
      <c r="AF875" s="14">
        <v>4</v>
      </c>
      <c r="AG875" s="15">
        <v>41</v>
      </c>
    </row>
    <row r="876" spans="1:33" s="15" customFormat="1" ht="13.7" customHeight="1" x14ac:dyDescent="0.15">
      <c r="A876" s="16"/>
      <c r="B876" s="16" t="s">
        <v>1086</v>
      </c>
      <c r="C876" s="16">
        <f>COUNTA(C868:C875)</f>
        <v>8</v>
      </c>
      <c r="D876" s="17">
        <f>COUNTIF(D868:D875,"併")</f>
        <v>0</v>
      </c>
      <c r="E876" s="17">
        <v>8</v>
      </c>
      <c r="F876" s="17"/>
      <c r="G876" s="18">
        <f t="shared" ref="G876:AF876" si="169">SUM(G868:G875)</f>
        <v>41</v>
      </c>
      <c r="H876" s="18">
        <f t="shared" si="169"/>
        <v>64</v>
      </c>
      <c r="I876" s="18">
        <f t="shared" si="169"/>
        <v>48</v>
      </c>
      <c r="J876" s="18">
        <f t="shared" si="169"/>
        <v>54</v>
      </c>
      <c r="K876" s="18">
        <f t="shared" si="169"/>
        <v>37</v>
      </c>
      <c r="L876" s="18">
        <f t="shared" si="169"/>
        <v>60</v>
      </c>
      <c r="M876" s="18">
        <f t="shared" si="169"/>
        <v>67</v>
      </c>
      <c r="N876" s="18">
        <f t="shared" si="169"/>
        <v>172</v>
      </c>
      <c r="O876" s="18">
        <f t="shared" si="169"/>
        <v>158</v>
      </c>
      <c r="P876" s="18">
        <f t="shared" si="169"/>
        <v>330</v>
      </c>
      <c r="Q876" s="18">
        <f t="shared" si="169"/>
        <v>5</v>
      </c>
      <c r="R876" s="18">
        <f t="shared" si="169"/>
        <v>8</v>
      </c>
      <c r="S876" s="18">
        <f t="shared" si="169"/>
        <v>0</v>
      </c>
      <c r="T876" s="18">
        <f t="shared" si="169"/>
        <v>0</v>
      </c>
      <c r="U876" s="18">
        <f t="shared" si="169"/>
        <v>0</v>
      </c>
      <c r="V876" s="18">
        <f t="shared" si="169"/>
        <v>0</v>
      </c>
      <c r="W876" s="18">
        <f t="shared" si="169"/>
        <v>0</v>
      </c>
      <c r="X876" s="18">
        <f t="shared" si="169"/>
        <v>0</v>
      </c>
      <c r="Y876" s="18">
        <f t="shared" si="169"/>
        <v>0</v>
      </c>
      <c r="Z876" s="18">
        <f t="shared" si="169"/>
        <v>0</v>
      </c>
      <c r="AA876" s="18">
        <f t="shared" si="169"/>
        <v>3</v>
      </c>
      <c r="AB876" s="18">
        <f t="shared" si="169"/>
        <v>4</v>
      </c>
      <c r="AC876" s="18">
        <f t="shared" si="169"/>
        <v>4</v>
      </c>
      <c r="AD876" s="18">
        <f t="shared" si="169"/>
        <v>6</v>
      </c>
      <c r="AE876" s="18">
        <f t="shared" si="169"/>
        <v>12</v>
      </c>
      <c r="AF876" s="18">
        <f t="shared" si="169"/>
        <v>18</v>
      </c>
      <c r="AG876" s="15">
        <v>43</v>
      </c>
    </row>
    <row r="877" spans="1:33" s="15" customFormat="1" ht="13.7" customHeight="1" x14ac:dyDescent="0.15">
      <c r="A877" s="10" t="s">
        <v>1132</v>
      </c>
      <c r="B877" s="10" t="s">
        <v>666</v>
      </c>
      <c r="C877" s="11" t="s">
        <v>667</v>
      </c>
      <c r="D877" s="12">
        <v>0</v>
      </c>
      <c r="E877" s="12">
        <v>1</v>
      </c>
      <c r="F877" s="12" t="s">
        <v>1097</v>
      </c>
      <c r="G877" s="13">
        <v>11</v>
      </c>
      <c r="H877" s="13">
        <v>21</v>
      </c>
      <c r="I877" s="13">
        <v>31</v>
      </c>
      <c r="J877" s="13">
        <v>31</v>
      </c>
      <c r="K877" s="13">
        <v>31</v>
      </c>
      <c r="L877" s="13">
        <v>32</v>
      </c>
      <c r="M877" s="13">
        <v>28</v>
      </c>
      <c r="N877" s="13">
        <v>100</v>
      </c>
      <c r="O877" s="13">
        <v>74</v>
      </c>
      <c r="P877" s="13">
        <v>174</v>
      </c>
      <c r="Q877" s="14">
        <v>1</v>
      </c>
      <c r="R877" s="14">
        <v>4</v>
      </c>
      <c r="S877" s="14">
        <v>0</v>
      </c>
      <c r="T877" s="14">
        <v>0</v>
      </c>
      <c r="U877" s="14">
        <v>1</v>
      </c>
      <c r="V877" s="14">
        <v>1</v>
      </c>
      <c r="W877" s="14">
        <v>0</v>
      </c>
      <c r="X877" s="14">
        <v>0</v>
      </c>
      <c r="Y877" s="14">
        <v>0</v>
      </c>
      <c r="Z877" s="14">
        <v>0</v>
      </c>
      <c r="AA877" s="14">
        <v>1</v>
      </c>
      <c r="AB877" s="14">
        <v>3</v>
      </c>
      <c r="AC877" s="14">
        <v>2</v>
      </c>
      <c r="AD877" s="14">
        <v>10</v>
      </c>
      <c r="AE877" s="14">
        <v>5</v>
      </c>
      <c r="AF877" s="14">
        <v>18</v>
      </c>
      <c r="AG877" s="15">
        <v>44</v>
      </c>
    </row>
    <row r="878" spans="1:33" s="15" customFormat="1" ht="13.7" customHeight="1" x14ac:dyDescent="0.15">
      <c r="A878" s="10" t="s">
        <v>1132</v>
      </c>
      <c r="B878" s="10" t="s">
        <v>666</v>
      </c>
      <c r="C878" s="11" t="s">
        <v>668</v>
      </c>
      <c r="D878" s="12" t="s">
        <v>725</v>
      </c>
      <c r="E878" s="12">
        <v>2</v>
      </c>
      <c r="F878" s="12" t="s">
        <v>1097</v>
      </c>
      <c r="G878" s="13">
        <v>2</v>
      </c>
      <c r="H878" s="20">
        <v>1</v>
      </c>
      <c r="I878" s="20">
        <v>1</v>
      </c>
      <c r="J878" s="20">
        <v>1</v>
      </c>
      <c r="K878" s="13">
        <v>0</v>
      </c>
      <c r="L878" s="20">
        <v>1</v>
      </c>
      <c r="M878" s="20">
        <v>0</v>
      </c>
      <c r="N878" s="20">
        <v>2</v>
      </c>
      <c r="O878" s="13">
        <v>2</v>
      </c>
      <c r="P878" s="13">
        <v>4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 s="14">
        <v>0</v>
      </c>
      <c r="Y878" s="14">
        <v>0</v>
      </c>
      <c r="Z878" s="14">
        <v>0</v>
      </c>
      <c r="AA878" s="14">
        <v>0</v>
      </c>
      <c r="AB878" s="14">
        <v>0</v>
      </c>
      <c r="AC878" s="14">
        <v>0</v>
      </c>
      <c r="AD878" s="14">
        <v>0</v>
      </c>
      <c r="AE878" s="14">
        <v>0</v>
      </c>
      <c r="AF878" s="14">
        <v>0</v>
      </c>
      <c r="AG878" s="15">
        <v>45</v>
      </c>
    </row>
    <row r="879" spans="1:33" s="15" customFormat="1" ht="13.7" customHeight="1" x14ac:dyDescent="0.15">
      <c r="A879" s="16"/>
      <c r="B879" s="16" t="s">
        <v>1086</v>
      </c>
      <c r="C879" s="16">
        <f>COUNTA(C877:C878)</f>
        <v>2</v>
      </c>
      <c r="D879" s="17">
        <f>COUNTIF(D877:D878,"併")</f>
        <v>1</v>
      </c>
      <c r="E879" s="17">
        <v>2</v>
      </c>
      <c r="F879" s="17"/>
      <c r="G879" s="18">
        <f>SUM(G877:G878)</f>
        <v>13</v>
      </c>
      <c r="H879" s="18">
        <f t="shared" ref="H879:AE879" si="170">SUM(H877:H878)</f>
        <v>22</v>
      </c>
      <c r="I879" s="18">
        <f t="shared" si="170"/>
        <v>32</v>
      </c>
      <c r="J879" s="18">
        <f t="shared" si="170"/>
        <v>32</v>
      </c>
      <c r="K879" s="18">
        <f t="shared" si="170"/>
        <v>31</v>
      </c>
      <c r="L879" s="18">
        <f t="shared" si="170"/>
        <v>33</v>
      </c>
      <c r="M879" s="18">
        <f t="shared" si="170"/>
        <v>28</v>
      </c>
      <c r="N879" s="18">
        <f t="shared" si="170"/>
        <v>102</v>
      </c>
      <c r="O879" s="18">
        <f t="shared" si="170"/>
        <v>76</v>
      </c>
      <c r="P879" s="18">
        <f t="shared" si="170"/>
        <v>178</v>
      </c>
      <c r="Q879" s="18">
        <f t="shared" si="170"/>
        <v>1</v>
      </c>
      <c r="R879" s="18">
        <f t="shared" si="170"/>
        <v>4</v>
      </c>
      <c r="S879" s="18">
        <f t="shared" si="170"/>
        <v>0</v>
      </c>
      <c r="T879" s="18">
        <f t="shared" si="170"/>
        <v>0</v>
      </c>
      <c r="U879" s="18">
        <f t="shared" si="170"/>
        <v>1</v>
      </c>
      <c r="V879" s="18">
        <f t="shared" si="170"/>
        <v>1</v>
      </c>
      <c r="W879" s="18">
        <f t="shared" si="170"/>
        <v>0</v>
      </c>
      <c r="X879" s="18">
        <f t="shared" si="170"/>
        <v>0</v>
      </c>
      <c r="Y879" s="18">
        <f t="shared" si="170"/>
        <v>0</v>
      </c>
      <c r="Z879" s="18">
        <f t="shared" si="170"/>
        <v>0</v>
      </c>
      <c r="AA879" s="18">
        <f t="shared" si="170"/>
        <v>1</v>
      </c>
      <c r="AB879" s="18">
        <f t="shared" si="170"/>
        <v>3</v>
      </c>
      <c r="AC879" s="18">
        <f t="shared" si="170"/>
        <v>2</v>
      </c>
      <c r="AD879" s="18">
        <f t="shared" si="170"/>
        <v>10</v>
      </c>
      <c r="AE879" s="18">
        <f t="shared" si="170"/>
        <v>5</v>
      </c>
      <c r="AF879" s="18">
        <f>SUM(AF877:AF878)</f>
        <v>18</v>
      </c>
      <c r="AG879" s="15">
        <v>46</v>
      </c>
    </row>
    <row r="880" spans="1:33" s="15" customFormat="1" ht="13.7" customHeight="1" x14ac:dyDescent="0.15">
      <c r="A880" s="10" t="s">
        <v>1132</v>
      </c>
      <c r="B880" s="10" t="s">
        <v>669</v>
      </c>
      <c r="C880" s="11" t="s">
        <v>670</v>
      </c>
      <c r="D880" s="12">
        <v>0</v>
      </c>
      <c r="E880" s="12">
        <v>4</v>
      </c>
      <c r="F880" s="12" t="s">
        <v>1097</v>
      </c>
      <c r="G880" s="13">
        <v>6</v>
      </c>
      <c r="H880" s="13">
        <v>7</v>
      </c>
      <c r="I880" s="13">
        <v>7</v>
      </c>
      <c r="J880" s="13">
        <v>11</v>
      </c>
      <c r="K880" s="13">
        <v>8</v>
      </c>
      <c r="L880" s="13">
        <v>7</v>
      </c>
      <c r="M880" s="13">
        <v>11</v>
      </c>
      <c r="N880" s="13">
        <v>28</v>
      </c>
      <c r="O880" s="13">
        <v>23</v>
      </c>
      <c r="P880" s="13">
        <v>51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1</v>
      </c>
      <c r="AD880" s="14">
        <v>1</v>
      </c>
      <c r="AE880" s="14">
        <v>1</v>
      </c>
      <c r="AF880" s="14">
        <v>1</v>
      </c>
      <c r="AG880" s="15">
        <v>47</v>
      </c>
    </row>
    <row r="881" spans="1:33" s="15" customFormat="1" ht="13.7" customHeight="1" x14ac:dyDescent="0.15">
      <c r="A881" s="10" t="s">
        <v>1132</v>
      </c>
      <c r="B881" s="10" t="s">
        <v>669</v>
      </c>
      <c r="C881" s="11" t="s">
        <v>671</v>
      </c>
      <c r="D881" s="12">
        <v>0</v>
      </c>
      <c r="E881" s="12">
        <v>5</v>
      </c>
      <c r="F881" s="12" t="s">
        <v>1097</v>
      </c>
      <c r="G881" s="13">
        <v>4</v>
      </c>
      <c r="H881" s="20">
        <v>3</v>
      </c>
      <c r="I881" s="13">
        <v>0</v>
      </c>
      <c r="J881" s="13">
        <v>2</v>
      </c>
      <c r="K881" s="13">
        <v>2</v>
      </c>
      <c r="L881" s="13">
        <v>2</v>
      </c>
      <c r="M881" s="13">
        <v>3</v>
      </c>
      <c r="N881" s="13">
        <v>6</v>
      </c>
      <c r="O881" s="13">
        <v>6</v>
      </c>
      <c r="P881" s="13">
        <v>12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0</v>
      </c>
      <c r="Z881" s="14">
        <v>0</v>
      </c>
      <c r="AA881" s="14">
        <v>0</v>
      </c>
      <c r="AB881" s="14">
        <v>0</v>
      </c>
      <c r="AC881" s="14">
        <v>1</v>
      </c>
      <c r="AD881" s="14">
        <v>1</v>
      </c>
      <c r="AE881" s="14">
        <v>1</v>
      </c>
      <c r="AF881" s="14">
        <v>1</v>
      </c>
      <c r="AG881" s="15">
        <v>48</v>
      </c>
    </row>
    <row r="882" spans="1:33" s="15" customFormat="1" ht="13.7" customHeight="1" x14ac:dyDescent="0.15">
      <c r="A882" s="10" t="s">
        <v>1132</v>
      </c>
      <c r="B882" s="10" t="s">
        <v>669</v>
      </c>
      <c r="C882" s="11" t="s">
        <v>672</v>
      </c>
      <c r="D882" s="12">
        <v>0</v>
      </c>
      <c r="E882" s="12">
        <v>5</v>
      </c>
      <c r="F882" s="12" t="s">
        <v>1097</v>
      </c>
      <c r="G882" s="13">
        <v>6</v>
      </c>
      <c r="H882" s="13">
        <v>3</v>
      </c>
      <c r="I882" s="13">
        <v>4</v>
      </c>
      <c r="J882" s="13">
        <v>8</v>
      </c>
      <c r="K882" s="13">
        <v>8</v>
      </c>
      <c r="L882" s="13">
        <v>8</v>
      </c>
      <c r="M882" s="13">
        <v>13</v>
      </c>
      <c r="N882" s="13">
        <v>23</v>
      </c>
      <c r="O882" s="13">
        <v>21</v>
      </c>
      <c r="P882" s="13">
        <v>44</v>
      </c>
      <c r="Q882" s="14">
        <v>1</v>
      </c>
      <c r="R882" s="14">
        <v>1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  <c r="X882" s="14">
        <v>0</v>
      </c>
      <c r="Y882" s="14">
        <v>0</v>
      </c>
      <c r="Z882" s="14">
        <v>0</v>
      </c>
      <c r="AA882" s="14">
        <v>0</v>
      </c>
      <c r="AB882" s="14">
        <v>0</v>
      </c>
      <c r="AC882" s="14">
        <v>1</v>
      </c>
      <c r="AD882" s="14">
        <v>1</v>
      </c>
      <c r="AE882" s="14">
        <v>2</v>
      </c>
      <c r="AF882" s="14">
        <v>2</v>
      </c>
      <c r="AG882" s="15">
        <v>49</v>
      </c>
    </row>
    <row r="883" spans="1:33" s="15" customFormat="1" ht="13.7" customHeight="1" x14ac:dyDescent="0.15">
      <c r="A883" s="16"/>
      <c r="B883" s="16" t="s">
        <v>1086</v>
      </c>
      <c r="C883" s="16">
        <f>COUNTA(C880:C882)</f>
        <v>3</v>
      </c>
      <c r="D883" s="17">
        <f>COUNTIF(D880:D882,"併")</f>
        <v>0</v>
      </c>
      <c r="E883" s="17">
        <v>3</v>
      </c>
      <c r="F883" s="17"/>
      <c r="G883" s="18">
        <f t="shared" ref="G883" si="171">SUM(G880:G882)</f>
        <v>16</v>
      </c>
      <c r="H883" s="18">
        <f t="shared" ref="H883:AE883" si="172">SUM(H880:H882)</f>
        <v>13</v>
      </c>
      <c r="I883" s="18">
        <f t="shared" si="172"/>
        <v>11</v>
      </c>
      <c r="J883" s="18">
        <f t="shared" si="172"/>
        <v>21</v>
      </c>
      <c r="K883" s="18">
        <f t="shared" si="172"/>
        <v>18</v>
      </c>
      <c r="L883" s="18">
        <f t="shared" si="172"/>
        <v>17</v>
      </c>
      <c r="M883" s="18">
        <f t="shared" si="172"/>
        <v>27</v>
      </c>
      <c r="N883" s="18">
        <f t="shared" si="172"/>
        <v>57</v>
      </c>
      <c r="O883" s="18">
        <f t="shared" si="172"/>
        <v>50</v>
      </c>
      <c r="P883" s="18">
        <f t="shared" si="172"/>
        <v>107</v>
      </c>
      <c r="Q883" s="18">
        <f t="shared" si="172"/>
        <v>1</v>
      </c>
      <c r="R883" s="18">
        <f t="shared" si="172"/>
        <v>1</v>
      </c>
      <c r="S883" s="18">
        <f t="shared" si="172"/>
        <v>0</v>
      </c>
      <c r="T883" s="18">
        <f t="shared" si="172"/>
        <v>0</v>
      </c>
      <c r="U883" s="18">
        <f t="shared" si="172"/>
        <v>0</v>
      </c>
      <c r="V883" s="18">
        <f t="shared" si="172"/>
        <v>0</v>
      </c>
      <c r="W883" s="18">
        <f t="shared" si="172"/>
        <v>0</v>
      </c>
      <c r="X883" s="18">
        <f t="shared" si="172"/>
        <v>0</v>
      </c>
      <c r="Y883" s="18">
        <f t="shared" si="172"/>
        <v>0</v>
      </c>
      <c r="Z883" s="18">
        <f t="shared" si="172"/>
        <v>0</v>
      </c>
      <c r="AA883" s="18">
        <f t="shared" si="172"/>
        <v>0</v>
      </c>
      <c r="AB883" s="18">
        <f t="shared" si="172"/>
        <v>0</v>
      </c>
      <c r="AC883" s="18">
        <f t="shared" si="172"/>
        <v>3</v>
      </c>
      <c r="AD883" s="18">
        <f t="shared" si="172"/>
        <v>3</v>
      </c>
      <c r="AE883" s="18">
        <f t="shared" si="172"/>
        <v>4</v>
      </c>
      <c r="AF883" s="18">
        <f>SUM(AF880:AF882)</f>
        <v>4</v>
      </c>
      <c r="AG883" s="15">
        <v>50</v>
      </c>
    </row>
    <row r="884" spans="1:33" s="15" customFormat="1" ht="13.7" customHeight="1" x14ac:dyDescent="0.15">
      <c r="A884" s="10" t="s">
        <v>1132</v>
      </c>
      <c r="B884" s="10" t="s">
        <v>673</v>
      </c>
      <c r="C884" s="11" t="s">
        <v>674</v>
      </c>
      <c r="D884" s="12">
        <v>0</v>
      </c>
      <c r="E884" s="12">
        <v>4</v>
      </c>
      <c r="F884" s="12" t="s">
        <v>1097</v>
      </c>
      <c r="G884" s="13">
        <v>8</v>
      </c>
      <c r="H884" s="13">
        <v>4</v>
      </c>
      <c r="I884" s="13">
        <v>5</v>
      </c>
      <c r="J884" s="13">
        <v>8</v>
      </c>
      <c r="K884" s="13">
        <v>10</v>
      </c>
      <c r="L884" s="13">
        <v>5</v>
      </c>
      <c r="M884" s="13">
        <v>13</v>
      </c>
      <c r="N884" s="13">
        <v>25</v>
      </c>
      <c r="O884" s="13">
        <v>20</v>
      </c>
      <c r="P884" s="13">
        <v>45</v>
      </c>
      <c r="Q884" s="14">
        <v>1</v>
      </c>
      <c r="R884" s="14">
        <v>2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4">
        <v>0</v>
      </c>
      <c r="Y884" s="14">
        <v>0</v>
      </c>
      <c r="Z884" s="14">
        <v>0</v>
      </c>
      <c r="AA884" s="14">
        <v>0</v>
      </c>
      <c r="AB884" s="14">
        <v>0</v>
      </c>
      <c r="AC884" s="14">
        <v>1</v>
      </c>
      <c r="AD884" s="14">
        <v>1</v>
      </c>
      <c r="AE884" s="14">
        <v>2</v>
      </c>
      <c r="AF884" s="14">
        <v>3</v>
      </c>
      <c r="AG884" s="15">
        <v>51</v>
      </c>
    </row>
    <row r="885" spans="1:33" ht="13.7" customHeight="1" x14ac:dyDescent="0.15">
      <c r="A885" s="10" t="s">
        <v>1132</v>
      </c>
      <c r="B885" s="10" t="s">
        <v>673</v>
      </c>
      <c r="C885" s="11" t="s">
        <v>675</v>
      </c>
      <c r="D885" s="12">
        <v>0</v>
      </c>
      <c r="E885" s="12">
        <v>5</v>
      </c>
      <c r="F885" s="12" t="s">
        <v>1097</v>
      </c>
      <c r="G885" s="13">
        <v>3</v>
      </c>
      <c r="H885" s="13">
        <v>2</v>
      </c>
      <c r="I885" s="13">
        <v>1</v>
      </c>
      <c r="J885" s="13">
        <v>1</v>
      </c>
      <c r="K885" s="13">
        <v>3</v>
      </c>
      <c r="L885" s="20">
        <v>2</v>
      </c>
      <c r="M885" s="13">
        <v>0</v>
      </c>
      <c r="N885" s="13">
        <v>5</v>
      </c>
      <c r="O885" s="13">
        <v>4</v>
      </c>
      <c r="P885" s="13">
        <v>9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5">
        <v>52</v>
      </c>
    </row>
    <row r="886" spans="1:33" s="15" customFormat="1" ht="13.7" customHeight="1" x14ac:dyDescent="0.15">
      <c r="A886" s="16"/>
      <c r="B886" s="16" t="s">
        <v>1086</v>
      </c>
      <c r="C886" s="16">
        <f>COUNTA(C884:C885)</f>
        <v>2</v>
      </c>
      <c r="D886" s="17">
        <f>COUNTIF(D884:D885,"併")</f>
        <v>0</v>
      </c>
      <c r="E886" s="17">
        <v>2</v>
      </c>
      <c r="F886" s="17"/>
      <c r="G886" s="18">
        <f>SUM(G884:G885)</f>
        <v>11</v>
      </c>
      <c r="H886" s="18">
        <f t="shared" ref="H886:AE886" si="173">SUM(H884:H885)</f>
        <v>6</v>
      </c>
      <c r="I886" s="18">
        <f t="shared" si="173"/>
        <v>6</v>
      </c>
      <c r="J886" s="18">
        <f t="shared" si="173"/>
        <v>9</v>
      </c>
      <c r="K886" s="18">
        <f t="shared" si="173"/>
        <v>13</v>
      </c>
      <c r="L886" s="18">
        <f t="shared" si="173"/>
        <v>7</v>
      </c>
      <c r="M886" s="18">
        <f t="shared" si="173"/>
        <v>13</v>
      </c>
      <c r="N886" s="18">
        <f t="shared" si="173"/>
        <v>30</v>
      </c>
      <c r="O886" s="18">
        <f t="shared" si="173"/>
        <v>24</v>
      </c>
      <c r="P886" s="18">
        <f t="shared" si="173"/>
        <v>54</v>
      </c>
      <c r="Q886" s="18">
        <f t="shared" si="173"/>
        <v>1</v>
      </c>
      <c r="R886" s="18">
        <f t="shared" si="173"/>
        <v>2</v>
      </c>
      <c r="S886" s="18">
        <f t="shared" si="173"/>
        <v>0</v>
      </c>
      <c r="T886" s="18">
        <f t="shared" si="173"/>
        <v>0</v>
      </c>
      <c r="U886" s="18">
        <f t="shared" si="173"/>
        <v>0</v>
      </c>
      <c r="V886" s="18">
        <f t="shared" si="173"/>
        <v>0</v>
      </c>
      <c r="W886" s="18">
        <f t="shared" si="173"/>
        <v>0</v>
      </c>
      <c r="X886" s="18">
        <f t="shared" si="173"/>
        <v>0</v>
      </c>
      <c r="Y886" s="18">
        <f t="shared" si="173"/>
        <v>0</v>
      </c>
      <c r="Z886" s="18">
        <f t="shared" si="173"/>
        <v>0</v>
      </c>
      <c r="AA886" s="18">
        <f t="shared" si="173"/>
        <v>0</v>
      </c>
      <c r="AB886" s="18">
        <f t="shared" si="173"/>
        <v>0</v>
      </c>
      <c r="AC886" s="18">
        <f t="shared" si="173"/>
        <v>1</v>
      </c>
      <c r="AD886" s="18">
        <f t="shared" si="173"/>
        <v>1</v>
      </c>
      <c r="AE886" s="18">
        <f t="shared" si="173"/>
        <v>2</v>
      </c>
      <c r="AF886" s="18">
        <f>SUM(AF884:AF885)</f>
        <v>3</v>
      </c>
      <c r="AG886" s="15">
        <v>53</v>
      </c>
    </row>
    <row r="887" spans="1:33" s="15" customFormat="1" ht="13.7" customHeight="1" x14ac:dyDescent="0.15">
      <c r="A887" s="10" t="s">
        <v>1132</v>
      </c>
      <c r="B887" s="10" t="s">
        <v>676</v>
      </c>
      <c r="C887" s="11" t="s">
        <v>677</v>
      </c>
      <c r="D887" s="12">
        <v>0</v>
      </c>
      <c r="E887" s="12">
        <v>4</v>
      </c>
      <c r="F887" s="12" t="s">
        <v>1097</v>
      </c>
      <c r="G887" s="13">
        <v>8</v>
      </c>
      <c r="H887" s="13">
        <v>10</v>
      </c>
      <c r="I887" s="13">
        <v>15</v>
      </c>
      <c r="J887" s="13">
        <v>14</v>
      </c>
      <c r="K887" s="13">
        <v>11</v>
      </c>
      <c r="L887" s="13">
        <v>15</v>
      </c>
      <c r="M887" s="13">
        <v>13</v>
      </c>
      <c r="N887" s="13">
        <v>40</v>
      </c>
      <c r="O887" s="13">
        <v>38</v>
      </c>
      <c r="P887" s="13">
        <v>78</v>
      </c>
      <c r="Q887" s="14">
        <v>1</v>
      </c>
      <c r="R887" s="14">
        <v>1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0</v>
      </c>
      <c r="AC887" s="14">
        <v>1</v>
      </c>
      <c r="AD887" s="14">
        <v>1</v>
      </c>
      <c r="AE887" s="14">
        <v>2</v>
      </c>
      <c r="AF887" s="14">
        <v>2</v>
      </c>
      <c r="AG887" s="15">
        <v>54</v>
      </c>
    </row>
    <row r="888" spans="1:33" s="15" customFormat="1" ht="13.7" customHeight="1" x14ac:dyDescent="0.15">
      <c r="A888" s="10" t="s">
        <v>1132</v>
      </c>
      <c r="B888" s="10" t="s">
        <v>676</v>
      </c>
      <c r="C888" s="11" t="s">
        <v>678</v>
      </c>
      <c r="D888" s="12" t="s">
        <v>1219</v>
      </c>
      <c r="E888" s="12">
        <v>5</v>
      </c>
      <c r="F888" s="12" t="s">
        <v>1097</v>
      </c>
      <c r="G888" s="13">
        <v>7</v>
      </c>
      <c r="H888" s="13">
        <v>6</v>
      </c>
      <c r="I888" s="13">
        <v>7</v>
      </c>
      <c r="J888" s="13">
        <v>8</v>
      </c>
      <c r="K888" s="13">
        <v>3</v>
      </c>
      <c r="L888" s="13">
        <v>7</v>
      </c>
      <c r="M888" s="13">
        <v>5</v>
      </c>
      <c r="N888" s="13">
        <v>22</v>
      </c>
      <c r="O888" s="13">
        <v>14</v>
      </c>
      <c r="P888" s="13">
        <v>36</v>
      </c>
      <c r="Q888" s="14">
        <v>1</v>
      </c>
      <c r="R888" s="14">
        <v>1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>
        <v>0</v>
      </c>
      <c r="AA888" s="14">
        <v>1</v>
      </c>
      <c r="AB888" s="14">
        <v>1</v>
      </c>
      <c r="AC888" s="14">
        <v>1</v>
      </c>
      <c r="AD888" s="14">
        <v>1</v>
      </c>
      <c r="AE888" s="14">
        <v>3</v>
      </c>
      <c r="AF888" s="14">
        <v>3</v>
      </c>
      <c r="AG888" s="15">
        <v>55</v>
      </c>
    </row>
    <row r="889" spans="1:33" s="15" customFormat="1" ht="13.7" customHeight="1" x14ac:dyDescent="0.15">
      <c r="A889" s="16"/>
      <c r="B889" s="16" t="s">
        <v>1086</v>
      </c>
      <c r="C889" s="16">
        <f>COUNTA(C887:C888)</f>
        <v>2</v>
      </c>
      <c r="D889" s="17">
        <f>COUNTIF(D887:D888,"併")</f>
        <v>1</v>
      </c>
      <c r="E889" s="17">
        <v>2</v>
      </c>
      <c r="F889" s="17"/>
      <c r="G889" s="18">
        <f>SUM(G887:G888)</f>
        <v>15</v>
      </c>
      <c r="H889" s="18">
        <f t="shared" ref="H889:AE889" si="174">SUM(H887:H888)</f>
        <v>16</v>
      </c>
      <c r="I889" s="18">
        <f t="shared" si="174"/>
        <v>22</v>
      </c>
      <c r="J889" s="18">
        <f t="shared" si="174"/>
        <v>22</v>
      </c>
      <c r="K889" s="18">
        <f t="shared" si="174"/>
        <v>14</v>
      </c>
      <c r="L889" s="18">
        <f t="shared" si="174"/>
        <v>22</v>
      </c>
      <c r="M889" s="18">
        <f t="shared" si="174"/>
        <v>18</v>
      </c>
      <c r="N889" s="18">
        <f t="shared" si="174"/>
        <v>62</v>
      </c>
      <c r="O889" s="18">
        <f t="shared" si="174"/>
        <v>52</v>
      </c>
      <c r="P889" s="18">
        <f t="shared" si="174"/>
        <v>114</v>
      </c>
      <c r="Q889" s="18">
        <f t="shared" si="174"/>
        <v>2</v>
      </c>
      <c r="R889" s="18">
        <f t="shared" si="174"/>
        <v>2</v>
      </c>
      <c r="S889" s="18">
        <f t="shared" si="174"/>
        <v>0</v>
      </c>
      <c r="T889" s="18">
        <f t="shared" si="174"/>
        <v>0</v>
      </c>
      <c r="U889" s="18">
        <f t="shared" si="174"/>
        <v>0</v>
      </c>
      <c r="V889" s="18">
        <f t="shared" si="174"/>
        <v>0</v>
      </c>
      <c r="W889" s="18">
        <f t="shared" si="174"/>
        <v>0</v>
      </c>
      <c r="X889" s="18">
        <f t="shared" si="174"/>
        <v>0</v>
      </c>
      <c r="Y889" s="18">
        <f t="shared" si="174"/>
        <v>0</v>
      </c>
      <c r="Z889" s="18">
        <f t="shared" si="174"/>
        <v>0</v>
      </c>
      <c r="AA889" s="18">
        <f t="shared" si="174"/>
        <v>1</v>
      </c>
      <c r="AB889" s="18">
        <f t="shared" si="174"/>
        <v>1</v>
      </c>
      <c r="AC889" s="18">
        <f t="shared" si="174"/>
        <v>2</v>
      </c>
      <c r="AD889" s="18">
        <f t="shared" si="174"/>
        <v>2</v>
      </c>
      <c r="AE889" s="18">
        <f t="shared" si="174"/>
        <v>5</v>
      </c>
      <c r="AF889" s="18">
        <f>SUM(AF887:AF888)</f>
        <v>5</v>
      </c>
      <c r="AG889" s="15">
        <v>56</v>
      </c>
    </row>
    <row r="890" spans="1:33" ht="13.7" customHeight="1" x14ac:dyDescent="0.15">
      <c r="A890" s="10" t="s">
        <v>1132</v>
      </c>
      <c r="B890" s="10" t="s">
        <v>486</v>
      </c>
      <c r="C890" s="11" t="s">
        <v>487</v>
      </c>
      <c r="D890" s="12">
        <v>0</v>
      </c>
      <c r="E890" s="12">
        <v>2</v>
      </c>
      <c r="F890" s="12" t="s">
        <v>1097</v>
      </c>
      <c r="G890" s="13">
        <v>9</v>
      </c>
      <c r="H890" s="13">
        <v>16</v>
      </c>
      <c r="I890" s="13">
        <v>16</v>
      </c>
      <c r="J890" s="13">
        <v>21</v>
      </c>
      <c r="K890" s="13">
        <v>18</v>
      </c>
      <c r="L890" s="13">
        <v>22</v>
      </c>
      <c r="M890" s="13">
        <v>17</v>
      </c>
      <c r="N890" s="13">
        <v>51</v>
      </c>
      <c r="O890" s="13">
        <v>59</v>
      </c>
      <c r="P890" s="13">
        <v>110</v>
      </c>
      <c r="Q890" s="14">
        <v>1</v>
      </c>
      <c r="R890" s="14">
        <v>1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4">
        <v>0</v>
      </c>
      <c r="Y890" s="14">
        <v>0</v>
      </c>
      <c r="Z890" s="14">
        <v>0</v>
      </c>
      <c r="AA890" s="14">
        <v>1</v>
      </c>
      <c r="AB890" s="14">
        <v>1</v>
      </c>
      <c r="AC890" s="14">
        <v>1</v>
      </c>
      <c r="AD890" s="14">
        <v>2</v>
      </c>
      <c r="AE890" s="14">
        <v>3</v>
      </c>
      <c r="AF890" s="14">
        <v>4</v>
      </c>
      <c r="AG890" s="5">
        <v>20</v>
      </c>
    </row>
    <row r="891" spans="1:33" s="15" customFormat="1" ht="13.7" customHeight="1" x14ac:dyDescent="0.15">
      <c r="A891" s="10" t="s">
        <v>1132</v>
      </c>
      <c r="B891" s="10" t="s">
        <v>486</v>
      </c>
      <c r="C891" s="11" t="s">
        <v>488</v>
      </c>
      <c r="D891" s="12" t="s">
        <v>725</v>
      </c>
      <c r="E891" s="12">
        <v>3</v>
      </c>
      <c r="F891" s="12" t="s">
        <v>1097</v>
      </c>
      <c r="G891" s="13">
        <v>3</v>
      </c>
      <c r="H891" s="13">
        <v>3</v>
      </c>
      <c r="I891" s="13">
        <v>4</v>
      </c>
      <c r="J891" s="13">
        <v>0</v>
      </c>
      <c r="K891" s="13">
        <v>1</v>
      </c>
      <c r="L891" s="20">
        <v>2</v>
      </c>
      <c r="M891" s="13">
        <v>0</v>
      </c>
      <c r="N891" s="13">
        <v>6</v>
      </c>
      <c r="O891" s="13">
        <v>4</v>
      </c>
      <c r="P891" s="13">
        <v>10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1</v>
      </c>
      <c r="AD891" s="14">
        <v>1</v>
      </c>
      <c r="AE891" s="14">
        <v>1</v>
      </c>
      <c r="AF891" s="14">
        <v>1</v>
      </c>
      <c r="AG891" s="15">
        <v>21</v>
      </c>
    </row>
    <row r="892" spans="1:33" s="15" customFormat="1" ht="13.7" customHeight="1" x14ac:dyDescent="0.15">
      <c r="A892" s="16"/>
      <c r="B892" s="16" t="s">
        <v>1086</v>
      </c>
      <c r="C892" s="16">
        <f>COUNTA(C890:C891)</f>
        <v>2</v>
      </c>
      <c r="D892" s="17">
        <f>COUNTIF(D890:D891,"併")</f>
        <v>1</v>
      </c>
      <c r="E892" s="17">
        <v>2</v>
      </c>
      <c r="F892" s="17"/>
      <c r="G892" s="18">
        <f>SUM(G890:G891)</f>
        <v>12</v>
      </c>
      <c r="H892" s="18">
        <f t="shared" ref="H892:AE892" si="175">SUM(H890:H891)</f>
        <v>19</v>
      </c>
      <c r="I892" s="18">
        <f t="shared" si="175"/>
        <v>20</v>
      </c>
      <c r="J892" s="18">
        <f t="shared" si="175"/>
        <v>21</v>
      </c>
      <c r="K892" s="18">
        <f t="shared" si="175"/>
        <v>19</v>
      </c>
      <c r="L892" s="18">
        <f t="shared" si="175"/>
        <v>24</v>
      </c>
      <c r="M892" s="18">
        <f t="shared" si="175"/>
        <v>17</v>
      </c>
      <c r="N892" s="18">
        <f t="shared" si="175"/>
        <v>57</v>
      </c>
      <c r="O892" s="18">
        <f t="shared" si="175"/>
        <v>63</v>
      </c>
      <c r="P892" s="18">
        <f t="shared" si="175"/>
        <v>120</v>
      </c>
      <c r="Q892" s="18">
        <f t="shared" si="175"/>
        <v>1</v>
      </c>
      <c r="R892" s="18">
        <f t="shared" si="175"/>
        <v>1</v>
      </c>
      <c r="S892" s="18">
        <f t="shared" si="175"/>
        <v>0</v>
      </c>
      <c r="T892" s="18">
        <f t="shared" si="175"/>
        <v>0</v>
      </c>
      <c r="U892" s="18">
        <f t="shared" si="175"/>
        <v>0</v>
      </c>
      <c r="V892" s="18">
        <f t="shared" si="175"/>
        <v>0</v>
      </c>
      <c r="W892" s="18">
        <f t="shared" si="175"/>
        <v>0</v>
      </c>
      <c r="X892" s="18">
        <f t="shared" si="175"/>
        <v>0</v>
      </c>
      <c r="Y892" s="18">
        <f t="shared" si="175"/>
        <v>0</v>
      </c>
      <c r="Z892" s="18">
        <f t="shared" si="175"/>
        <v>0</v>
      </c>
      <c r="AA892" s="18">
        <f t="shared" si="175"/>
        <v>1</v>
      </c>
      <c r="AB892" s="18">
        <f t="shared" si="175"/>
        <v>1</v>
      </c>
      <c r="AC892" s="18">
        <f t="shared" si="175"/>
        <v>2</v>
      </c>
      <c r="AD892" s="18">
        <f t="shared" si="175"/>
        <v>3</v>
      </c>
      <c r="AE892" s="18">
        <f t="shared" si="175"/>
        <v>4</v>
      </c>
      <c r="AF892" s="18">
        <f>SUM(AF890:AF891)</f>
        <v>5</v>
      </c>
      <c r="AG892" s="15">
        <v>22</v>
      </c>
    </row>
    <row r="893" spans="1:33" s="15" customFormat="1" ht="14.25" customHeight="1" x14ac:dyDescent="0.15">
      <c r="A893" s="23"/>
      <c r="B893" s="23" t="s">
        <v>1087</v>
      </c>
      <c r="C893" s="23">
        <f>C858+C892+C863+C865+C867+C876+C879+C883+C886+C889</f>
        <v>36</v>
      </c>
      <c r="D893" s="24">
        <f>D858+D892+D863+D865+D867+D876+D879+D883+D886+D889</f>
        <v>5</v>
      </c>
      <c r="E893" s="24">
        <f>E858+E892+E863+E865+E867+E876+E879+E883+E886+E889</f>
        <v>36</v>
      </c>
      <c r="F893" s="24"/>
      <c r="G893" s="25">
        <f t="shared" ref="G893:AF893" si="176">G858+G892+G863+G865+G867+G876+G879+G883+G886+G889</f>
        <v>234</v>
      </c>
      <c r="H893" s="25">
        <f t="shared" si="176"/>
        <v>443</v>
      </c>
      <c r="I893" s="25">
        <f t="shared" si="176"/>
        <v>453</v>
      </c>
      <c r="J893" s="25">
        <f t="shared" si="176"/>
        <v>436</v>
      </c>
      <c r="K893" s="25">
        <f t="shared" si="176"/>
        <v>441</v>
      </c>
      <c r="L893" s="25">
        <f t="shared" si="176"/>
        <v>457</v>
      </c>
      <c r="M893" s="25">
        <f t="shared" si="176"/>
        <v>473</v>
      </c>
      <c r="N893" s="25">
        <f t="shared" si="176"/>
        <v>1402</v>
      </c>
      <c r="O893" s="25">
        <f t="shared" si="176"/>
        <v>1301</v>
      </c>
      <c r="P893" s="25">
        <f t="shared" si="176"/>
        <v>2703</v>
      </c>
      <c r="Q893" s="25">
        <f t="shared" si="176"/>
        <v>18</v>
      </c>
      <c r="R893" s="25">
        <f t="shared" si="176"/>
        <v>42</v>
      </c>
      <c r="S893" s="25">
        <f t="shared" si="176"/>
        <v>2</v>
      </c>
      <c r="T893" s="25">
        <f t="shared" si="176"/>
        <v>2</v>
      </c>
      <c r="U893" s="25">
        <f t="shared" si="176"/>
        <v>5</v>
      </c>
      <c r="V893" s="25">
        <f t="shared" si="176"/>
        <v>5</v>
      </c>
      <c r="W893" s="25">
        <f t="shared" si="176"/>
        <v>0</v>
      </c>
      <c r="X893" s="25">
        <f t="shared" si="176"/>
        <v>0</v>
      </c>
      <c r="Y893" s="25">
        <f t="shared" si="176"/>
        <v>1</v>
      </c>
      <c r="Z893" s="25">
        <f t="shared" si="176"/>
        <v>1</v>
      </c>
      <c r="AA893" s="25">
        <f t="shared" si="176"/>
        <v>10</v>
      </c>
      <c r="AB893" s="25">
        <f t="shared" si="176"/>
        <v>13</v>
      </c>
      <c r="AC893" s="25">
        <f t="shared" si="176"/>
        <v>27</v>
      </c>
      <c r="AD893" s="25">
        <f t="shared" si="176"/>
        <v>64</v>
      </c>
      <c r="AE893" s="25">
        <f t="shared" si="176"/>
        <v>63</v>
      </c>
      <c r="AF893" s="25">
        <f t="shared" si="176"/>
        <v>127</v>
      </c>
      <c r="AG893" s="15">
        <v>57</v>
      </c>
    </row>
    <row r="894" spans="1:33" s="15" customFormat="1" ht="13.7" customHeight="1" x14ac:dyDescent="0.15">
      <c r="A894" s="10" t="s">
        <v>1133</v>
      </c>
      <c r="B894" s="10" t="s">
        <v>912</v>
      </c>
      <c r="C894" s="11" t="s">
        <v>700</v>
      </c>
      <c r="D894" s="12">
        <v>0</v>
      </c>
      <c r="E894" s="12" t="s">
        <v>1141</v>
      </c>
      <c r="F894" s="12" t="s">
        <v>1097</v>
      </c>
      <c r="G894" s="13">
        <v>17</v>
      </c>
      <c r="H894" s="13">
        <v>42</v>
      </c>
      <c r="I894" s="13">
        <v>52</v>
      </c>
      <c r="J894" s="13">
        <v>40</v>
      </c>
      <c r="K894" s="13">
        <v>46</v>
      </c>
      <c r="L894" s="13">
        <v>39</v>
      </c>
      <c r="M894" s="13">
        <v>48</v>
      </c>
      <c r="N894" s="13">
        <v>140</v>
      </c>
      <c r="O894" s="13">
        <v>127</v>
      </c>
      <c r="P894" s="13">
        <v>267</v>
      </c>
      <c r="Q894" s="14">
        <v>2</v>
      </c>
      <c r="R894" s="14">
        <v>10</v>
      </c>
      <c r="S894" s="14">
        <v>1</v>
      </c>
      <c r="T894" s="14">
        <v>1</v>
      </c>
      <c r="U894" s="14">
        <v>1</v>
      </c>
      <c r="V894" s="14">
        <v>1</v>
      </c>
      <c r="W894" s="14">
        <v>0</v>
      </c>
      <c r="X894" s="14">
        <v>0</v>
      </c>
      <c r="Y894" s="14">
        <v>0</v>
      </c>
      <c r="Z894" s="14">
        <v>0</v>
      </c>
      <c r="AA894" s="14">
        <v>1</v>
      </c>
      <c r="AB894" s="14">
        <v>2</v>
      </c>
      <c r="AC894" s="14">
        <v>2</v>
      </c>
      <c r="AD894" s="14">
        <v>14</v>
      </c>
      <c r="AE894" s="14">
        <v>7</v>
      </c>
      <c r="AF894" s="14">
        <v>28</v>
      </c>
      <c r="AG894" s="15">
        <v>58</v>
      </c>
    </row>
    <row r="895" spans="1:33" ht="13.7" customHeight="1" x14ac:dyDescent="0.15">
      <c r="A895" s="10" t="s">
        <v>1133</v>
      </c>
      <c r="B895" s="10" t="s">
        <v>912</v>
      </c>
      <c r="C895" s="11" t="s">
        <v>559</v>
      </c>
      <c r="D895" s="12">
        <v>0</v>
      </c>
      <c r="E895" s="12" t="s">
        <v>1141</v>
      </c>
      <c r="F895" s="12" t="s">
        <v>1097</v>
      </c>
      <c r="G895" s="13">
        <v>16</v>
      </c>
      <c r="H895" s="13">
        <v>56</v>
      </c>
      <c r="I895" s="13">
        <v>66</v>
      </c>
      <c r="J895" s="13">
        <v>46</v>
      </c>
      <c r="K895" s="13">
        <v>57</v>
      </c>
      <c r="L895" s="13">
        <v>52</v>
      </c>
      <c r="M895" s="13">
        <v>44</v>
      </c>
      <c r="N895" s="13">
        <v>177</v>
      </c>
      <c r="O895" s="13">
        <v>144</v>
      </c>
      <c r="P895" s="13">
        <v>321</v>
      </c>
      <c r="Q895" s="14">
        <v>1</v>
      </c>
      <c r="R895" s="14">
        <v>3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1</v>
      </c>
      <c r="AB895" s="14">
        <v>1</v>
      </c>
      <c r="AC895" s="14">
        <v>2</v>
      </c>
      <c r="AD895" s="14">
        <v>10</v>
      </c>
      <c r="AE895" s="14">
        <v>4</v>
      </c>
      <c r="AF895" s="14">
        <v>14</v>
      </c>
      <c r="AG895" s="5">
        <v>59</v>
      </c>
    </row>
    <row r="896" spans="1:33" s="15" customFormat="1" ht="13.7" customHeight="1" x14ac:dyDescent="0.15">
      <c r="A896" s="10" t="s">
        <v>1133</v>
      </c>
      <c r="B896" s="10" t="s">
        <v>912</v>
      </c>
      <c r="C896" s="11" t="s">
        <v>541</v>
      </c>
      <c r="D896" s="12">
        <v>0</v>
      </c>
      <c r="E896" s="12" t="s">
        <v>1141</v>
      </c>
      <c r="F896" s="12" t="s">
        <v>1097</v>
      </c>
      <c r="G896" s="13">
        <v>18</v>
      </c>
      <c r="H896" s="13">
        <v>66</v>
      </c>
      <c r="I896" s="13">
        <v>60</v>
      </c>
      <c r="J896" s="13">
        <v>63</v>
      </c>
      <c r="K896" s="13">
        <v>62</v>
      </c>
      <c r="L896" s="13">
        <v>73</v>
      </c>
      <c r="M896" s="13">
        <v>58</v>
      </c>
      <c r="N896" s="13">
        <v>205</v>
      </c>
      <c r="O896" s="13">
        <v>177</v>
      </c>
      <c r="P896" s="13">
        <v>382</v>
      </c>
      <c r="Q896" s="14">
        <v>2</v>
      </c>
      <c r="R896" s="14">
        <v>13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4</v>
      </c>
      <c r="AD896" s="14">
        <v>25</v>
      </c>
      <c r="AE896" s="14">
        <v>6</v>
      </c>
      <c r="AF896" s="14">
        <v>38</v>
      </c>
      <c r="AG896" s="15">
        <v>60</v>
      </c>
    </row>
    <row r="897" spans="1:33" s="15" customFormat="1" ht="13.7" customHeight="1" x14ac:dyDescent="0.15">
      <c r="A897" s="10" t="s">
        <v>1133</v>
      </c>
      <c r="B897" s="10" t="s">
        <v>912</v>
      </c>
      <c r="C897" s="11" t="s">
        <v>716</v>
      </c>
      <c r="D897" s="12">
        <v>0</v>
      </c>
      <c r="E897" s="12" t="s">
        <v>1141</v>
      </c>
      <c r="F897" s="12" t="s">
        <v>1097</v>
      </c>
      <c r="G897" s="13">
        <v>21</v>
      </c>
      <c r="H897" s="13">
        <v>91</v>
      </c>
      <c r="I897" s="13">
        <v>87</v>
      </c>
      <c r="J897" s="13">
        <v>87</v>
      </c>
      <c r="K897" s="13">
        <v>99</v>
      </c>
      <c r="L897" s="13">
        <v>84</v>
      </c>
      <c r="M897" s="13">
        <v>99</v>
      </c>
      <c r="N897" s="13">
        <v>282</v>
      </c>
      <c r="O897" s="13">
        <v>265</v>
      </c>
      <c r="P897" s="13">
        <v>547</v>
      </c>
      <c r="Q897" s="14">
        <v>1</v>
      </c>
      <c r="R897" s="14">
        <v>7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>
        <v>0</v>
      </c>
      <c r="AA897" s="14">
        <v>1</v>
      </c>
      <c r="AB897" s="14">
        <v>2</v>
      </c>
      <c r="AC897" s="14">
        <v>2</v>
      </c>
      <c r="AD897" s="14">
        <v>15</v>
      </c>
      <c r="AE897" s="14">
        <v>4</v>
      </c>
      <c r="AF897" s="14">
        <v>24</v>
      </c>
      <c r="AG897" s="15">
        <v>61</v>
      </c>
    </row>
    <row r="898" spans="1:33" s="15" customFormat="1" ht="13.7" customHeight="1" x14ac:dyDescent="0.15">
      <c r="A898" s="10" t="s">
        <v>1133</v>
      </c>
      <c r="B898" s="10" t="s">
        <v>912</v>
      </c>
      <c r="C898" s="11" t="s">
        <v>509</v>
      </c>
      <c r="D898" s="12">
        <v>0</v>
      </c>
      <c r="E898" s="12" t="s">
        <v>1141</v>
      </c>
      <c r="F898" s="12" t="s">
        <v>1097</v>
      </c>
      <c r="G898" s="13">
        <v>19</v>
      </c>
      <c r="H898" s="13">
        <v>71</v>
      </c>
      <c r="I898" s="13">
        <v>60</v>
      </c>
      <c r="J898" s="13">
        <v>58</v>
      </c>
      <c r="K898" s="13">
        <v>76</v>
      </c>
      <c r="L898" s="13">
        <v>67</v>
      </c>
      <c r="M898" s="13">
        <v>85</v>
      </c>
      <c r="N898" s="13">
        <v>201</v>
      </c>
      <c r="O898" s="13">
        <v>216</v>
      </c>
      <c r="P898" s="13">
        <v>417</v>
      </c>
      <c r="Q898" s="14">
        <v>1</v>
      </c>
      <c r="R898" s="14">
        <v>8</v>
      </c>
      <c r="S898" s="14">
        <v>1</v>
      </c>
      <c r="T898" s="14">
        <v>1</v>
      </c>
      <c r="U898" s="14">
        <v>1</v>
      </c>
      <c r="V898" s="14">
        <v>1</v>
      </c>
      <c r="W898" s="14">
        <v>0</v>
      </c>
      <c r="X898" s="14">
        <v>0</v>
      </c>
      <c r="Y898" s="14">
        <v>0</v>
      </c>
      <c r="Z898" s="14">
        <v>0</v>
      </c>
      <c r="AA898" s="14">
        <v>1</v>
      </c>
      <c r="AB898" s="14">
        <v>2</v>
      </c>
      <c r="AC898" s="14">
        <v>3</v>
      </c>
      <c r="AD898" s="14">
        <v>23</v>
      </c>
      <c r="AE898" s="14">
        <v>7</v>
      </c>
      <c r="AF898" s="14">
        <v>35</v>
      </c>
      <c r="AG898" s="15">
        <v>62</v>
      </c>
    </row>
    <row r="899" spans="1:33" ht="13.7" customHeight="1" x14ac:dyDescent="0.15">
      <c r="A899" s="10" t="s">
        <v>1133</v>
      </c>
      <c r="B899" s="10" t="s">
        <v>912</v>
      </c>
      <c r="C899" s="11" t="s">
        <v>913</v>
      </c>
      <c r="D899" s="12">
        <v>0</v>
      </c>
      <c r="E899" s="12" t="s">
        <v>1141</v>
      </c>
      <c r="F899" s="12" t="s">
        <v>1097</v>
      </c>
      <c r="G899" s="13">
        <v>8</v>
      </c>
      <c r="H899" s="13">
        <v>10</v>
      </c>
      <c r="I899" s="13">
        <v>19</v>
      </c>
      <c r="J899" s="13">
        <v>9</v>
      </c>
      <c r="K899" s="13">
        <v>13</v>
      </c>
      <c r="L899" s="13">
        <v>15</v>
      </c>
      <c r="M899" s="13">
        <v>19</v>
      </c>
      <c r="N899" s="13">
        <v>47</v>
      </c>
      <c r="O899" s="13">
        <v>38</v>
      </c>
      <c r="P899" s="13">
        <v>85</v>
      </c>
      <c r="Q899" s="14">
        <v>1</v>
      </c>
      <c r="R899" s="14">
        <v>4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1</v>
      </c>
      <c r="AD899" s="14">
        <v>3</v>
      </c>
      <c r="AE899" s="14">
        <v>2</v>
      </c>
      <c r="AF899" s="14">
        <v>7</v>
      </c>
      <c r="AG899" s="5">
        <v>63</v>
      </c>
    </row>
    <row r="900" spans="1:33" s="15" customFormat="1" ht="13.7" customHeight="1" x14ac:dyDescent="0.15">
      <c r="A900" s="10" t="s">
        <v>1133</v>
      </c>
      <c r="B900" s="10" t="s">
        <v>912</v>
      </c>
      <c r="C900" s="11" t="s">
        <v>914</v>
      </c>
      <c r="D900" s="12">
        <v>0</v>
      </c>
      <c r="E900" s="12" t="s">
        <v>1141</v>
      </c>
      <c r="F900" s="12" t="s">
        <v>1097</v>
      </c>
      <c r="G900" s="13">
        <v>9</v>
      </c>
      <c r="H900" s="13">
        <v>10</v>
      </c>
      <c r="I900" s="13">
        <v>5</v>
      </c>
      <c r="J900" s="13">
        <v>13</v>
      </c>
      <c r="K900" s="13">
        <v>7</v>
      </c>
      <c r="L900" s="13">
        <v>21</v>
      </c>
      <c r="M900" s="13">
        <v>14</v>
      </c>
      <c r="N900" s="13">
        <v>30</v>
      </c>
      <c r="O900" s="13">
        <v>40</v>
      </c>
      <c r="P900" s="13">
        <v>70</v>
      </c>
      <c r="Q900" s="14">
        <v>1</v>
      </c>
      <c r="R900" s="14">
        <v>2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 s="14">
        <v>0</v>
      </c>
      <c r="Y900" s="14">
        <v>0</v>
      </c>
      <c r="Z900" s="14">
        <v>0</v>
      </c>
      <c r="AA900" s="14">
        <v>1</v>
      </c>
      <c r="AB900" s="14">
        <v>1</v>
      </c>
      <c r="AC900" s="14">
        <v>1</v>
      </c>
      <c r="AD900" s="14">
        <v>3</v>
      </c>
      <c r="AE900" s="14">
        <v>3</v>
      </c>
      <c r="AF900" s="14">
        <v>6</v>
      </c>
      <c r="AG900" s="15">
        <v>64</v>
      </c>
    </row>
    <row r="901" spans="1:33" ht="13.7" customHeight="1" x14ac:dyDescent="0.15">
      <c r="A901" s="10" t="s">
        <v>1133</v>
      </c>
      <c r="B901" s="10" t="s">
        <v>912</v>
      </c>
      <c r="C901" s="11" t="s">
        <v>915</v>
      </c>
      <c r="D901" s="12">
        <v>0</v>
      </c>
      <c r="E901" s="12">
        <v>1</v>
      </c>
      <c r="F901" s="12" t="s">
        <v>1097</v>
      </c>
      <c r="G901" s="13">
        <v>3</v>
      </c>
      <c r="H901" s="13">
        <v>2</v>
      </c>
      <c r="I901" s="13">
        <v>4</v>
      </c>
      <c r="J901" s="13">
        <v>2</v>
      </c>
      <c r="K901" s="13">
        <v>4</v>
      </c>
      <c r="L901" s="13">
        <v>1</v>
      </c>
      <c r="M901" s="13">
        <v>6</v>
      </c>
      <c r="N901" s="13">
        <v>7</v>
      </c>
      <c r="O901" s="13">
        <v>12</v>
      </c>
      <c r="P901" s="13">
        <v>19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5">
        <v>65</v>
      </c>
    </row>
    <row r="902" spans="1:33" s="15" customFormat="1" ht="13.7" customHeight="1" x14ac:dyDescent="0.15">
      <c r="A902" s="10" t="s">
        <v>1133</v>
      </c>
      <c r="B902" s="10" t="s">
        <v>912</v>
      </c>
      <c r="C902" s="11" t="s">
        <v>916</v>
      </c>
      <c r="D902" s="12">
        <v>0</v>
      </c>
      <c r="E902" s="12" t="s">
        <v>1141</v>
      </c>
      <c r="F902" s="12" t="s">
        <v>1097</v>
      </c>
      <c r="G902" s="13">
        <v>9</v>
      </c>
      <c r="H902" s="13">
        <v>24</v>
      </c>
      <c r="I902" s="13">
        <v>24</v>
      </c>
      <c r="J902" s="13">
        <v>19</v>
      </c>
      <c r="K902" s="13">
        <v>21</v>
      </c>
      <c r="L902" s="13">
        <v>12</v>
      </c>
      <c r="M902" s="13">
        <v>21</v>
      </c>
      <c r="N902" s="13">
        <v>62</v>
      </c>
      <c r="O902" s="13">
        <v>59</v>
      </c>
      <c r="P902" s="13">
        <v>121</v>
      </c>
      <c r="Q902" s="14">
        <v>1</v>
      </c>
      <c r="R902" s="14">
        <v>3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1</v>
      </c>
      <c r="AB902" s="14">
        <v>1</v>
      </c>
      <c r="AC902" s="14">
        <v>1</v>
      </c>
      <c r="AD902" s="14">
        <v>7</v>
      </c>
      <c r="AE902" s="14">
        <v>3</v>
      </c>
      <c r="AF902" s="14">
        <v>11</v>
      </c>
      <c r="AG902" s="15">
        <v>66</v>
      </c>
    </row>
    <row r="903" spans="1:33" s="15" customFormat="1" ht="13.7" customHeight="1" x14ac:dyDescent="0.15">
      <c r="A903" s="10" t="s">
        <v>1133</v>
      </c>
      <c r="B903" s="10" t="s">
        <v>912</v>
      </c>
      <c r="C903" s="11" t="s">
        <v>917</v>
      </c>
      <c r="D903" s="12">
        <v>0</v>
      </c>
      <c r="E903" s="12">
        <v>1</v>
      </c>
      <c r="F903" s="12" t="s">
        <v>1097</v>
      </c>
      <c r="G903" s="13">
        <v>3</v>
      </c>
      <c r="H903" s="13">
        <v>2</v>
      </c>
      <c r="I903" s="13">
        <v>6</v>
      </c>
      <c r="J903" s="13">
        <v>2</v>
      </c>
      <c r="K903" s="13">
        <v>3</v>
      </c>
      <c r="L903" s="13">
        <v>4</v>
      </c>
      <c r="M903" s="13">
        <v>4</v>
      </c>
      <c r="N903" s="13">
        <v>9</v>
      </c>
      <c r="O903" s="13">
        <v>12</v>
      </c>
      <c r="P903" s="13">
        <v>21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 s="14">
        <v>0</v>
      </c>
      <c r="Y903" s="14">
        <v>0</v>
      </c>
      <c r="Z903" s="14">
        <v>0</v>
      </c>
      <c r="AA903" s="14">
        <v>0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5">
        <v>67</v>
      </c>
    </row>
    <row r="904" spans="1:33" s="15" customFormat="1" ht="13.7" customHeight="1" x14ac:dyDescent="0.15">
      <c r="A904" s="10" t="s">
        <v>1133</v>
      </c>
      <c r="B904" s="10" t="s">
        <v>912</v>
      </c>
      <c r="C904" s="11" t="s">
        <v>900</v>
      </c>
      <c r="D904" s="12">
        <v>0</v>
      </c>
      <c r="E904" s="12" t="s">
        <v>1141</v>
      </c>
      <c r="F904" s="12" t="s">
        <v>1097</v>
      </c>
      <c r="G904" s="13">
        <v>8</v>
      </c>
      <c r="H904" s="13">
        <v>15</v>
      </c>
      <c r="I904" s="13">
        <v>9</v>
      </c>
      <c r="J904" s="13">
        <v>10</v>
      </c>
      <c r="K904" s="13">
        <v>17</v>
      </c>
      <c r="L904" s="13">
        <v>13</v>
      </c>
      <c r="M904" s="13">
        <v>16</v>
      </c>
      <c r="N904" s="13">
        <v>45</v>
      </c>
      <c r="O904" s="13">
        <v>35</v>
      </c>
      <c r="P904" s="13">
        <v>80</v>
      </c>
      <c r="Q904" s="14">
        <v>1</v>
      </c>
      <c r="R904" s="14">
        <v>2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 s="14">
        <v>0</v>
      </c>
      <c r="Y904" s="14">
        <v>0</v>
      </c>
      <c r="Z904" s="14">
        <v>0</v>
      </c>
      <c r="AA904" s="14">
        <v>0</v>
      </c>
      <c r="AB904" s="14">
        <v>0</v>
      </c>
      <c r="AC904" s="14">
        <v>1</v>
      </c>
      <c r="AD904" s="14">
        <v>4</v>
      </c>
      <c r="AE904" s="14">
        <v>2</v>
      </c>
      <c r="AF904" s="14">
        <v>6</v>
      </c>
      <c r="AG904" s="15">
        <v>68</v>
      </c>
    </row>
    <row r="905" spans="1:33" s="15" customFormat="1" ht="13.7" customHeight="1" x14ac:dyDescent="0.15">
      <c r="A905" s="10" t="s">
        <v>1133</v>
      </c>
      <c r="B905" s="10" t="s">
        <v>912</v>
      </c>
      <c r="C905" s="11" t="s">
        <v>918</v>
      </c>
      <c r="D905" s="12">
        <v>0</v>
      </c>
      <c r="E905" s="12">
        <v>1</v>
      </c>
      <c r="F905" s="12" t="s">
        <v>1097</v>
      </c>
      <c r="G905" s="13">
        <v>4</v>
      </c>
      <c r="H905" s="13">
        <v>5</v>
      </c>
      <c r="I905" s="13">
        <v>6</v>
      </c>
      <c r="J905" s="13">
        <v>6</v>
      </c>
      <c r="K905" s="13">
        <v>6</v>
      </c>
      <c r="L905" s="13">
        <v>2</v>
      </c>
      <c r="M905" s="13">
        <v>6</v>
      </c>
      <c r="N905" s="13">
        <v>14</v>
      </c>
      <c r="O905" s="13">
        <v>17</v>
      </c>
      <c r="P905" s="13">
        <v>31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 s="14">
        <v>0</v>
      </c>
      <c r="Y905" s="14">
        <v>0</v>
      </c>
      <c r="Z905" s="14">
        <v>0</v>
      </c>
      <c r="AA905" s="14">
        <v>0</v>
      </c>
      <c r="AB905" s="14">
        <v>0</v>
      </c>
      <c r="AC905" s="14">
        <v>0</v>
      </c>
      <c r="AD905" s="14">
        <v>0</v>
      </c>
      <c r="AE905" s="14">
        <v>0</v>
      </c>
      <c r="AF905" s="14">
        <v>0</v>
      </c>
      <c r="AG905" s="15">
        <v>69</v>
      </c>
    </row>
    <row r="906" spans="1:33" s="15" customFormat="1" ht="13.7" customHeight="1" x14ac:dyDescent="0.15">
      <c r="A906" s="10" t="s">
        <v>1133</v>
      </c>
      <c r="B906" s="10" t="s">
        <v>912</v>
      </c>
      <c r="C906" s="11" t="s">
        <v>919</v>
      </c>
      <c r="D906" s="12">
        <v>0</v>
      </c>
      <c r="E906" s="12" t="s">
        <v>1141</v>
      </c>
      <c r="F906" s="12" t="s">
        <v>1097</v>
      </c>
      <c r="G906" s="13">
        <v>21</v>
      </c>
      <c r="H906" s="13">
        <v>69</v>
      </c>
      <c r="I906" s="13">
        <v>77</v>
      </c>
      <c r="J906" s="13">
        <v>85</v>
      </c>
      <c r="K906" s="13">
        <v>87</v>
      </c>
      <c r="L906" s="13">
        <v>82</v>
      </c>
      <c r="M906" s="13">
        <v>107</v>
      </c>
      <c r="N906" s="13">
        <v>243</v>
      </c>
      <c r="O906" s="13">
        <v>264</v>
      </c>
      <c r="P906" s="13">
        <v>507</v>
      </c>
      <c r="Q906" s="14">
        <v>2</v>
      </c>
      <c r="R906" s="14">
        <v>12</v>
      </c>
      <c r="S906" s="14">
        <v>0</v>
      </c>
      <c r="T906" s="14">
        <v>0</v>
      </c>
      <c r="U906" s="14">
        <v>1</v>
      </c>
      <c r="V906" s="14">
        <v>2</v>
      </c>
      <c r="W906" s="14">
        <v>0</v>
      </c>
      <c r="X906" s="14">
        <v>0</v>
      </c>
      <c r="Y906" s="14">
        <v>0</v>
      </c>
      <c r="Z906" s="14">
        <v>0</v>
      </c>
      <c r="AA906" s="14">
        <v>1</v>
      </c>
      <c r="AB906" s="14">
        <v>3</v>
      </c>
      <c r="AC906" s="14">
        <v>3</v>
      </c>
      <c r="AD906" s="14">
        <v>18</v>
      </c>
      <c r="AE906" s="14">
        <v>7</v>
      </c>
      <c r="AF906" s="14">
        <v>35</v>
      </c>
      <c r="AG906" s="15">
        <v>70</v>
      </c>
    </row>
    <row r="907" spans="1:33" s="15" customFormat="1" ht="13.7" customHeight="1" x14ac:dyDescent="0.15">
      <c r="A907" s="10" t="s">
        <v>1133</v>
      </c>
      <c r="B907" s="10" t="s">
        <v>912</v>
      </c>
      <c r="C907" s="11" t="s">
        <v>920</v>
      </c>
      <c r="D907" s="12">
        <v>0</v>
      </c>
      <c r="E907" s="12" t="s">
        <v>1141</v>
      </c>
      <c r="F907" s="12" t="s">
        <v>1097</v>
      </c>
      <c r="G907" s="13">
        <v>22</v>
      </c>
      <c r="H907" s="13">
        <v>84</v>
      </c>
      <c r="I907" s="13">
        <v>93</v>
      </c>
      <c r="J907" s="13">
        <v>99</v>
      </c>
      <c r="K907" s="13">
        <v>81</v>
      </c>
      <c r="L907" s="13">
        <v>83</v>
      </c>
      <c r="M907" s="13">
        <v>94</v>
      </c>
      <c r="N907" s="13">
        <v>272</v>
      </c>
      <c r="O907" s="13">
        <v>262</v>
      </c>
      <c r="P907" s="13">
        <v>534</v>
      </c>
      <c r="Q907" s="14">
        <v>1</v>
      </c>
      <c r="R907" s="14">
        <v>7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1</v>
      </c>
      <c r="Z907" s="14">
        <v>2</v>
      </c>
      <c r="AA907" s="14">
        <v>1</v>
      </c>
      <c r="AB907" s="14">
        <v>3</v>
      </c>
      <c r="AC907" s="14">
        <v>3</v>
      </c>
      <c r="AD907" s="14">
        <v>21</v>
      </c>
      <c r="AE907" s="14">
        <v>6</v>
      </c>
      <c r="AF907" s="14">
        <v>33</v>
      </c>
      <c r="AG907" s="15">
        <v>71</v>
      </c>
    </row>
    <row r="908" spans="1:33" s="15" customFormat="1" ht="13.7" customHeight="1" x14ac:dyDescent="0.15">
      <c r="A908" s="10" t="s">
        <v>1133</v>
      </c>
      <c r="B908" s="10" t="s">
        <v>912</v>
      </c>
      <c r="C908" s="11" t="s">
        <v>921</v>
      </c>
      <c r="D908" s="12">
        <v>0</v>
      </c>
      <c r="E908" s="12" t="s">
        <v>1141</v>
      </c>
      <c r="F908" s="12" t="s">
        <v>1097</v>
      </c>
      <c r="G908" s="13">
        <v>15</v>
      </c>
      <c r="H908" s="13">
        <v>48</v>
      </c>
      <c r="I908" s="13">
        <v>40</v>
      </c>
      <c r="J908" s="13">
        <v>47</v>
      </c>
      <c r="K908" s="13">
        <v>55</v>
      </c>
      <c r="L908" s="13">
        <v>41</v>
      </c>
      <c r="M908" s="13">
        <v>33</v>
      </c>
      <c r="N908" s="13">
        <v>142</v>
      </c>
      <c r="O908" s="13">
        <v>122</v>
      </c>
      <c r="P908" s="13">
        <v>264</v>
      </c>
      <c r="Q908" s="14">
        <v>1</v>
      </c>
      <c r="R908" s="14">
        <v>4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 s="14">
        <v>0</v>
      </c>
      <c r="Y908" s="14">
        <v>0</v>
      </c>
      <c r="Z908" s="14">
        <v>0</v>
      </c>
      <c r="AA908" s="14">
        <v>1</v>
      </c>
      <c r="AB908" s="14">
        <v>1</v>
      </c>
      <c r="AC908" s="14">
        <v>3</v>
      </c>
      <c r="AD908" s="14">
        <v>18</v>
      </c>
      <c r="AE908" s="14">
        <v>5</v>
      </c>
      <c r="AF908" s="14">
        <v>23</v>
      </c>
      <c r="AG908" s="15">
        <v>72</v>
      </c>
    </row>
    <row r="909" spans="1:33" s="15" customFormat="1" ht="13.7" customHeight="1" x14ac:dyDescent="0.15">
      <c r="A909" s="10" t="s">
        <v>1133</v>
      </c>
      <c r="B909" s="10" t="s">
        <v>912</v>
      </c>
      <c r="C909" s="11" t="s">
        <v>627</v>
      </c>
      <c r="D909" s="12">
        <v>0</v>
      </c>
      <c r="E909" s="12" t="s">
        <v>1141</v>
      </c>
      <c r="F909" s="12" t="s">
        <v>1097</v>
      </c>
      <c r="G909" s="13">
        <v>10</v>
      </c>
      <c r="H909" s="13">
        <v>30</v>
      </c>
      <c r="I909" s="13">
        <v>24</v>
      </c>
      <c r="J909" s="13">
        <v>25</v>
      </c>
      <c r="K909" s="13">
        <v>26</v>
      </c>
      <c r="L909" s="13">
        <v>33</v>
      </c>
      <c r="M909" s="13">
        <v>34</v>
      </c>
      <c r="N909" s="13">
        <v>79</v>
      </c>
      <c r="O909" s="13">
        <v>93</v>
      </c>
      <c r="P909" s="13">
        <v>172</v>
      </c>
      <c r="Q909" s="14">
        <v>1</v>
      </c>
      <c r="R909" s="14">
        <v>3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1</v>
      </c>
      <c r="AB909" s="14">
        <v>1</v>
      </c>
      <c r="AC909" s="14">
        <v>2</v>
      </c>
      <c r="AD909" s="14">
        <v>10</v>
      </c>
      <c r="AE909" s="14">
        <v>4</v>
      </c>
      <c r="AF909" s="14">
        <v>14</v>
      </c>
      <c r="AG909" s="15">
        <v>73</v>
      </c>
    </row>
    <row r="910" spans="1:33" s="15" customFormat="1" ht="13.7" customHeight="1" x14ac:dyDescent="0.15">
      <c r="A910" s="10" t="s">
        <v>1133</v>
      </c>
      <c r="B910" s="10" t="s">
        <v>912</v>
      </c>
      <c r="C910" s="22" t="s">
        <v>1207</v>
      </c>
      <c r="D910" s="12">
        <v>0</v>
      </c>
      <c r="E910" s="12" t="s">
        <v>1141</v>
      </c>
      <c r="F910" s="12" t="s">
        <v>1097</v>
      </c>
      <c r="G910" s="13">
        <v>10</v>
      </c>
      <c r="H910" s="13">
        <v>26</v>
      </c>
      <c r="I910" s="13">
        <v>20</v>
      </c>
      <c r="J910" s="13">
        <v>20</v>
      </c>
      <c r="K910" s="13">
        <v>18</v>
      </c>
      <c r="L910" s="13">
        <v>24</v>
      </c>
      <c r="M910" s="13">
        <v>14</v>
      </c>
      <c r="N910" s="13">
        <v>52</v>
      </c>
      <c r="O910" s="13">
        <v>70</v>
      </c>
      <c r="P910" s="13">
        <v>122</v>
      </c>
      <c r="Q910" s="14">
        <v>1</v>
      </c>
      <c r="R910" s="14">
        <v>4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4">
        <v>0</v>
      </c>
      <c r="Y910" s="14">
        <v>1</v>
      </c>
      <c r="Z910" s="14">
        <v>1</v>
      </c>
      <c r="AA910" s="14">
        <v>1</v>
      </c>
      <c r="AB910" s="14">
        <v>2</v>
      </c>
      <c r="AC910" s="14">
        <v>1</v>
      </c>
      <c r="AD910" s="14">
        <v>5</v>
      </c>
      <c r="AE910" s="14">
        <v>4</v>
      </c>
      <c r="AF910" s="14">
        <v>12</v>
      </c>
      <c r="AG910" s="15">
        <v>74</v>
      </c>
    </row>
    <row r="911" spans="1:33" ht="13.7" customHeight="1" x14ac:dyDescent="0.15">
      <c r="A911" s="10" t="s">
        <v>1133</v>
      </c>
      <c r="B911" s="10" t="s">
        <v>912</v>
      </c>
      <c r="C911" s="11" t="s">
        <v>637</v>
      </c>
      <c r="D911" s="12">
        <v>0</v>
      </c>
      <c r="E911" s="12">
        <v>1</v>
      </c>
      <c r="F911" s="12" t="s">
        <v>1097</v>
      </c>
      <c r="G911" s="13">
        <v>10</v>
      </c>
      <c r="H911" s="13">
        <v>16</v>
      </c>
      <c r="I911" s="13">
        <v>19</v>
      </c>
      <c r="J911" s="13">
        <v>9</v>
      </c>
      <c r="K911" s="13">
        <v>16</v>
      </c>
      <c r="L911" s="13">
        <v>23</v>
      </c>
      <c r="M911" s="13">
        <v>15</v>
      </c>
      <c r="N911" s="13">
        <v>52</v>
      </c>
      <c r="O911" s="13">
        <v>46</v>
      </c>
      <c r="P911" s="13">
        <v>98</v>
      </c>
      <c r="Q911" s="14">
        <v>1</v>
      </c>
      <c r="R911" s="14">
        <v>4</v>
      </c>
      <c r="S911" s="14">
        <v>1</v>
      </c>
      <c r="T911" s="14">
        <v>1</v>
      </c>
      <c r="U911" s="14">
        <v>0</v>
      </c>
      <c r="V911" s="14">
        <v>0</v>
      </c>
      <c r="W911" s="14">
        <v>0</v>
      </c>
      <c r="X911" s="14">
        <v>0</v>
      </c>
      <c r="Y911" s="14">
        <v>0</v>
      </c>
      <c r="Z911" s="14">
        <v>0</v>
      </c>
      <c r="AA911" s="14">
        <v>1</v>
      </c>
      <c r="AB911" s="14">
        <v>2</v>
      </c>
      <c r="AC911" s="14">
        <v>1</v>
      </c>
      <c r="AD911" s="14">
        <v>6</v>
      </c>
      <c r="AE911" s="14">
        <v>4</v>
      </c>
      <c r="AF911" s="14">
        <v>13</v>
      </c>
      <c r="AG911" s="5">
        <v>1</v>
      </c>
    </row>
    <row r="912" spans="1:33" s="15" customFormat="1" ht="13.7" customHeight="1" x14ac:dyDescent="0.15">
      <c r="A912" s="10" t="s">
        <v>1133</v>
      </c>
      <c r="B912" s="10" t="s">
        <v>912</v>
      </c>
      <c r="C912" s="11" t="s">
        <v>638</v>
      </c>
      <c r="D912" s="12">
        <v>0</v>
      </c>
      <c r="E912" s="12">
        <v>2</v>
      </c>
      <c r="F912" s="12" t="s">
        <v>1097</v>
      </c>
      <c r="G912" s="13">
        <v>4</v>
      </c>
      <c r="H912" s="13">
        <v>4</v>
      </c>
      <c r="I912" s="13">
        <v>5</v>
      </c>
      <c r="J912" s="13">
        <v>1</v>
      </c>
      <c r="K912" s="13">
        <v>1</v>
      </c>
      <c r="L912" s="13">
        <v>3</v>
      </c>
      <c r="M912" s="13">
        <v>2</v>
      </c>
      <c r="N912" s="13">
        <v>9</v>
      </c>
      <c r="O912" s="13">
        <v>7</v>
      </c>
      <c r="P912" s="13">
        <v>16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0</v>
      </c>
      <c r="AC912" s="14">
        <v>1</v>
      </c>
      <c r="AD912" s="14">
        <v>2</v>
      </c>
      <c r="AE912" s="14">
        <v>1</v>
      </c>
      <c r="AF912" s="14">
        <v>2</v>
      </c>
      <c r="AG912" s="15">
        <v>3</v>
      </c>
    </row>
    <row r="913" spans="1:33" ht="13.7" customHeight="1" x14ac:dyDescent="0.15">
      <c r="A913" s="10" t="s">
        <v>1133</v>
      </c>
      <c r="B913" s="10" t="s">
        <v>912</v>
      </c>
      <c r="C913" s="11" t="s">
        <v>639</v>
      </c>
      <c r="D913" s="12">
        <v>0</v>
      </c>
      <c r="E913" s="12">
        <v>1</v>
      </c>
      <c r="F913" s="12" t="s">
        <v>1097</v>
      </c>
      <c r="G913" s="13">
        <v>3</v>
      </c>
      <c r="H913" s="13">
        <v>0</v>
      </c>
      <c r="I913" s="13">
        <v>2</v>
      </c>
      <c r="J913" s="13">
        <v>2</v>
      </c>
      <c r="K913" s="13">
        <v>1</v>
      </c>
      <c r="L913" s="13">
        <v>2</v>
      </c>
      <c r="M913" s="13">
        <v>4</v>
      </c>
      <c r="N913" s="13">
        <v>6</v>
      </c>
      <c r="O913" s="13">
        <v>5</v>
      </c>
      <c r="P913" s="13">
        <v>11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>
        <v>0</v>
      </c>
      <c r="AA913" s="14">
        <v>0</v>
      </c>
      <c r="AB913" s="14">
        <v>0</v>
      </c>
      <c r="AC913" s="14">
        <v>0</v>
      </c>
      <c r="AD913" s="14">
        <v>0</v>
      </c>
      <c r="AE913" s="14">
        <v>0</v>
      </c>
      <c r="AF913" s="14">
        <v>0</v>
      </c>
      <c r="AG913" s="5">
        <v>4</v>
      </c>
    </row>
    <row r="914" spans="1:33" s="15" customFormat="1" ht="13.7" customHeight="1" x14ac:dyDescent="0.15">
      <c r="A914" s="10" t="s">
        <v>1133</v>
      </c>
      <c r="B914" s="10" t="s">
        <v>912</v>
      </c>
      <c r="C914" s="11" t="s">
        <v>704</v>
      </c>
      <c r="D914" s="12">
        <v>0</v>
      </c>
      <c r="E914" s="12" t="s">
        <v>1210</v>
      </c>
      <c r="F914" s="12" t="s">
        <v>1097</v>
      </c>
      <c r="G914" s="13">
        <v>20</v>
      </c>
      <c r="H914" s="13">
        <v>67</v>
      </c>
      <c r="I914" s="13">
        <v>79</v>
      </c>
      <c r="J914" s="13">
        <v>76</v>
      </c>
      <c r="K914" s="13">
        <v>89</v>
      </c>
      <c r="L914" s="13">
        <v>70</v>
      </c>
      <c r="M914" s="13">
        <v>91</v>
      </c>
      <c r="N914" s="13">
        <v>236</v>
      </c>
      <c r="O914" s="13">
        <v>236</v>
      </c>
      <c r="P914" s="13">
        <v>472</v>
      </c>
      <c r="Q914" s="14">
        <v>2</v>
      </c>
      <c r="R914" s="14">
        <v>16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 s="14">
        <v>0</v>
      </c>
      <c r="Y914" s="14">
        <v>0</v>
      </c>
      <c r="Z914" s="14">
        <v>0</v>
      </c>
      <c r="AA914" s="14">
        <v>1</v>
      </c>
      <c r="AB914" s="14">
        <v>3</v>
      </c>
      <c r="AC914" s="14">
        <v>3</v>
      </c>
      <c r="AD914" s="14">
        <v>22</v>
      </c>
      <c r="AE914" s="14">
        <v>6</v>
      </c>
      <c r="AF914" s="14">
        <v>41</v>
      </c>
      <c r="AG914" s="15">
        <v>5</v>
      </c>
    </row>
    <row r="915" spans="1:33" s="15" customFormat="1" ht="13.7" customHeight="1" x14ac:dyDescent="0.15">
      <c r="A915" s="10" t="s">
        <v>1133</v>
      </c>
      <c r="B915" s="10" t="s">
        <v>912</v>
      </c>
      <c r="C915" s="11" t="s">
        <v>571</v>
      </c>
      <c r="D915" s="12">
        <v>0</v>
      </c>
      <c r="E915" s="12" t="s">
        <v>1141</v>
      </c>
      <c r="F915" s="12" t="s">
        <v>1097</v>
      </c>
      <c r="G915" s="13">
        <v>11</v>
      </c>
      <c r="H915" s="13">
        <v>28</v>
      </c>
      <c r="I915" s="13">
        <v>39</v>
      </c>
      <c r="J915" s="13">
        <v>31</v>
      </c>
      <c r="K915" s="13">
        <v>32</v>
      </c>
      <c r="L915" s="13">
        <v>39</v>
      </c>
      <c r="M915" s="13">
        <v>46</v>
      </c>
      <c r="N915" s="13">
        <v>109</v>
      </c>
      <c r="O915" s="13">
        <v>106</v>
      </c>
      <c r="P915" s="13">
        <v>215</v>
      </c>
      <c r="Q915" s="14">
        <v>1</v>
      </c>
      <c r="R915" s="14">
        <v>3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4">
        <v>0</v>
      </c>
      <c r="Y915" s="14">
        <v>0</v>
      </c>
      <c r="Z915" s="14">
        <v>0</v>
      </c>
      <c r="AA915" s="14">
        <v>0</v>
      </c>
      <c r="AB915" s="14">
        <v>0</v>
      </c>
      <c r="AC915" s="14">
        <v>2</v>
      </c>
      <c r="AD915" s="14">
        <v>12</v>
      </c>
      <c r="AE915" s="14">
        <v>3</v>
      </c>
      <c r="AF915" s="14">
        <v>15</v>
      </c>
      <c r="AG915" s="15">
        <v>6</v>
      </c>
    </row>
    <row r="916" spans="1:33" s="15" customFormat="1" ht="13.7" customHeight="1" x14ac:dyDescent="0.15">
      <c r="A916" s="10" t="s">
        <v>1133</v>
      </c>
      <c r="B916" s="10" t="s">
        <v>912</v>
      </c>
      <c r="C916" s="11" t="s">
        <v>237</v>
      </c>
      <c r="D916" s="12">
        <v>0</v>
      </c>
      <c r="E916" s="12" t="s">
        <v>1141</v>
      </c>
      <c r="F916" s="12" t="s">
        <v>1097</v>
      </c>
      <c r="G916" s="13">
        <v>21</v>
      </c>
      <c r="H916" s="13">
        <v>74</v>
      </c>
      <c r="I916" s="13">
        <v>73</v>
      </c>
      <c r="J916" s="13">
        <v>73</v>
      </c>
      <c r="K916" s="13">
        <v>82</v>
      </c>
      <c r="L916" s="13">
        <v>65</v>
      </c>
      <c r="M916" s="13">
        <v>73</v>
      </c>
      <c r="N916" s="13">
        <v>209</v>
      </c>
      <c r="O916" s="13">
        <v>231</v>
      </c>
      <c r="P916" s="13">
        <v>440</v>
      </c>
      <c r="Q916" s="14">
        <v>1</v>
      </c>
      <c r="R916" s="14">
        <v>5</v>
      </c>
      <c r="S916" s="14">
        <v>1</v>
      </c>
      <c r="T916" s="14">
        <v>2</v>
      </c>
      <c r="U916" s="14">
        <v>0</v>
      </c>
      <c r="V916" s="14">
        <v>0</v>
      </c>
      <c r="W916" s="14">
        <v>0</v>
      </c>
      <c r="X916" s="14">
        <v>0</v>
      </c>
      <c r="Y916" s="14">
        <v>1</v>
      </c>
      <c r="Z916" s="14">
        <v>2</v>
      </c>
      <c r="AA916" s="14">
        <v>1</v>
      </c>
      <c r="AB916" s="14">
        <v>1</v>
      </c>
      <c r="AC916" s="14">
        <v>4</v>
      </c>
      <c r="AD916" s="14">
        <v>28</v>
      </c>
      <c r="AE916" s="14">
        <v>8</v>
      </c>
      <c r="AF916" s="14">
        <v>38</v>
      </c>
      <c r="AG916" s="15">
        <v>7</v>
      </c>
    </row>
    <row r="917" spans="1:33" s="15" customFormat="1" ht="13.7" customHeight="1" x14ac:dyDescent="0.15">
      <c r="A917" s="16"/>
      <c r="B917" s="16" t="s">
        <v>1086</v>
      </c>
      <c r="C917" s="16">
        <f>COUNTA(C894:C916)</f>
        <v>23</v>
      </c>
      <c r="D917" s="17">
        <f>COUNTIF(D894:D916,"併")</f>
        <v>0</v>
      </c>
      <c r="E917" s="17">
        <v>6</v>
      </c>
      <c r="F917" s="17"/>
      <c r="G917" s="18">
        <f t="shared" ref="G917:AF917" si="177">SUM(G894:G916)</f>
        <v>282</v>
      </c>
      <c r="H917" s="18">
        <f t="shared" si="177"/>
        <v>840</v>
      </c>
      <c r="I917" s="18">
        <f t="shared" si="177"/>
        <v>869</v>
      </c>
      <c r="J917" s="18">
        <f t="shared" si="177"/>
        <v>823</v>
      </c>
      <c r="K917" s="18">
        <f t="shared" si="177"/>
        <v>899</v>
      </c>
      <c r="L917" s="18">
        <f t="shared" si="177"/>
        <v>848</v>
      </c>
      <c r="M917" s="18">
        <f t="shared" si="177"/>
        <v>933</v>
      </c>
      <c r="N917" s="18">
        <f t="shared" si="177"/>
        <v>2628</v>
      </c>
      <c r="O917" s="18">
        <f t="shared" si="177"/>
        <v>2584</v>
      </c>
      <c r="P917" s="18">
        <f t="shared" si="177"/>
        <v>5212</v>
      </c>
      <c r="Q917" s="18">
        <f t="shared" si="177"/>
        <v>22</v>
      </c>
      <c r="R917" s="18">
        <f t="shared" si="177"/>
        <v>110</v>
      </c>
      <c r="S917" s="18">
        <f t="shared" si="177"/>
        <v>4</v>
      </c>
      <c r="T917" s="18">
        <f t="shared" si="177"/>
        <v>5</v>
      </c>
      <c r="U917" s="18">
        <f t="shared" si="177"/>
        <v>3</v>
      </c>
      <c r="V917" s="18">
        <f t="shared" si="177"/>
        <v>4</v>
      </c>
      <c r="W917" s="18">
        <f t="shared" si="177"/>
        <v>0</v>
      </c>
      <c r="X917" s="18">
        <f t="shared" si="177"/>
        <v>0</v>
      </c>
      <c r="Y917" s="18">
        <f t="shared" si="177"/>
        <v>3</v>
      </c>
      <c r="Z917" s="18">
        <f t="shared" si="177"/>
        <v>5</v>
      </c>
      <c r="AA917" s="18">
        <f t="shared" si="177"/>
        <v>14</v>
      </c>
      <c r="AB917" s="18">
        <f t="shared" si="177"/>
        <v>25</v>
      </c>
      <c r="AC917" s="18">
        <f t="shared" si="177"/>
        <v>40</v>
      </c>
      <c r="AD917" s="18">
        <f t="shared" si="177"/>
        <v>246</v>
      </c>
      <c r="AE917" s="18">
        <f t="shared" si="177"/>
        <v>86</v>
      </c>
      <c r="AF917" s="18">
        <f t="shared" si="177"/>
        <v>395</v>
      </c>
      <c r="AG917" s="15">
        <v>9</v>
      </c>
    </row>
    <row r="918" spans="1:33" s="15" customFormat="1" ht="13.7" customHeight="1" x14ac:dyDescent="0.15">
      <c r="A918" s="10" t="s">
        <v>1133</v>
      </c>
      <c r="B918" s="10" t="s">
        <v>930</v>
      </c>
      <c r="C918" s="11" t="s">
        <v>931</v>
      </c>
      <c r="D918" s="12">
        <v>0</v>
      </c>
      <c r="E918" s="12" t="s">
        <v>1141</v>
      </c>
      <c r="F918" s="12" t="s">
        <v>1097</v>
      </c>
      <c r="G918" s="13">
        <v>16</v>
      </c>
      <c r="H918" s="13">
        <v>42</v>
      </c>
      <c r="I918" s="13">
        <v>58</v>
      </c>
      <c r="J918" s="13">
        <v>48</v>
      </c>
      <c r="K918" s="13">
        <v>40</v>
      </c>
      <c r="L918" s="13">
        <v>53</v>
      </c>
      <c r="M918" s="13">
        <v>53</v>
      </c>
      <c r="N918" s="13">
        <v>140</v>
      </c>
      <c r="O918" s="13">
        <v>154</v>
      </c>
      <c r="P918" s="13">
        <v>294</v>
      </c>
      <c r="Q918" s="14">
        <v>1</v>
      </c>
      <c r="R918" s="14">
        <v>1</v>
      </c>
      <c r="S918" s="14">
        <v>0</v>
      </c>
      <c r="T918" s="14">
        <v>0</v>
      </c>
      <c r="U918" s="14">
        <v>1</v>
      </c>
      <c r="V918" s="14">
        <v>1</v>
      </c>
      <c r="W918" s="14">
        <v>0</v>
      </c>
      <c r="X918" s="14">
        <v>0</v>
      </c>
      <c r="Y918" s="14">
        <v>0</v>
      </c>
      <c r="Z918" s="14">
        <v>0</v>
      </c>
      <c r="AA918" s="14">
        <v>1</v>
      </c>
      <c r="AB918" s="14">
        <v>2</v>
      </c>
      <c r="AC918" s="14">
        <v>2</v>
      </c>
      <c r="AD918" s="14">
        <v>10</v>
      </c>
      <c r="AE918" s="14">
        <v>5</v>
      </c>
      <c r="AF918" s="14">
        <v>14</v>
      </c>
      <c r="AG918" s="15">
        <v>10</v>
      </c>
    </row>
    <row r="919" spans="1:33" ht="13.7" customHeight="1" x14ac:dyDescent="0.15">
      <c r="A919" s="10" t="s">
        <v>1133</v>
      </c>
      <c r="B919" s="10" t="s">
        <v>930</v>
      </c>
      <c r="C919" s="11" t="s">
        <v>700</v>
      </c>
      <c r="D919" s="12">
        <v>0</v>
      </c>
      <c r="E919" s="12" t="s">
        <v>1141</v>
      </c>
      <c r="F919" s="12" t="s">
        <v>1097</v>
      </c>
      <c r="G919" s="13">
        <v>13</v>
      </c>
      <c r="H919" s="13">
        <v>30</v>
      </c>
      <c r="I919" s="13">
        <v>28</v>
      </c>
      <c r="J919" s="13">
        <v>40</v>
      </c>
      <c r="K919" s="13">
        <v>33</v>
      </c>
      <c r="L919" s="13">
        <v>32</v>
      </c>
      <c r="M919" s="13">
        <v>39</v>
      </c>
      <c r="N919" s="13">
        <v>99</v>
      </c>
      <c r="O919" s="13">
        <v>103</v>
      </c>
      <c r="P919" s="13">
        <v>202</v>
      </c>
      <c r="Q919" s="14">
        <v>1</v>
      </c>
      <c r="R919" s="14">
        <v>2</v>
      </c>
      <c r="S919" s="14">
        <v>0</v>
      </c>
      <c r="T919" s="14">
        <v>0</v>
      </c>
      <c r="U919" s="14">
        <v>1</v>
      </c>
      <c r="V919" s="14">
        <v>1</v>
      </c>
      <c r="W919" s="14">
        <v>1</v>
      </c>
      <c r="X919" s="14">
        <v>1</v>
      </c>
      <c r="Y919" s="14">
        <v>0</v>
      </c>
      <c r="Z919" s="14">
        <v>0</v>
      </c>
      <c r="AA919" s="14">
        <v>1</v>
      </c>
      <c r="AB919" s="14">
        <v>2</v>
      </c>
      <c r="AC919" s="14">
        <v>2</v>
      </c>
      <c r="AD919" s="14">
        <v>15</v>
      </c>
      <c r="AE919" s="14">
        <v>6</v>
      </c>
      <c r="AF919" s="14">
        <v>21</v>
      </c>
      <c r="AG919" s="5">
        <v>11</v>
      </c>
    </row>
    <row r="920" spans="1:33" s="15" customFormat="1" ht="13.7" customHeight="1" x14ac:dyDescent="0.15">
      <c r="A920" s="10" t="s">
        <v>1133</v>
      </c>
      <c r="B920" s="10" t="s">
        <v>930</v>
      </c>
      <c r="C920" s="11" t="s">
        <v>541</v>
      </c>
      <c r="D920" s="12">
        <v>0</v>
      </c>
      <c r="E920" s="12" t="s">
        <v>1141</v>
      </c>
      <c r="F920" s="12" t="s">
        <v>1097</v>
      </c>
      <c r="G920" s="13">
        <v>9</v>
      </c>
      <c r="H920" s="13">
        <v>25</v>
      </c>
      <c r="I920" s="13">
        <v>24</v>
      </c>
      <c r="J920" s="13">
        <v>23</v>
      </c>
      <c r="K920" s="13">
        <v>24</v>
      </c>
      <c r="L920" s="13">
        <v>20</v>
      </c>
      <c r="M920" s="13">
        <v>25</v>
      </c>
      <c r="N920" s="13">
        <v>66</v>
      </c>
      <c r="O920" s="13">
        <v>75</v>
      </c>
      <c r="P920" s="13">
        <v>141</v>
      </c>
      <c r="Q920" s="14">
        <v>1</v>
      </c>
      <c r="R920" s="14">
        <v>1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4">
        <v>0</v>
      </c>
      <c r="Y920" s="14">
        <v>0</v>
      </c>
      <c r="Z920" s="14">
        <v>0</v>
      </c>
      <c r="AA920" s="14">
        <v>1</v>
      </c>
      <c r="AB920" s="14">
        <v>1</v>
      </c>
      <c r="AC920" s="14">
        <v>1</v>
      </c>
      <c r="AD920" s="14">
        <v>8</v>
      </c>
      <c r="AE920" s="14">
        <v>3</v>
      </c>
      <c r="AF920" s="14">
        <v>10</v>
      </c>
      <c r="AG920" s="15">
        <v>12</v>
      </c>
    </row>
    <row r="921" spans="1:33" s="15" customFormat="1" ht="13.7" customHeight="1" x14ac:dyDescent="0.15">
      <c r="A921" s="10" t="s">
        <v>1133</v>
      </c>
      <c r="B921" s="10" t="s">
        <v>930</v>
      </c>
      <c r="C921" s="11" t="s">
        <v>932</v>
      </c>
      <c r="D921" s="12" t="s">
        <v>725</v>
      </c>
      <c r="E921" s="12" t="s">
        <v>1143</v>
      </c>
      <c r="F921" s="12" t="s">
        <v>1097</v>
      </c>
      <c r="G921" s="13">
        <v>4</v>
      </c>
      <c r="H921" s="13">
        <v>2</v>
      </c>
      <c r="I921" s="13">
        <v>1</v>
      </c>
      <c r="J921" s="13">
        <v>5</v>
      </c>
      <c r="K921" s="13">
        <v>5</v>
      </c>
      <c r="L921" s="13">
        <v>6</v>
      </c>
      <c r="M921" s="13">
        <v>5</v>
      </c>
      <c r="N921" s="13">
        <v>10</v>
      </c>
      <c r="O921" s="13">
        <v>14</v>
      </c>
      <c r="P921" s="13">
        <v>24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 s="14">
        <v>0</v>
      </c>
      <c r="Y921" s="14">
        <v>0</v>
      </c>
      <c r="Z921" s="14">
        <v>0</v>
      </c>
      <c r="AA921" s="14">
        <v>0</v>
      </c>
      <c r="AB921" s="14">
        <v>0</v>
      </c>
      <c r="AC921" s="14">
        <v>1</v>
      </c>
      <c r="AD921" s="14">
        <v>1</v>
      </c>
      <c r="AE921" s="14">
        <v>1</v>
      </c>
      <c r="AF921" s="14">
        <v>1</v>
      </c>
      <c r="AG921" s="15">
        <v>13</v>
      </c>
    </row>
    <row r="922" spans="1:33" ht="13.7" customHeight="1" x14ac:dyDescent="0.15">
      <c r="A922" s="10" t="s">
        <v>1133</v>
      </c>
      <c r="B922" s="10" t="s">
        <v>930</v>
      </c>
      <c r="C922" s="11" t="s">
        <v>716</v>
      </c>
      <c r="D922" s="12">
        <v>0</v>
      </c>
      <c r="E922" s="12" t="s">
        <v>1141</v>
      </c>
      <c r="F922" s="12" t="s">
        <v>1097</v>
      </c>
      <c r="G922" s="13">
        <v>17</v>
      </c>
      <c r="H922" s="13">
        <v>48</v>
      </c>
      <c r="I922" s="13">
        <v>44</v>
      </c>
      <c r="J922" s="13">
        <v>42</v>
      </c>
      <c r="K922" s="13">
        <v>53</v>
      </c>
      <c r="L922" s="13">
        <v>44</v>
      </c>
      <c r="M922" s="13">
        <v>51</v>
      </c>
      <c r="N922" s="13">
        <v>153</v>
      </c>
      <c r="O922" s="13">
        <v>129</v>
      </c>
      <c r="P922" s="13">
        <v>282</v>
      </c>
      <c r="Q922" s="14">
        <v>1</v>
      </c>
      <c r="R922" s="14">
        <v>2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 s="14">
        <v>0</v>
      </c>
      <c r="Y922" s="14">
        <v>0</v>
      </c>
      <c r="Z922" s="14">
        <v>0</v>
      </c>
      <c r="AA922" s="14">
        <v>0</v>
      </c>
      <c r="AB922" s="14">
        <v>0</v>
      </c>
      <c r="AC922" s="14">
        <v>4</v>
      </c>
      <c r="AD922" s="14">
        <v>13</v>
      </c>
      <c r="AE922" s="14">
        <v>5</v>
      </c>
      <c r="AF922" s="14">
        <v>15</v>
      </c>
      <c r="AG922" s="5">
        <v>14</v>
      </c>
    </row>
    <row r="923" spans="1:33" ht="13.7" customHeight="1" x14ac:dyDescent="0.15">
      <c r="A923" s="10" t="s">
        <v>1133</v>
      </c>
      <c r="B923" s="10" t="s">
        <v>930</v>
      </c>
      <c r="C923" s="11" t="s">
        <v>981</v>
      </c>
      <c r="D923" s="12">
        <v>0</v>
      </c>
      <c r="E923" s="12" t="s">
        <v>1141</v>
      </c>
      <c r="F923" s="12" t="s">
        <v>1097</v>
      </c>
      <c r="G923" s="13">
        <v>25</v>
      </c>
      <c r="H923" s="13">
        <v>76</v>
      </c>
      <c r="I923" s="13">
        <v>84</v>
      </c>
      <c r="J923" s="13">
        <v>98</v>
      </c>
      <c r="K923" s="13">
        <v>91</v>
      </c>
      <c r="L923" s="13">
        <v>87</v>
      </c>
      <c r="M923" s="13">
        <v>68</v>
      </c>
      <c r="N923" s="13">
        <v>265</v>
      </c>
      <c r="O923" s="13">
        <v>239</v>
      </c>
      <c r="P923" s="13">
        <v>504</v>
      </c>
      <c r="Q923" s="14">
        <v>2</v>
      </c>
      <c r="R923" s="14">
        <v>13</v>
      </c>
      <c r="S923" s="14">
        <v>1</v>
      </c>
      <c r="T923" s="14">
        <v>1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1</v>
      </c>
      <c r="AB923" s="14">
        <v>1</v>
      </c>
      <c r="AC923" s="14">
        <v>5</v>
      </c>
      <c r="AD923" s="14">
        <v>19</v>
      </c>
      <c r="AE923" s="14">
        <v>9</v>
      </c>
      <c r="AF923" s="14">
        <v>34</v>
      </c>
      <c r="AG923" s="5">
        <v>15</v>
      </c>
    </row>
    <row r="924" spans="1:33" s="15" customFormat="1" ht="13.7" customHeight="1" x14ac:dyDescent="0.15">
      <c r="A924" s="10" t="s">
        <v>1133</v>
      </c>
      <c r="B924" s="10" t="s">
        <v>930</v>
      </c>
      <c r="C924" s="11" t="s">
        <v>559</v>
      </c>
      <c r="D924" s="12">
        <v>0</v>
      </c>
      <c r="E924" s="12" t="s">
        <v>1142</v>
      </c>
      <c r="F924" s="12" t="s">
        <v>1097</v>
      </c>
      <c r="G924" s="13">
        <v>10</v>
      </c>
      <c r="H924" s="13">
        <v>13</v>
      </c>
      <c r="I924" s="13">
        <v>10</v>
      </c>
      <c r="J924" s="13">
        <v>13</v>
      </c>
      <c r="K924" s="13">
        <v>13</v>
      </c>
      <c r="L924" s="13">
        <v>5</v>
      </c>
      <c r="M924" s="13">
        <v>14</v>
      </c>
      <c r="N924" s="13">
        <v>28</v>
      </c>
      <c r="O924" s="13">
        <v>40</v>
      </c>
      <c r="P924" s="13">
        <v>68</v>
      </c>
      <c r="Q924" s="14">
        <v>1</v>
      </c>
      <c r="R924" s="14">
        <v>1</v>
      </c>
      <c r="S924" s="14">
        <v>0</v>
      </c>
      <c r="T924" s="14">
        <v>0</v>
      </c>
      <c r="U924" s="14">
        <v>1</v>
      </c>
      <c r="V924" s="14">
        <v>1</v>
      </c>
      <c r="W924" s="14">
        <v>0</v>
      </c>
      <c r="X924" s="14">
        <v>0</v>
      </c>
      <c r="Y924" s="14">
        <v>0</v>
      </c>
      <c r="Z924" s="14">
        <v>0</v>
      </c>
      <c r="AA924" s="14">
        <v>1</v>
      </c>
      <c r="AB924" s="14">
        <v>1</v>
      </c>
      <c r="AC924" s="14">
        <v>1</v>
      </c>
      <c r="AD924" s="14">
        <v>2</v>
      </c>
      <c r="AE924" s="14">
        <v>4</v>
      </c>
      <c r="AF924" s="14">
        <v>5</v>
      </c>
      <c r="AG924" s="15">
        <v>16</v>
      </c>
    </row>
    <row r="925" spans="1:33" s="15" customFormat="1" ht="13.7" customHeight="1" x14ac:dyDescent="0.15">
      <c r="A925" s="10" t="s">
        <v>1133</v>
      </c>
      <c r="B925" s="10" t="s">
        <v>930</v>
      </c>
      <c r="C925" s="11" t="s">
        <v>881</v>
      </c>
      <c r="D925" s="12">
        <v>0</v>
      </c>
      <c r="E925" s="12">
        <v>1</v>
      </c>
      <c r="F925" s="12" t="s">
        <v>1097</v>
      </c>
      <c r="G925" s="13">
        <v>7</v>
      </c>
      <c r="H925" s="13">
        <v>12</v>
      </c>
      <c r="I925" s="13">
        <v>2</v>
      </c>
      <c r="J925" s="13">
        <v>10</v>
      </c>
      <c r="K925" s="13">
        <v>7</v>
      </c>
      <c r="L925" s="13">
        <v>12</v>
      </c>
      <c r="M925" s="13">
        <v>10</v>
      </c>
      <c r="N925" s="13">
        <v>27</v>
      </c>
      <c r="O925" s="13">
        <v>26</v>
      </c>
      <c r="P925" s="13">
        <v>53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 s="14">
        <v>0</v>
      </c>
      <c r="Y925" s="14">
        <v>0</v>
      </c>
      <c r="Z925" s="14">
        <v>0</v>
      </c>
      <c r="AA925" s="14">
        <v>1</v>
      </c>
      <c r="AB925" s="14">
        <v>1</v>
      </c>
      <c r="AC925" s="14">
        <v>1</v>
      </c>
      <c r="AD925" s="14">
        <v>1</v>
      </c>
      <c r="AE925" s="14">
        <v>2</v>
      </c>
      <c r="AF925" s="14">
        <v>2</v>
      </c>
      <c r="AG925" s="15">
        <v>17</v>
      </c>
    </row>
    <row r="926" spans="1:33" s="15" customFormat="1" ht="13.7" customHeight="1" x14ac:dyDescent="0.15">
      <c r="A926" s="10" t="s">
        <v>1133</v>
      </c>
      <c r="B926" s="10" t="s">
        <v>930</v>
      </c>
      <c r="C926" s="11" t="s">
        <v>77</v>
      </c>
      <c r="D926" s="12">
        <v>0</v>
      </c>
      <c r="E926" s="12">
        <v>2</v>
      </c>
      <c r="F926" s="12" t="s">
        <v>1097</v>
      </c>
      <c r="G926" s="13">
        <v>8</v>
      </c>
      <c r="H926" s="13">
        <v>8</v>
      </c>
      <c r="I926" s="13">
        <v>8</v>
      </c>
      <c r="J926" s="13">
        <v>14</v>
      </c>
      <c r="K926" s="13">
        <v>15</v>
      </c>
      <c r="L926" s="13">
        <v>11</v>
      </c>
      <c r="M926" s="13">
        <v>7</v>
      </c>
      <c r="N926" s="13">
        <v>41</v>
      </c>
      <c r="O926" s="13">
        <v>22</v>
      </c>
      <c r="P926" s="13">
        <v>63</v>
      </c>
      <c r="Q926" s="14">
        <v>1</v>
      </c>
      <c r="R926" s="14">
        <v>2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1</v>
      </c>
      <c r="AD926" s="14">
        <v>4</v>
      </c>
      <c r="AE926" s="14">
        <v>2</v>
      </c>
      <c r="AF926" s="14">
        <v>6</v>
      </c>
      <c r="AG926" s="15">
        <v>18</v>
      </c>
    </row>
    <row r="927" spans="1:33" s="15" customFormat="1" ht="13.7" customHeight="1" x14ac:dyDescent="0.15">
      <c r="A927" s="16"/>
      <c r="B927" s="16" t="s">
        <v>1086</v>
      </c>
      <c r="C927" s="16">
        <f>COUNTA(C918:C926)</f>
        <v>9</v>
      </c>
      <c r="D927" s="17">
        <f>COUNTIF(D918:D926,"併")</f>
        <v>1</v>
      </c>
      <c r="E927" s="17">
        <v>4</v>
      </c>
      <c r="F927" s="17"/>
      <c r="G927" s="18">
        <f>SUM(G918:G926)</f>
        <v>109</v>
      </c>
      <c r="H927" s="18">
        <f t="shared" ref="H927:AE927" si="178">SUM(H918:H926)</f>
        <v>256</v>
      </c>
      <c r="I927" s="18">
        <f t="shared" si="178"/>
        <v>259</v>
      </c>
      <c r="J927" s="18">
        <f t="shared" si="178"/>
        <v>293</v>
      </c>
      <c r="K927" s="18">
        <f t="shared" si="178"/>
        <v>281</v>
      </c>
      <c r="L927" s="18">
        <f t="shared" si="178"/>
        <v>270</v>
      </c>
      <c r="M927" s="18">
        <f t="shared" si="178"/>
        <v>272</v>
      </c>
      <c r="N927" s="18">
        <f t="shared" si="178"/>
        <v>829</v>
      </c>
      <c r="O927" s="18">
        <f t="shared" si="178"/>
        <v>802</v>
      </c>
      <c r="P927" s="18">
        <f t="shared" si="178"/>
        <v>1631</v>
      </c>
      <c r="Q927" s="18">
        <f t="shared" si="178"/>
        <v>8</v>
      </c>
      <c r="R927" s="18">
        <f t="shared" si="178"/>
        <v>22</v>
      </c>
      <c r="S927" s="18">
        <f t="shared" si="178"/>
        <v>1</v>
      </c>
      <c r="T927" s="18">
        <f t="shared" si="178"/>
        <v>1</v>
      </c>
      <c r="U927" s="18">
        <f t="shared" si="178"/>
        <v>3</v>
      </c>
      <c r="V927" s="18">
        <f t="shared" si="178"/>
        <v>3</v>
      </c>
      <c r="W927" s="18">
        <f t="shared" si="178"/>
        <v>1</v>
      </c>
      <c r="X927" s="18">
        <f t="shared" si="178"/>
        <v>1</v>
      </c>
      <c r="Y927" s="18">
        <f t="shared" si="178"/>
        <v>0</v>
      </c>
      <c r="Z927" s="18">
        <f t="shared" si="178"/>
        <v>0</v>
      </c>
      <c r="AA927" s="18">
        <f t="shared" si="178"/>
        <v>6</v>
      </c>
      <c r="AB927" s="18">
        <f t="shared" si="178"/>
        <v>8</v>
      </c>
      <c r="AC927" s="18">
        <f t="shared" si="178"/>
        <v>18</v>
      </c>
      <c r="AD927" s="18">
        <f t="shared" si="178"/>
        <v>73</v>
      </c>
      <c r="AE927" s="18">
        <f t="shared" si="178"/>
        <v>37</v>
      </c>
      <c r="AF927" s="18">
        <f>SUM(AF918:AF926)</f>
        <v>108</v>
      </c>
      <c r="AG927" s="15">
        <v>19</v>
      </c>
    </row>
    <row r="928" spans="1:33" s="15" customFormat="1" ht="13.7" customHeight="1" x14ac:dyDescent="0.15">
      <c r="A928" s="10" t="s">
        <v>1133</v>
      </c>
      <c r="B928" s="10" t="s">
        <v>979</v>
      </c>
      <c r="C928" s="11" t="s">
        <v>980</v>
      </c>
      <c r="D928" s="12">
        <v>0</v>
      </c>
      <c r="E928" s="12" t="s">
        <v>1141</v>
      </c>
      <c r="F928" s="12" t="s">
        <v>1097</v>
      </c>
      <c r="G928" s="13">
        <v>15</v>
      </c>
      <c r="H928" s="13">
        <v>52</v>
      </c>
      <c r="I928" s="13">
        <v>37</v>
      </c>
      <c r="J928" s="13">
        <v>53</v>
      </c>
      <c r="K928" s="13">
        <v>60</v>
      </c>
      <c r="L928" s="13">
        <v>53</v>
      </c>
      <c r="M928" s="13">
        <v>50</v>
      </c>
      <c r="N928" s="13">
        <v>159</v>
      </c>
      <c r="O928" s="13">
        <v>146</v>
      </c>
      <c r="P928" s="13">
        <v>305</v>
      </c>
      <c r="Q928" s="14">
        <v>1</v>
      </c>
      <c r="R928" s="14">
        <v>3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0</v>
      </c>
      <c r="Z928" s="14">
        <v>0</v>
      </c>
      <c r="AA928" s="14">
        <v>1</v>
      </c>
      <c r="AB928" s="14">
        <v>1</v>
      </c>
      <c r="AC928" s="14">
        <v>1</v>
      </c>
      <c r="AD928" s="14">
        <v>7</v>
      </c>
      <c r="AE928" s="14">
        <v>3</v>
      </c>
      <c r="AF928" s="14">
        <v>11</v>
      </c>
      <c r="AG928" s="15">
        <v>20</v>
      </c>
    </row>
    <row r="929" spans="1:33" s="15" customFormat="1" ht="13.7" customHeight="1" x14ac:dyDescent="0.15">
      <c r="A929" s="10" t="s">
        <v>1133</v>
      </c>
      <c r="B929" s="10" t="s">
        <v>979</v>
      </c>
      <c r="C929" s="11" t="s">
        <v>981</v>
      </c>
      <c r="D929" s="12">
        <v>0</v>
      </c>
      <c r="E929" s="12" t="s">
        <v>1141</v>
      </c>
      <c r="F929" s="12" t="s">
        <v>1097</v>
      </c>
      <c r="G929" s="13">
        <v>17</v>
      </c>
      <c r="H929" s="13">
        <v>58</v>
      </c>
      <c r="I929" s="13">
        <v>58</v>
      </c>
      <c r="J929" s="13">
        <v>72</v>
      </c>
      <c r="K929" s="13">
        <v>70</v>
      </c>
      <c r="L929" s="13">
        <v>50</v>
      </c>
      <c r="M929" s="13">
        <v>66</v>
      </c>
      <c r="N929" s="13">
        <v>192</v>
      </c>
      <c r="O929" s="13">
        <v>182</v>
      </c>
      <c r="P929" s="13">
        <v>374</v>
      </c>
      <c r="Q929" s="14">
        <v>1</v>
      </c>
      <c r="R929" s="14">
        <v>4</v>
      </c>
      <c r="S929" s="14">
        <v>1</v>
      </c>
      <c r="T929" s="14">
        <v>2</v>
      </c>
      <c r="U929" s="14">
        <v>0</v>
      </c>
      <c r="V929" s="14">
        <v>0</v>
      </c>
      <c r="W929" s="14">
        <v>0</v>
      </c>
      <c r="X929" s="14">
        <v>0</v>
      </c>
      <c r="Y929" s="14">
        <v>0</v>
      </c>
      <c r="Z929" s="14">
        <v>0</v>
      </c>
      <c r="AA929" s="14">
        <v>1</v>
      </c>
      <c r="AB929" s="14">
        <v>1</v>
      </c>
      <c r="AC929" s="14">
        <v>2</v>
      </c>
      <c r="AD929" s="14">
        <v>13</v>
      </c>
      <c r="AE929" s="14">
        <v>5</v>
      </c>
      <c r="AF929" s="14">
        <v>20</v>
      </c>
      <c r="AG929" s="15">
        <v>21</v>
      </c>
    </row>
    <row r="930" spans="1:33" s="15" customFormat="1" ht="13.7" customHeight="1" x14ac:dyDescent="0.15">
      <c r="A930" s="10" t="s">
        <v>1133</v>
      </c>
      <c r="B930" s="10" t="s">
        <v>979</v>
      </c>
      <c r="C930" s="11" t="s">
        <v>982</v>
      </c>
      <c r="D930" s="12">
        <v>0</v>
      </c>
      <c r="E930" s="12">
        <v>1</v>
      </c>
      <c r="F930" s="12" t="s">
        <v>1097</v>
      </c>
      <c r="G930" s="13">
        <v>4</v>
      </c>
      <c r="H930" s="13">
        <v>3</v>
      </c>
      <c r="I930" s="13">
        <v>2</v>
      </c>
      <c r="J930" s="13">
        <v>1</v>
      </c>
      <c r="K930" s="13">
        <v>3</v>
      </c>
      <c r="L930" s="20">
        <v>3</v>
      </c>
      <c r="M930" s="13">
        <v>0</v>
      </c>
      <c r="N930" s="13">
        <v>6</v>
      </c>
      <c r="O930" s="13">
        <v>6</v>
      </c>
      <c r="P930" s="13">
        <v>12</v>
      </c>
      <c r="Q930" s="14">
        <v>1</v>
      </c>
      <c r="R930" s="14">
        <v>1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  <c r="X930" s="14">
        <v>0</v>
      </c>
      <c r="Y930" s="14">
        <v>0</v>
      </c>
      <c r="Z930" s="14">
        <v>0</v>
      </c>
      <c r="AA930" s="14">
        <v>0</v>
      </c>
      <c r="AB930" s="14">
        <v>0</v>
      </c>
      <c r="AC930" s="14">
        <v>0</v>
      </c>
      <c r="AD930" s="14">
        <v>0</v>
      </c>
      <c r="AE930" s="14">
        <v>1</v>
      </c>
      <c r="AF930" s="14">
        <v>1</v>
      </c>
      <c r="AG930" s="15">
        <v>22</v>
      </c>
    </row>
    <row r="931" spans="1:33" s="15" customFormat="1" ht="13.7" customHeight="1" x14ac:dyDescent="0.15">
      <c r="A931" s="10" t="s">
        <v>1133</v>
      </c>
      <c r="B931" s="10" t="s">
        <v>979</v>
      </c>
      <c r="C931" s="11" t="s">
        <v>271</v>
      </c>
      <c r="D931" s="12">
        <v>0</v>
      </c>
      <c r="E931" s="12" t="s">
        <v>1143</v>
      </c>
      <c r="F931" s="12" t="s">
        <v>1097</v>
      </c>
      <c r="G931" s="13">
        <v>4</v>
      </c>
      <c r="H931" s="13">
        <v>4</v>
      </c>
      <c r="I931" s="13">
        <v>3</v>
      </c>
      <c r="J931" s="20">
        <v>7</v>
      </c>
      <c r="K931" s="20">
        <v>0</v>
      </c>
      <c r="L931" s="13">
        <v>0</v>
      </c>
      <c r="M931" s="20">
        <v>1</v>
      </c>
      <c r="N931" s="13">
        <v>8</v>
      </c>
      <c r="O931" s="13">
        <v>7</v>
      </c>
      <c r="P931" s="13">
        <v>15</v>
      </c>
      <c r="Q931" s="14">
        <v>1</v>
      </c>
      <c r="R931" s="14">
        <v>2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 s="14">
        <v>0</v>
      </c>
      <c r="Y931" s="14">
        <v>0</v>
      </c>
      <c r="Z931" s="14">
        <v>0</v>
      </c>
      <c r="AA931" s="14">
        <v>0</v>
      </c>
      <c r="AB931" s="14">
        <v>0</v>
      </c>
      <c r="AC931" s="14">
        <v>1</v>
      </c>
      <c r="AD931" s="14">
        <v>3</v>
      </c>
      <c r="AE931" s="14">
        <v>2</v>
      </c>
      <c r="AF931" s="14">
        <v>5</v>
      </c>
      <c r="AG931" s="15">
        <v>23</v>
      </c>
    </row>
    <row r="932" spans="1:33" s="15" customFormat="1" ht="13.7" customHeight="1" x14ac:dyDescent="0.15">
      <c r="A932" s="10" t="s">
        <v>1133</v>
      </c>
      <c r="B932" s="10" t="s">
        <v>979</v>
      </c>
      <c r="C932" s="11" t="s">
        <v>272</v>
      </c>
      <c r="D932" s="12">
        <v>0</v>
      </c>
      <c r="E932" s="12">
        <v>1</v>
      </c>
      <c r="F932" s="12" t="s">
        <v>1097</v>
      </c>
      <c r="G932" s="13">
        <v>2</v>
      </c>
      <c r="H932" s="13">
        <v>0</v>
      </c>
      <c r="I932" s="13">
        <v>0</v>
      </c>
      <c r="J932" s="13">
        <v>1</v>
      </c>
      <c r="K932" s="13">
        <v>1</v>
      </c>
      <c r="L932" s="20">
        <v>2</v>
      </c>
      <c r="M932" s="13">
        <v>0</v>
      </c>
      <c r="N932" s="13">
        <v>4</v>
      </c>
      <c r="O932" s="13">
        <v>0</v>
      </c>
      <c r="P932" s="13">
        <v>4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 s="14">
        <v>0</v>
      </c>
      <c r="Y932" s="14">
        <v>0</v>
      </c>
      <c r="Z932" s="14">
        <v>0</v>
      </c>
      <c r="AA932" s="14">
        <v>0</v>
      </c>
      <c r="AB932" s="14">
        <v>0</v>
      </c>
      <c r="AC932" s="14">
        <v>0</v>
      </c>
      <c r="AD932" s="14">
        <v>0</v>
      </c>
      <c r="AE932" s="14">
        <v>0</v>
      </c>
      <c r="AF932" s="14">
        <v>0</v>
      </c>
      <c r="AG932" s="15">
        <v>25</v>
      </c>
    </row>
    <row r="933" spans="1:33" s="15" customFormat="1" ht="13.7" customHeight="1" x14ac:dyDescent="0.15">
      <c r="A933" s="10" t="s">
        <v>1133</v>
      </c>
      <c r="B933" s="10" t="s">
        <v>979</v>
      </c>
      <c r="C933" s="11" t="s">
        <v>273</v>
      </c>
      <c r="D933" s="12">
        <v>0</v>
      </c>
      <c r="E933" s="12" t="s">
        <v>1141</v>
      </c>
      <c r="F933" s="12" t="s">
        <v>1097</v>
      </c>
      <c r="G933" s="13">
        <v>8</v>
      </c>
      <c r="H933" s="13">
        <v>26</v>
      </c>
      <c r="I933" s="13">
        <v>19</v>
      </c>
      <c r="J933" s="13">
        <v>21</v>
      </c>
      <c r="K933" s="13">
        <v>13</v>
      </c>
      <c r="L933" s="13">
        <v>19</v>
      </c>
      <c r="M933" s="13">
        <v>13</v>
      </c>
      <c r="N933" s="13">
        <v>57</v>
      </c>
      <c r="O933" s="13">
        <v>54</v>
      </c>
      <c r="P933" s="13">
        <v>111</v>
      </c>
      <c r="Q933" s="14">
        <v>1</v>
      </c>
      <c r="R933" s="14">
        <v>2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 s="14">
        <v>0</v>
      </c>
      <c r="Y933" s="14">
        <v>0</v>
      </c>
      <c r="Z933" s="14">
        <v>0</v>
      </c>
      <c r="AA933" s="14">
        <v>0</v>
      </c>
      <c r="AB933" s="14">
        <v>0</v>
      </c>
      <c r="AC933" s="14">
        <v>1</v>
      </c>
      <c r="AD933" s="14">
        <v>1</v>
      </c>
      <c r="AE933" s="14">
        <v>2</v>
      </c>
      <c r="AF933" s="14">
        <v>3</v>
      </c>
      <c r="AG933" s="15">
        <v>26</v>
      </c>
    </row>
    <row r="934" spans="1:33" s="15" customFormat="1" ht="13.7" customHeight="1" x14ac:dyDescent="0.15">
      <c r="A934" s="16"/>
      <c r="B934" s="16" t="s">
        <v>1086</v>
      </c>
      <c r="C934" s="16">
        <f>COUNTA(C928:C933)</f>
        <v>6</v>
      </c>
      <c r="D934" s="17">
        <f>COUNTIF(D928:D933,"併")</f>
        <v>0</v>
      </c>
      <c r="E934" s="17">
        <v>3</v>
      </c>
      <c r="F934" s="17"/>
      <c r="G934" s="18">
        <f t="shared" ref="G934" si="179">SUM(G928:G933)</f>
        <v>50</v>
      </c>
      <c r="H934" s="18">
        <f t="shared" ref="H934:AE934" si="180">SUM(H928:H933)</f>
        <v>143</v>
      </c>
      <c r="I934" s="18">
        <f t="shared" si="180"/>
        <v>119</v>
      </c>
      <c r="J934" s="18">
        <f t="shared" si="180"/>
        <v>155</v>
      </c>
      <c r="K934" s="18">
        <f t="shared" si="180"/>
        <v>147</v>
      </c>
      <c r="L934" s="18">
        <f t="shared" si="180"/>
        <v>127</v>
      </c>
      <c r="M934" s="18">
        <f t="shared" si="180"/>
        <v>130</v>
      </c>
      <c r="N934" s="18">
        <f t="shared" si="180"/>
        <v>426</v>
      </c>
      <c r="O934" s="18">
        <f t="shared" si="180"/>
        <v>395</v>
      </c>
      <c r="P934" s="18">
        <f t="shared" si="180"/>
        <v>821</v>
      </c>
      <c r="Q934" s="18">
        <f t="shared" si="180"/>
        <v>5</v>
      </c>
      <c r="R934" s="18">
        <f t="shared" si="180"/>
        <v>12</v>
      </c>
      <c r="S934" s="18">
        <f t="shared" si="180"/>
        <v>1</v>
      </c>
      <c r="T934" s="18">
        <f t="shared" si="180"/>
        <v>2</v>
      </c>
      <c r="U934" s="18">
        <f t="shared" si="180"/>
        <v>0</v>
      </c>
      <c r="V934" s="18">
        <f t="shared" si="180"/>
        <v>0</v>
      </c>
      <c r="W934" s="18">
        <f t="shared" si="180"/>
        <v>0</v>
      </c>
      <c r="X934" s="18">
        <f t="shared" si="180"/>
        <v>0</v>
      </c>
      <c r="Y934" s="18">
        <f t="shared" si="180"/>
        <v>0</v>
      </c>
      <c r="Z934" s="18">
        <f t="shared" si="180"/>
        <v>0</v>
      </c>
      <c r="AA934" s="18">
        <f t="shared" si="180"/>
        <v>2</v>
      </c>
      <c r="AB934" s="18">
        <f t="shared" si="180"/>
        <v>2</v>
      </c>
      <c r="AC934" s="18">
        <f t="shared" si="180"/>
        <v>5</v>
      </c>
      <c r="AD934" s="18">
        <f t="shared" si="180"/>
        <v>24</v>
      </c>
      <c r="AE934" s="18">
        <f t="shared" si="180"/>
        <v>13</v>
      </c>
      <c r="AF934" s="18">
        <f>SUM(AF928:AF933)</f>
        <v>40</v>
      </c>
      <c r="AG934" s="15">
        <v>27</v>
      </c>
    </row>
    <row r="935" spans="1:33" s="15" customFormat="1" ht="13.7" customHeight="1" x14ac:dyDescent="0.15">
      <c r="A935" s="10" t="s">
        <v>1133</v>
      </c>
      <c r="B935" s="10" t="s">
        <v>682</v>
      </c>
      <c r="C935" s="11" t="s">
        <v>683</v>
      </c>
      <c r="D935" s="12">
        <v>0</v>
      </c>
      <c r="E935" s="12" t="s">
        <v>1141</v>
      </c>
      <c r="F935" s="12" t="s">
        <v>1097</v>
      </c>
      <c r="G935" s="13">
        <v>20</v>
      </c>
      <c r="H935" s="13">
        <v>53</v>
      </c>
      <c r="I935" s="13">
        <v>49</v>
      </c>
      <c r="J935" s="13">
        <v>56</v>
      </c>
      <c r="K935" s="13">
        <v>67</v>
      </c>
      <c r="L935" s="13">
        <v>48</v>
      </c>
      <c r="M935" s="13">
        <v>67</v>
      </c>
      <c r="N935" s="13">
        <v>178</v>
      </c>
      <c r="O935" s="13">
        <v>162</v>
      </c>
      <c r="P935" s="13">
        <v>340</v>
      </c>
      <c r="Q935" s="14">
        <v>1</v>
      </c>
      <c r="R935" s="14">
        <v>5</v>
      </c>
      <c r="S935" s="14">
        <v>1</v>
      </c>
      <c r="T935" s="14">
        <v>1</v>
      </c>
      <c r="U935" s="14">
        <v>0</v>
      </c>
      <c r="V935" s="14">
        <v>0</v>
      </c>
      <c r="W935" s="14">
        <v>0</v>
      </c>
      <c r="X935" s="14">
        <v>0</v>
      </c>
      <c r="Y935" s="14">
        <v>0</v>
      </c>
      <c r="Z935" s="14">
        <v>0</v>
      </c>
      <c r="AA935" s="14">
        <v>1</v>
      </c>
      <c r="AB935" s="14">
        <v>1</v>
      </c>
      <c r="AC935" s="14">
        <v>5</v>
      </c>
      <c r="AD935" s="14">
        <v>35</v>
      </c>
      <c r="AE935" s="14">
        <v>8</v>
      </c>
      <c r="AF935" s="14">
        <v>42</v>
      </c>
      <c r="AG935" s="15">
        <v>28</v>
      </c>
    </row>
    <row r="936" spans="1:33" s="15" customFormat="1" ht="13.7" customHeight="1" x14ac:dyDescent="0.15">
      <c r="A936" s="10" t="s">
        <v>1133</v>
      </c>
      <c r="B936" s="10" t="s">
        <v>682</v>
      </c>
      <c r="C936" s="11" t="s">
        <v>684</v>
      </c>
      <c r="D936" s="12">
        <v>0</v>
      </c>
      <c r="E936" s="12" t="s">
        <v>1141</v>
      </c>
      <c r="F936" s="12" t="s">
        <v>1097</v>
      </c>
      <c r="G936" s="13">
        <v>19</v>
      </c>
      <c r="H936" s="13">
        <v>49</v>
      </c>
      <c r="I936" s="13">
        <v>56</v>
      </c>
      <c r="J936" s="13">
        <v>48</v>
      </c>
      <c r="K936" s="13">
        <v>53</v>
      </c>
      <c r="L936" s="13">
        <v>62</v>
      </c>
      <c r="M936" s="13">
        <v>48</v>
      </c>
      <c r="N936" s="13">
        <v>153</v>
      </c>
      <c r="O936" s="13">
        <v>163</v>
      </c>
      <c r="P936" s="13">
        <v>316</v>
      </c>
      <c r="Q936" s="14">
        <v>1</v>
      </c>
      <c r="R936" s="14">
        <v>4</v>
      </c>
      <c r="S936" s="14">
        <v>0</v>
      </c>
      <c r="T936" s="14">
        <v>0</v>
      </c>
      <c r="U936" s="14">
        <v>1</v>
      </c>
      <c r="V936" s="14">
        <v>1</v>
      </c>
      <c r="W936" s="14">
        <v>0</v>
      </c>
      <c r="X936" s="14">
        <v>0</v>
      </c>
      <c r="Y936" s="14">
        <v>0</v>
      </c>
      <c r="Z936" s="14">
        <v>0</v>
      </c>
      <c r="AA936" s="14">
        <v>1</v>
      </c>
      <c r="AB936" s="14">
        <v>3</v>
      </c>
      <c r="AC936" s="14">
        <v>4</v>
      </c>
      <c r="AD936" s="14">
        <v>28</v>
      </c>
      <c r="AE936" s="14">
        <v>7</v>
      </c>
      <c r="AF936" s="14">
        <v>36</v>
      </c>
      <c r="AG936" s="15">
        <v>29</v>
      </c>
    </row>
    <row r="937" spans="1:33" s="15" customFormat="1" ht="13.7" customHeight="1" x14ac:dyDescent="0.15">
      <c r="A937" s="10" t="s">
        <v>1133</v>
      </c>
      <c r="B937" s="10" t="s">
        <v>682</v>
      </c>
      <c r="C937" s="11" t="s">
        <v>719</v>
      </c>
      <c r="D937" s="12">
        <v>0</v>
      </c>
      <c r="E937" s="12" t="s">
        <v>1141</v>
      </c>
      <c r="F937" s="12" t="s">
        <v>1097</v>
      </c>
      <c r="G937" s="13">
        <v>13</v>
      </c>
      <c r="H937" s="13">
        <v>30</v>
      </c>
      <c r="I937" s="13">
        <v>41</v>
      </c>
      <c r="J937" s="13">
        <v>37</v>
      </c>
      <c r="K937" s="13">
        <v>30</v>
      </c>
      <c r="L937" s="13">
        <v>37</v>
      </c>
      <c r="M937" s="13">
        <v>38</v>
      </c>
      <c r="N937" s="13">
        <v>98</v>
      </c>
      <c r="O937" s="13">
        <v>115</v>
      </c>
      <c r="P937" s="13">
        <v>213</v>
      </c>
      <c r="Q937" s="14">
        <v>2</v>
      </c>
      <c r="R937" s="14">
        <v>9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4">
        <v>0</v>
      </c>
      <c r="Y937" s="14">
        <v>0</v>
      </c>
      <c r="Z937" s="14">
        <v>0</v>
      </c>
      <c r="AA937" s="14">
        <v>1</v>
      </c>
      <c r="AB937" s="14">
        <v>3</v>
      </c>
      <c r="AC937" s="14">
        <v>3</v>
      </c>
      <c r="AD937" s="14">
        <v>23</v>
      </c>
      <c r="AE937" s="14">
        <v>6</v>
      </c>
      <c r="AF937" s="14">
        <v>35</v>
      </c>
      <c r="AG937" s="15">
        <v>30</v>
      </c>
    </row>
    <row r="938" spans="1:33" s="15" customFormat="1" ht="13.7" customHeight="1" x14ac:dyDescent="0.15">
      <c r="A938" s="16"/>
      <c r="B938" s="16" t="s">
        <v>1086</v>
      </c>
      <c r="C938" s="16">
        <f>COUNTA(C935:C937)</f>
        <v>3</v>
      </c>
      <c r="D938" s="17">
        <f>COUNTIF(D935:D937,"併")</f>
        <v>0</v>
      </c>
      <c r="E938" s="17">
        <v>0</v>
      </c>
      <c r="F938" s="17"/>
      <c r="G938" s="18">
        <f>SUM(G935:G937)</f>
        <v>52</v>
      </c>
      <c r="H938" s="18">
        <f t="shared" ref="H938:AE938" si="181">SUM(H935:H937)</f>
        <v>132</v>
      </c>
      <c r="I938" s="18">
        <f t="shared" si="181"/>
        <v>146</v>
      </c>
      <c r="J938" s="18">
        <f t="shared" si="181"/>
        <v>141</v>
      </c>
      <c r="K938" s="18">
        <f t="shared" si="181"/>
        <v>150</v>
      </c>
      <c r="L938" s="18">
        <f t="shared" si="181"/>
        <v>147</v>
      </c>
      <c r="M938" s="18">
        <f t="shared" si="181"/>
        <v>153</v>
      </c>
      <c r="N938" s="18">
        <f t="shared" si="181"/>
        <v>429</v>
      </c>
      <c r="O938" s="18">
        <f t="shared" si="181"/>
        <v>440</v>
      </c>
      <c r="P938" s="18">
        <f t="shared" si="181"/>
        <v>869</v>
      </c>
      <c r="Q938" s="18">
        <f t="shared" si="181"/>
        <v>4</v>
      </c>
      <c r="R938" s="18">
        <f t="shared" si="181"/>
        <v>18</v>
      </c>
      <c r="S938" s="18">
        <f t="shared" si="181"/>
        <v>1</v>
      </c>
      <c r="T938" s="18">
        <f t="shared" si="181"/>
        <v>1</v>
      </c>
      <c r="U938" s="18">
        <f t="shared" si="181"/>
        <v>1</v>
      </c>
      <c r="V938" s="18">
        <f t="shared" si="181"/>
        <v>1</v>
      </c>
      <c r="W938" s="18">
        <f t="shared" si="181"/>
        <v>0</v>
      </c>
      <c r="X938" s="18">
        <f t="shared" si="181"/>
        <v>0</v>
      </c>
      <c r="Y938" s="18">
        <f t="shared" si="181"/>
        <v>0</v>
      </c>
      <c r="Z938" s="18">
        <f t="shared" si="181"/>
        <v>0</v>
      </c>
      <c r="AA938" s="18">
        <f t="shared" si="181"/>
        <v>3</v>
      </c>
      <c r="AB938" s="18">
        <f t="shared" si="181"/>
        <v>7</v>
      </c>
      <c r="AC938" s="18">
        <f t="shared" si="181"/>
        <v>12</v>
      </c>
      <c r="AD938" s="18">
        <f t="shared" si="181"/>
        <v>86</v>
      </c>
      <c r="AE938" s="18">
        <f t="shared" si="181"/>
        <v>21</v>
      </c>
      <c r="AF938" s="18">
        <f>SUM(AF935:AF937)</f>
        <v>113</v>
      </c>
      <c r="AG938" s="15">
        <v>31</v>
      </c>
    </row>
    <row r="939" spans="1:33" s="15" customFormat="1" ht="13.7" customHeight="1" x14ac:dyDescent="0.15">
      <c r="A939" s="10" t="s">
        <v>1133</v>
      </c>
      <c r="B939" s="10" t="s">
        <v>685</v>
      </c>
      <c r="C939" s="11" t="s">
        <v>686</v>
      </c>
      <c r="D939" s="12">
        <v>0</v>
      </c>
      <c r="E939" s="12" t="s">
        <v>1142</v>
      </c>
      <c r="F939" s="12" t="s">
        <v>1097</v>
      </c>
      <c r="G939" s="13">
        <v>13</v>
      </c>
      <c r="H939" s="13">
        <v>31</v>
      </c>
      <c r="I939" s="13">
        <v>32</v>
      </c>
      <c r="J939" s="13">
        <v>16</v>
      </c>
      <c r="K939" s="13">
        <v>37</v>
      </c>
      <c r="L939" s="13">
        <v>33</v>
      </c>
      <c r="M939" s="13">
        <v>23</v>
      </c>
      <c r="N939" s="13">
        <v>91</v>
      </c>
      <c r="O939" s="13">
        <v>81</v>
      </c>
      <c r="P939" s="13">
        <v>172</v>
      </c>
      <c r="Q939" s="14">
        <v>3</v>
      </c>
      <c r="R939" s="14">
        <v>17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 s="14">
        <v>0</v>
      </c>
      <c r="Y939" s="14">
        <v>0</v>
      </c>
      <c r="Z939" s="14">
        <v>0</v>
      </c>
      <c r="AA939" s="14">
        <v>1</v>
      </c>
      <c r="AB939" s="14">
        <v>2</v>
      </c>
      <c r="AC939" s="14">
        <v>3</v>
      </c>
      <c r="AD939" s="14">
        <v>24</v>
      </c>
      <c r="AE939" s="14">
        <v>7</v>
      </c>
      <c r="AF939" s="14">
        <v>43</v>
      </c>
      <c r="AG939" s="15">
        <v>32</v>
      </c>
    </row>
    <row r="940" spans="1:33" s="15" customFormat="1" ht="13.7" customHeight="1" x14ac:dyDescent="0.15">
      <c r="A940" s="16"/>
      <c r="B940" s="16" t="s">
        <v>1086</v>
      </c>
      <c r="C940" s="16">
        <f>COUNTA(C939:C939)</f>
        <v>1</v>
      </c>
      <c r="D940" s="17">
        <f>COUNTIF(D939,"併")</f>
        <v>0</v>
      </c>
      <c r="E940" s="17">
        <v>1</v>
      </c>
      <c r="F940" s="17"/>
      <c r="G940" s="18">
        <f t="shared" ref="G940" si="182">SUM(G939:G939)</f>
        <v>13</v>
      </c>
      <c r="H940" s="18">
        <f t="shared" ref="H940:AE940" si="183">SUM(H939:H939)</f>
        <v>31</v>
      </c>
      <c r="I940" s="18">
        <f t="shared" si="183"/>
        <v>32</v>
      </c>
      <c r="J940" s="18">
        <f t="shared" si="183"/>
        <v>16</v>
      </c>
      <c r="K940" s="18">
        <f t="shared" si="183"/>
        <v>37</v>
      </c>
      <c r="L940" s="18">
        <f t="shared" si="183"/>
        <v>33</v>
      </c>
      <c r="M940" s="18">
        <f t="shared" si="183"/>
        <v>23</v>
      </c>
      <c r="N940" s="18">
        <f t="shared" si="183"/>
        <v>91</v>
      </c>
      <c r="O940" s="18">
        <f t="shared" si="183"/>
        <v>81</v>
      </c>
      <c r="P940" s="18">
        <f t="shared" si="183"/>
        <v>172</v>
      </c>
      <c r="Q940" s="18">
        <f t="shared" si="183"/>
        <v>3</v>
      </c>
      <c r="R940" s="18">
        <f t="shared" si="183"/>
        <v>17</v>
      </c>
      <c r="S940" s="18">
        <f t="shared" si="183"/>
        <v>0</v>
      </c>
      <c r="T940" s="18">
        <f t="shared" si="183"/>
        <v>0</v>
      </c>
      <c r="U940" s="18">
        <f t="shared" si="183"/>
        <v>0</v>
      </c>
      <c r="V940" s="18">
        <f t="shared" si="183"/>
        <v>0</v>
      </c>
      <c r="W940" s="18">
        <f t="shared" si="183"/>
        <v>0</v>
      </c>
      <c r="X940" s="18">
        <f t="shared" si="183"/>
        <v>0</v>
      </c>
      <c r="Y940" s="18">
        <f t="shared" si="183"/>
        <v>0</v>
      </c>
      <c r="Z940" s="18">
        <f t="shared" si="183"/>
        <v>0</v>
      </c>
      <c r="AA940" s="18">
        <f t="shared" si="183"/>
        <v>1</v>
      </c>
      <c r="AB940" s="18">
        <f t="shared" si="183"/>
        <v>2</v>
      </c>
      <c r="AC940" s="18">
        <f t="shared" si="183"/>
        <v>3</v>
      </c>
      <c r="AD940" s="18">
        <f t="shared" si="183"/>
        <v>24</v>
      </c>
      <c r="AE940" s="18">
        <f t="shared" si="183"/>
        <v>7</v>
      </c>
      <c r="AF940" s="18">
        <f>SUM(AF939:AF939)</f>
        <v>43</v>
      </c>
      <c r="AG940" s="15">
        <v>33</v>
      </c>
    </row>
    <row r="941" spans="1:33" s="15" customFormat="1" ht="13.7" customHeight="1" x14ac:dyDescent="0.15">
      <c r="A941" s="10" t="s">
        <v>1133</v>
      </c>
      <c r="B941" s="10" t="s">
        <v>687</v>
      </c>
      <c r="C941" s="11" t="s">
        <v>688</v>
      </c>
      <c r="D941" s="12">
        <v>0</v>
      </c>
      <c r="E941" s="12">
        <v>1</v>
      </c>
      <c r="F941" s="12" t="s">
        <v>1097</v>
      </c>
      <c r="G941" s="13">
        <v>17</v>
      </c>
      <c r="H941" s="13">
        <v>53</v>
      </c>
      <c r="I941" s="13">
        <v>43</v>
      </c>
      <c r="J941" s="13">
        <v>63</v>
      </c>
      <c r="K941" s="13">
        <v>49</v>
      </c>
      <c r="L941" s="13">
        <v>57</v>
      </c>
      <c r="M941" s="13">
        <v>57</v>
      </c>
      <c r="N941" s="13">
        <v>161</v>
      </c>
      <c r="O941" s="13">
        <v>161</v>
      </c>
      <c r="P941" s="13">
        <v>322</v>
      </c>
      <c r="Q941" s="14">
        <v>1</v>
      </c>
      <c r="R941" s="14">
        <v>7</v>
      </c>
      <c r="S941" s="14">
        <v>0</v>
      </c>
      <c r="T941" s="14">
        <v>0</v>
      </c>
      <c r="U941" s="14">
        <v>1</v>
      </c>
      <c r="V941" s="14">
        <v>1</v>
      </c>
      <c r="W941" s="14">
        <v>0</v>
      </c>
      <c r="X941" s="14">
        <v>0</v>
      </c>
      <c r="Y941" s="14">
        <v>0</v>
      </c>
      <c r="Z941" s="14">
        <v>0</v>
      </c>
      <c r="AA941" s="14">
        <v>1</v>
      </c>
      <c r="AB941" s="14">
        <v>2</v>
      </c>
      <c r="AC941" s="14">
        <v>2</v>
      </c>
      <c r="AD941" s="14">
        <v>15</v>
      </c>
      <c r="AE941" s="14">
        <v>5</v>
      </c>
      <c r="AF941" s="14">
        <v>25</v>
      </c>
      <c r="AG941" s="15">
        <v>34</v>
      </c>
    </row>
    <row r="942" spans="1:33" s="15" customFormat="1" ht="13.7" customHeight="1" x14ac:dyDescent="0.15">
      <c r="A942" s="10" t="s">
        <v>1133</v>
      </c>
      <c r="B942" s="10" t="s">
        <v>687</v>
      </c>
      <c r="C942" s="11" t="s">
        <v>583</v>
      </c>
      <c r="D942" s="12">
        <v>0</v>
      </c>
      <c r="E942" s="12">
        <v>1</v>
      </c>
      <c r="F942" s="12" t="s">
        <v>1097</v>
      </c>
      <c r="G942" s="13">
        <v>13</v>
      </c>
      <c r="H942" s="13">
        <v>34</v>
      </c>
      <c r="I942" s="13">
        <v>39</v>
      </c>
      <c r="J942" s="13">
        <v>40</v>
      </c>
      <c r="K942" s="13">
        <v>28</v>
      </c>
      <c r="L942" s="13">
        <v>23</v>
      </c>
      <c r="M942" s="13">
        <v>38</v>
      </c>
      <c r="N942" s="13">
        <v>96</v>
      </c>
      <c r="O942" s="13">
        <v>106</v>
      </c>
      <c r="P942" s="13">
        <v>202</v>
      </c>
      <c r="Q942" s="14">
        <v>1</v>
      </c>
      <c r="R942" s="14">
        <v>2</v>
      </c>
      <c r="S942" s="14">
        <v>0</v>
      </c>
      <c r="T942" s="14">
        <v>0</v>
      </c>
      <c r="U942" s="14">
        <v>1</v>
      </c>
      <c r="V942" s="14">
        <v>1</v>
      </c>
      <c r="W942" s="14">
        <v>0</v>
      </c>
      <c r="X942" s="14">
        <v>0</v>
      </c>
      <c r="Y942" s="14">
        <v>0</v>
      </c>
      <c r="Z942" s="14">
        <v>0</v>
      </c>
      <c r="AA942" s="14">
        <v>1</v>
      </c>
      <c r="AB942" s="14">
        <v>1</v>
      </c>
      <c r="AC942" s="14">
        <v>2</v>
      </c>
      <c r="AD942" s="14">
        <v>12</v>
      </c>
      <c r="AE942" s="14">
        <v>5</v>
      </c>
      <c r="AF942" s="14">
        <v>16</v>
      </c>
      <c r="AG942" s="15">
        <v>35</v>
      </c>
    </row>
    <row r="943" spans="1:33" ht="13.7" customHeight="1" x14ac:dyDescent="0.15">
      <c r="A943" s="16"/>
      <c r="B943" s="16" t="s">
        <v>1086</v>
      </c>
      <c r="C943" s="16">
        <f>COUNTA(C941:C942)</f>
        <v>2</v>
      </c>
      <c r="D943" s="17">
        <f>COUNTIF(D941:D942,"併")</f>
        <v>0</v>
      </c>
      <c r="E943" s="17">
        <v>2</v>
      </c>
      <c r="F943" s="17"/>
      <c r="G943" s="18">
        <f t="shared" ref="G943" si="184">SUM(G941:G942)</f>
        <v>30</v>
      </c>
      <c r="H943" s="18">
        <f t="shared" ref="H943:AE943" si="185">SUM(H941:H942)</f>
        <v>87</v>
      </c>
      <c r="I943" s="18">
        <f t="shared" si="185"/>
        <v>82</v>
      </c>
      <c r="J943" s="18">
        <f t="shared" si="185"/>
        <v>103</v>
      </c>
      <c r="K943" s="18">
        <f t="shared" si="185"/>
        <v>77</v>
      </c>
      <c r="L943" s="18">
        <f t="shared" si="185"/>
        <v>80</v>
      </c>
      <c r="M943" s="18">
        <f t="shared" si="185"/>
        <v>95</v>
      </c>
      <c r="N943" s="18">
        <f t="shared" si="185"/>
        <v>257</v>
      </c>
      <c r="O943" s="18">
        <f t="shared" si="185"/>
        <v>267</v>
      </c>
      <c r="P943" s="18">
        <f t="shared" si="185"/>
        <v>524</v>
      </c>
      <c r="Q943" s="18">
        <f t="shared" si="185"/>
        <v>2</v>
      </c>
      <c r="R943" s="18">
        <f t="shared" si="185"/>
        <v>9</v>
      </c>
      <c r="S943" s="18">
        <f t="shared" si="185"/>
        <v>0</v>
      </c>
      <c r="T943" s="18">
        <f t="shared" si="185"/>
        <v>0</v>
      </c>
      <c r="U943" s="18">
        <f t="shared" si="185"/>
        <v>2</v>
      </c>
      <c r="V943" s="18">
        <f t="shared" si="185"/>
        <v>2</v>
      </c>
      <c r="W943" s="18">
        <f t="shared" si="185"/>
        <v>0</v>
      </c>
      <c r="X943" s="18">
        <f t="shared" si="185"/>
        <v>0</v>
      </c>
      <c r="Y943" s="18">
        <f t="shared" si="185"/>
        <v>0</v>
      </c>
      <c r="Z943" s="18">
        <f t="shared" si="185"/>
        <v>0</v>
      </c>
      <c r="AA943" s="18">
        <f t="shared" si="185"/>
        <v>2</v>
      </c>
      <c r="AB943" s="18">
        <f t="shared" si="185"/>
        <v>3</v>
      </c>
      <c r="AC943" s="18">
        <f t="shared" si="185"/>
        <v>4</v>
      </c>
      <c r="AD943" s="18">
        <f t="shared" si="185"/>
        <v>27</v>
      </c>
      <c r="AE943" s="18">
        <f t="shared" si="185"/>
        <v>10</v>
      </c>
      <c r="AF943" s="18">
        <f>SUM(AF941:AF942)</f>
        <v>41</v>
      </c>
      <c r="AG943" s="5">
        <v>36</v>
      </c>
    </row>
    <row r="944" spans="1:33" s="15" customFormat="1" ht="13.7" customHeight="1" x14ac:dyDescent="0.15">
      <c r="A944" s="10" t="s">
        <v>1133</v>
      </c>
      <c r="B944" s="10" t="s">
        <v>623</v>
      </c>
      <c r="C944" s="11" t="s">
        <v>624</v>
      </c>
      <c r="D944" s="12">
        <v>0</v>
      </c>
      <c r="E944" s="12">
        <v>1</v>
      </c>
      <c r="F944" s="12" t="s">
        <v>1097</v>
      </c>
      <c r="G944" s="13">
        <v>14</v>
      </c>
      <c r="H944" s="13">
        <v>30</v>
      </c>
      <c r="I944" s="13">
        <v>42</v>
      </c>
      <c r="J944" s="13">
        <v>37</v>
      </c>
      <c r="K944" s="13">
        <v>35</v>
      </c>
      <c r="L944" s="13">
        <v>31</v>
      </c>
      <c r="M944" s="13">
        <v>33</v>
      </c>
      <c r="N944" s="13">
        <v>120</v>
      </c>
      <c r="O944" s="13">
        <v>88</v>
      </c>
      <c r="P944" s="13">
        <v>208</v>
      </c>
      <c r="Q944" s="14">
        <v>1</v>
      </c>
      <c r="R944" s="14">
        <v>3</v>
      </c>
      <c r="S944" s="14">
        <v>1</v>
      </c>
      <c r="T944" s="14">
        <v>1</v>
      </c>
      <c r="U944" s="14">
        <v>1</v>
      </c>
      <c r="V944" s="14">
        <v>1</v>
      </c>
      <c r="W944" s="14">
        <v>0</v>
      </c>
      <c r="X944" s="14">
        <v>0</v>
      </c>
      <c r="Y944" s="14">
        <v>0</v>
      </c>
      <c r="Z944" s="14">
        <v>0</v>
      </c>
      <c r="AA944" s="14">
        <v>1</v>
      </c>
      <c r="AB944" s="14">
        <v>2</v>
      </c>
      <c r="AC944" s="14">
        <v>3</v>
      </c>
      <c r="AD944" s="14">
        <v>18</v>
      </c>
      <c r="AE944" s="14">
        <v>7</v>
      </c>
      <c r="AF944" s="14">
        <v>25</v>
      </c>
      <c r="AG944" s="15">
        <v>37</v>
      </c>
    </row>
    <row r="945" spans="1:33" s="15" customFormat="1" ht="13.7" customHeight="1" x14ac:dyDescent="0.15">
      <c r="A945" s="16"/>
      <c r="B945" s="16" t="s">
        <v>1086</v>
      </c>
      <c r="C945" s="16">
        <f>COUNTA(C944:C944)</f>
        <v>1</v>
      </c>
      <c r="D945" s="17">
        <f>COUNTIF(D944:D944,"併")</f>
        <v>0</v>
      </c>
      <c r="E945" s="17">
        <v>1</v>
      </c>
      <c r="F945" s="17"/>
      <c r="G945" s="18">
        <f>SUM(G944:G944)</f>
        <v>14</v>
      </c>
      <c r="H945" s="18">
        <f>SUM(H944:H944)</f>
        <v>30</v>
      </c>
      <c r="I945" s="18">
        <f t="shared" ref="I945:AF945" si="186">SUM(I944:I944)</f>
        <v>42</v>
      </c>
      <c r="J945" s="18">
        <f t="shared" si="186"/>
        <v>37</v>
      </c>
      <c r="K945" s="18">
        <f t="shared" si="186"/>
        <v>35</v>
      </c>
      <c r="L945" s="18">
        <f t="shared" si="186"/>
        <v>31</v>
      </c>
      <c r="M945" s="18">
        <f t="shared" si="186"/>
        <v>33</v>
      </c>
      <c r="N945" s="18">
        <f t="shared" si="186"/>
        <v>120</v>
      </c>
      <c r="O945" s="18">
        <f t="shared" si="186"/>
        <v>88</v>
      </c>
      <c r="P945" s="18">
        <f t="shared" si="186"/>
        <v>208</v>
      </c>
      <c r="Q945" s="18">
        <f t="shared" si="186"/>
        <v>1</v>
      </c>
      <c r="R945" s="18">
        <f t="shared" si="186"/>
        <v>3</v>
      </c>
      <c r="S945" s="18">
        <f t="shared" si="186"/>
        <v>1</v>
      </c>
      <c r="T945" s="18">
        <f t="shared" si="186"/>
        <v>1</v>
      </c>
      <c r="U945" s="18">
        <f t="shared" si="186"/>
        <v>1</v>
      </c>
      <c r="V945" s="18">
        <f t="shared" si="186"/>
        <v>1</v>
      </c>
      <c r="W945" s="18">
        <f t="shared" si="186"/>
        <v>0</v>
      </c>
      <c r="X945" s="18">
        <f t="shared" si="186"/>
        <v>0</v>
      </c>
      <c r="Y945" s="18">
        <f t="shared" si="186"/>
        <v>0</v>
      </c>
      <c r="Z945" s="18">
        <f t="shared" si="186"/>
        <v>0</v>
      </c>
      <c r="AA945" s="18">
        <f t="shared" si="186"/>
        <v>1</v>
      </c>
      <c r="AB945" s="18">
        <f t="shared" si="186"/>
        <v>2</v>
      </c>
      <c r="AC945" s="18">
        <f t="shared" si="186"/>
        <v>3</v>
      </c>
      <c r="AD945" s="18">
        <f t="shared" si="186"/>
        <v>18</v>
      </c>
      <c r="AE945" s="18">
        <f t="shared" si="186"/>
        <v>7</v>
      </c>
      <c r="AF945" s="18">
        <f t="shared" si="186"/>
        <v>25</v>
      </c>
      <c r="AG945" s="15">
        <v>40</v>
      </c>
    </row>
    <row r="946" spans="1:33" s="15" customFormat="1" ht="13.7" customHeight="1" x14ac:dyDescent="0.15">
      <c r="A946" s="10" t="s">
        <v>1133</v>
      </c>
      <c r="B946" s="10" t="s">
        <v>625</v>
      </c>
      <c r="C946" s="11" t="s">
        <v>626</v>
      </c>
      <c r="D946" s="12">
        <v>0</v>
      </c>
      <c r="E946" s="12">
        <v>1</v>
      </c>
      <c r="F946" s="12" t="s">
        <v>1097</v>
      </c>
      <c r="G946" s="13">
        <v>10</v>
      </c>
      <c r="H946" s="13">
        <v>47</v>
      </c>
      <c r="I946" s="13">
        <v>30</v>
      </c>
      <c r="J946" s="13">
        <v>36</v>
      </c>
      <c r="K946" s="13">
        <v>38</v>
      </c>
      <c r="L946" s="13">
        <v>37</v>
      </c>
      <c r="M946" s="13">
        <v>42</v>
      </c>
      <c r="N946" s="13">
        <v>121</v>
      </c>
      <c r="O946" s="13">
        <v>109</v>
      </c>
      <c r="P946" s="13">
        <v>230</v>
      </c>
      <c r="Q946" s="14">
        <v>1</v>
      </c>
      <c r="R946" s="14">
        <v>4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4">
        <v>0</v>
      </c>
      <c r="Y946" s="14">
        <v>0</v>
      </c>
      <c r="Z946" s="14">
        <v>0</v>
      </c>
      <c r="AA946" s="14">
        <v>1</v>
      </c>
      <c r="AB946" s="14">
        <v>2</v>
      </c>
      <c r="AC946" s="14">
        <v>1</v>
      </c>
      <c r="AD946" s="14">
        <v>15</v>
      </c>
      <c r="AE946" s="14">
        <v>3</v>
      </c>
      <c r="AF946" s="14">
        <v>21</v>
      </c>
      <c r="AG946" s="15">
        <v>41</v>
      </c>
    </row>
    <row r="947" spans="1:33" s="15" customFormat="1" ht="13.7" customHeight="1" x14ac:dyDescent="0.15">
      <c r="A947" s="16"/>
      <c r="B947" s="16" t="s">
        <v>1086</v>
      </c>
      <c r="C947" s="16">
        <v>1</v>
      </c>
      <c r="D947" s="17">
        <f>COUNTIF(D946,"併")</f>
        <v>0</v>
      </c>
      <c r="E947" s="17">
        <v>1</v>
      </c>
      <c r="F947" s="17"/>
      <c r="G947" s="18">
        <f>G946</f>
        <v>10</v>
      </c>
      <c r="H947" s="18">
        <f t="shared" ref="H947:AE947" si="187">H946</f>
        <v>47</v>
      </c>
      <c r="I947" s="18">
        <f t="shared" si="187"/>
        <v>30</v>
      </c>
      <c r="J947" s="18">
        <f t="shared" si="187"/>
        <v>36</v>
      </c>
      <c r="K947" s="18">
        <f t="shared" si="187"/>
        <v>38</v>
      </c>
      <c r="L947" s="18">
        <f t="shared" si="187"/>
        <v>37</v>
      </c>
      <c r="M947" s="18">
        <f t="shared" si="187"/>
        <v>42</v>
      </c>
      <c r="N947" s="18">
        <f t="shared" si="187"/>
        <v>121</v>
      </c>
      <c r="O947" s="18">
        <f t="shared" si="187"/>
        <v>109</v>
      </c>
      <c r="P947" s="18">
        <f t="shared" si="187"/>
        <v>230</v>
      </c>
      <c r="Q947" s="18">
        <f t="shared" si="187"/>
        <v>1</v>
      </c>
      <c r="R947" s="18">
        <f t="shared" si="187"/>
        <v>4</v>
      </c>
      <c r="S947" s="18">
        <f t="shared" si="187"/>
        <v>0</v>
      </c>
      <c r="T947" s="18">
        <f t="shared" si="187"/>
        <v>0</v>
      </c>
      <c r="U947" s="18">
        <f t="shared" si="187"/>
        <v>0</v>
      </c>
      <c r="V947" s="18">
        <f t="shared" si="187"/>
        <v>0</v>
      </c>
      <c r="W947" s="18">
        <f t="shared" si="187"/>
        <v>0</v>
      </c>
      <c r="X947" s="18">
        <f t="shared" si="187"/>
        <v>0</v>
      </c>
      <c r="Y947" s="18">
        <f t="shared" si="187"/>
        <v>0</v>
      </c>
      <c r="Z947" s="18">
        <f t="shared" si="187"/>
        <v>0</v>
      </c>
      <c r="AA947" s="18">
        <f t="shared" si="187"/>
        <v>1</v>
      </c>
      <c r="AB947" s="18">
        <f t="shared" si="187"/>
        <v>2</v>
      </c>
      <c r="AC947" s="18">
        <f t="shared" si="187"/>
        <v>1</v>
      </c>
      <c r="AD947" s="18">
        <f t="shared" si="187"/>
        <v>15</v>
      </c>
      <c r="AE947" s="18">
        <f t="shared" si="187"/>
        <v>3</v>
      </c>
      <c r="AF947" s="18">
        <f>AF946</f>
        <v>21</v>
      </c>
      <c r="AG947" s="15">
        <v>42</v>
      </c>
    </row>
    <row r="948" spans="1:33" s="15" customFormat="1" ht="13.7" customHeight="1" x14ac:dyDescent="0.15">
      <c r="A948" s="10" t="s">
        <v>1133</v>
      </c>
      <c r="B948" s="10" t="s">
        <v>628</v>
      </c>
      <c r="C948" s="11" t="s">
        <v>629</v>
      </c>
      <c r="D948" s="12">
        <v>0</v>
      </c>
      <c r="E948" s="12" t="s">
        <v>1141</v>
      </c>
      <c r="F948" s="12" t="s">
        <v>1097</v>
      </c>
      <c r="G948" s="13">
        <v>12</v>
      </c>
      <c r="H948" s="13">
        <v>30</v>
      </c>
      <c r="I948" s="13">
        <v>46</v>
      </c>
      <c r="J948" s="13">
        <v>37</v>
      </c>
      <c r="K948" s="13">
        <v>42</v>
      </c>
      <c r="L948" s="13">
        <v>33</v>
      </c>
      <c r="M948" s="13">
        <v>31</v>
      </c>
      <c r="N948" s="13">
        <v>101</v>
      </c>
      <c r="O948" s="13">
        <v>118</v>
      </c>
      <c r="P948" s="13">
        <v>219</v>
      </c>
      <c r="Q948" s="14">
        <v>1</v>
      </c>
      <c r="R948" s="14">
        <v>4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>
        <v>0</v>
      </c>
      <c r="AA948" s="14">
        <v>1</v>
      </c>
      <c r="AB948" s="14">
        <v>1</v>
      </c>
      <c r="AC948" s="14">
        <v>3</v>
      </c>
      <c r="AD948" s="14">
        <v>14</v>
      </c>
      <c r="AE948" s="14">
        <v>5</v>
      </c>
      <c r="AF948" s="14">
        <v>19</v>
      </c>
      <c r="AG948" s="15">
        <v>43</v>
      </c>
    </row>
    <row r="949" spans="1:33" s="15" customFormat="1" ht="13.7" customHeight="1" x14ac:dyDescent="0.15">
      <c r="A949" s="10" t="s">
        <v>1133</v>
      </c>
      <c r="B949" s="10" t="s">
        <v>628</v>
      </c>
      <c r="C949" s="11" t="s">
        <v>630</v>
      </c>
      <c r="D949" s="12">
        <v>0</v>
      </c>
      <c r="E949" s="12" t="s">
        <v>1141</v>
      </c>
      <c r="F949" s="12" t="s">
        <v>1097</v>
      </c>
      <c r="G949" s="13">
        <v>5</v>
      </c>
      <c r="H949" s="13">
        <v>2</v>
      </c>
      <c r="I949" s="13">
        <v>4</v>
      </c>
      <c r="J949" s="13">
        <v>5</v>
      </c>
      <c r="K949" s="13">
        <v>6</v>
      </c>
      <c r="L949" s="20">
        <v>4</v>
      </c>
      <c r="M949" s="13">
        <v>0</v>
      </c>
      <c r="N949" s="13">
        <v>9</v>
      </c>
      <c r="O949" s="13">
        <v>12</v>
      </c>
      <c r="P949" s="13">
        <v>21</v>
      </c>
      <c r="Q949" s="14">
        <v>1</v>
      </c>
      <c r="R949" s="14">
        <v>1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>
        <v>0</v>
      </c>
      <c r="AA949" s="14">
        <v>0</v>
      </c>
      <c r="AB949" s="14">
        <v>0</v>
      </c>
      <c r="AC949" s="14">
        <v>1</v>
      </c>
      <c r="AD949" s="14">
        <v>3</v>
      </c>
      <c r="AE949" s="14">
        <v>2</v>
      </c>
      <c r="AF949" s="14">
        <v>4</v>
      </c>
      <c r="AG949" s="15">
        <v>44</v>
      </c>
    </row>
    <row r="950" spans="1:33" s="15" customFormat="1" ht="13.7" customHeight="1" x14ac:dyDescent="0.15">
      <c r="A950" s="16"/>
      <c r="B950" s="16" t="s">
        <v>1086</v>
      </c>
      <c r="C950" s="16">
        <f>COUNTA(C948:C949)</f>
        <v>2</v>
      </c>
      <c r="D950" s="17">
        <f>COUNTIF(D948:D949,"併")</f>
        <v>0</v>
      </c>
      <c r="E950" s="17">
        <v>0</v>
      </c>
      <c r="F950" s="17"/>
      <c r="G950" s="18">
        <f>SUM(G948:G949)</f>
        <v>17</v>
      </c>
      <c r="H950" s="18">
        <f t="shared" ref="H950:AE950" si="188">SUM(H948:H949)</f>
        <v>32</v>
      </c>
      <c r="I950" s="18">
        <f t="shared" si="188"/>
        <v>50</v>
      </c>
      <c r="J950" s="18">
        <f t="shared" si="188"/>
        <v>42</v>
      </c>
      <c r="K950" s="18">
        <f t="shared" si="188"/>
        <v>48</v>
      </c>
      <c r="L950" s="18">
        <f t="shared" si="188"/>
        <v>37</v>
      </c>
      <c r="M950" s="18">
        <f t="shared" si="188"/>
        <v>31</v>
      </c>
      <c r="N950" s="18">
        <f t="shared" si="188"/>
        <v>110</v>
      </c>
      <c r="O950" s="18">
        <f t="shared" si="188"/>
        <v>130</v>
      </c>
      <c r="P950" s="18">
        <f t="shared" si="188"/>
        <v>240</v>
      </c>
      <c r="Q950" s="18">
        <f t="shared" si="188"/>
        <v>2</v>
      </c>
      <c r="R950" s="18">
        <f t="shared" si="188"/>
        <v>5</v>
      </c>
      <c r="S950" s="18">
        <f t="shared" si="188"/>
        <v>0</v>
      </c>
      <c r="T950" s="18">
        <f t="shared" si="188"/>
        <v>0</v>
      </c>
      <c r="U950" s="18">
        <f t="shared" si="188"/>
        <v>0</v>
      </c>
      <c r="V950" s="18">
        <f t="shared" si="188"/>
        <v>0</v>
      </c>
      <c r="W950" s="18">
        <f t="shared" si="188"/>
        <v>0</v>
      </c>
      <c r="X950" s="18">
        <f t="shared" si="188"/>
        <v>0</v>
      </c>
      <c r="Y950" s="18">
        <f t="shared" si="188"/>
        <v>0</v>
      </c>
      <c r="Z950" s="18">
        <f t="shared" si="188"/>
        <v>0</v>
      </c>
      <c r="AA950" s="18">
        <f t="shared" si="188"/>
        <v>1</v>
      </c>
      <c r="AB950" s="18">
        <f t="shared" si="188"/>
        <v>1</v>
      </c>
      <c r="AC950" s="18">
        <f t="shared" si="188"/>
        <v>4</v>
      </c>
      <c r="AD950" s="18">
        <f t="shared" si="188"/>
        <v>17</v>
      </c>
      <c r="AE950" s="18">
        <f t="shared" si="188"/>
        <v>7</v>
      </c>
      <c r="AF950" s="18">
        <f>SUM(AF948:AF949)</f>
        <v>23</v>
      </c>
      <c r="AG950" s="15">
        <v>45</v>
      </c>
    </row>
    <row r="951" spans="1:33" ht="13.7" customHeight="1" x14ac:dyDescent="0.15">
      <c r="A951" s="10" t="s">
        <v>1133</v>
      </c>
      <c r="B951" s="10" t="s">
        <v>631</v>
      </c>
      <c r="C951" s="22" t="s">
        <v>632</v>
      </c>
      <c r="D951" s="12">
        <v>0</v>
      </c>
      <c r="E951" s="12">
        <v>1</v>
      </c>
      <c r="F951" s="12" t="s">
        <v>1097</v>
      </c>
      <c r="G951" s="13">
        <v>10</v>
      </c>
      <c r="H951" s="13">
        <v>18</v>
      </c>
      <c r="I951" s="13">
        <v>16</v>
      </c>
      <c r="J951" s="13">
        <v>18</v>
      </c>
      <c r="K951" s="13">
        <v>22</v>
      </c>
      <c r="L951" s="13">
        <v>17</v>
      </c>
      <c r="M951" s="13">
        <v>21</v>
      </c>
      <c r="N951" s="13">
        <v>51</v>
      </c>
      <c r="O951" s="13">
        <v>61</v>
      </c>
      <c r="P951" s="13">
        <v>112</v>
      </c>
      <c r="Q951" s="14">
        <v>1</v>
      </c>
      <c r="R951" s="14">
        <v>2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1</v>
      </c>
      <c r="AB951" s="14">
        <v>1</v>
      </c>
      <c r="AC951" s="14">
        <v>2</v>
      </c>
      <c r="AD951" s="14">
        <v>15</v>
      </c>
      <c r="AE951" s="14">
        <v>4</v>
      </c>
      <c r="AF951" s="14">
        <v>18</v>
      </c>
      <c r="AG951" s="5">
        <v>46</v>
      </c>
    </row>
    <row r="952" spans="1:33" s="15" customFormat="1" ht="13.7" customHeight="1" x14ac:dyDescent="0.15">
      <c r="A952" s="16"/>
      <c r="B952" s="16" t="s">
        <v>1086</v>
      </c>
      <c r="C952" s="16">
        <v>1</v>
      </c>
      <c r="D952" s="17">
        <f>COUNTIF(D951,"併")</f>
        <v>0</v>
      </c>
      <c r="E952" s="17">
        <v>1</v>
      </c>
      <c r="F952" s="17"/>
      <c r="G952" s="18">
        <f>G951</f>
        <v>10</v>
      </c>
      <c r="H952" s="18">
        <f t="shared" ref="H952:AE952" si="189">H951</f>
        <v>18</v>
      </c>
      <c r="I952" s="18">
        <f t="shared" si="189"/>
        <v>16</v>
      </c>
      <c r="J952" s="18">
        <f t="shared" si="189"/>
        <v>18</v>
      </c>
      <c r="K952" s="18">
        <f t="shared" si="189"/>
        <v>22</v>
      </c>
      <c r="L952" s="18">
        <f t="shared" si="189"/>
        <v>17</v>
      </c>
      <c r="M952" s="18">
        <f t="shared" si="189"/>
        <v>21</v>
      </c>
      <c r="N952" s="18">
        <f t="shared" si="189"/>
        <v>51</v>
      </c>
      <c r="O952" s="18">
        <f t="shared" si="189"/>
        <v>61</v>
      </c>
      <c r="P952" s="18">
        <f t="shared" si="189"/>
        <v>112</v>
      </c>
      <c r="Q952" s="18">
        <f t="shared" si="189"/>
        <v>1</v>
      </c>
      <c r="R952" s="18">
        <f t="shared" si="189"/>
        <v>2</v>
      </c>
      <c r="S952" s="18">
        <f t="shared" si="189"/>
        <v>0</v>
      </c>
      <c r="T952" s="18">
        <f t="shared" si="189"/>
        <v>0</v>
      </c>
      <c r="U952" s="18">
        <f t="shared" si="189"/>
        <v>0</v>
      </c>
      <c r="V952" s="18">
        <f t="shared" si="189"/>
        <v>0</v>
      </c>
      <c r="W952" s="18">
        <f t="shared" si="189"/>
        <v>0</v>
      </c>
      <c r="X952" s="18">
        <f t="shared" si="189"/>
        <v>0</v>
      </c>
      <c r="Y952" s="18">
        <f t="shared" si="189"/>
        <v>0</v>
      </c>
      <c r="Z952" s="18">
        <f t="shared" si="189"/>
        <v>0</v>
      </c>
      <c r="AA952" s="18">
        <f t="shared" si="189"/>
        <v>1</v>
      </c>
      <c r="AB952" s="18">
        <f t="shared" si="189"/>
        <v>1</v>
      </c>
      <c r="AC952" s="18">
        <f t="shared" si="189"/>
        <v>2</v>
      </c>
      <c r="AD952" s="18">
        <f t="shared" si="189"/>
        <v>15</v>
      </c>
      <c r="AE952" s="18">
        <f t="shared" si="189"/>
        <v>4</v>
      </c>
      <c r="AF952" s="18">
        <f>AF951</f>
        <v>18</v>
      </c>
      <c r="AG952" s="15">
        <v>47</v>
      </c>
    </row>
    <row r="953" spans="1:33" s="15" customFormat="1" ht="13.7" customHeight="1" x14ac:dyDescent="0.15">
      <c r="A953" s="10" t="s">
        <v>1133</v>
      </c>
      <c r="B953" s="10" t="s">
        <v>633</v>
      </c>
      <c r="C953" s="11" t="s">
        <v>634</v>
      </c>
      <c r="D953" s="12">
        <v>0</v>
      </c>
      <c r="E953" s="12">
        <v>1</v>
      </c>
      <c r="F953" s="12" t="s">
        <v>1097</v>
      </c>
      <c r="G953" s="13">
        <v>10</v>
      </c>
      <c r="H953" s="13">
        <v>17</v>
      </c>
      <c r="I953" s="13">
        <v>20</v>
      </c>
      <c r="J953" s="13">
        <v>37</v>
      </c>
      <c r="K953" s="13">
        <v>28</v>
      </c>
      <c r="L953" s="13">
        <v>29</v>
      </c>
      <c r="M953" s="13">
        <v>33</v>
      </c>
      <c r="N953" s="13">
        <v>80</v>
      </c>
      <c r="O953" s="13">
        <v>84</v>
      </c>
      <c r="P953" s="13">
        <v>164</v>
      </c>
      <c r="Q953" s="14">
        <v>1</v>
      </c>
      <c r="R953" s="14">
        <v>1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1</v>
      </c>
      <c r="AB953" s="14">
        <v>1</v>
      </c>
      <c r="AC953" s="14">
        <v>1</v>
      </c>
      <c r="AD953" s="14">
        <v>7</v>
      </c>
      <c r="AE953" s="14">
        <v>3</v>
      </c>
      <c r="AF953" s="14">
        <v>9</v>
      </c>
      <c r="AG953" s="15">
        <v>48</v>
      </c>
    </row>
    <row r="954" spans="1:33" s="15" customFormat="1" ht="13.7" customHeight="1" x14ac:dyDescent="0.15">
      <c r="A954" s="10" t="s">
        <v>1133</v>
      </c>
      <c r="B954" s="10" t="s">
        <v>633</v>
      </c>
      <c r="C954" s="11" t="s">
        <v>635</v>
      </c>
      <c r="D954" s="12">
        <v>0</v>
      </c>
      <c r="E954" s="12">
        <v>2</v>
      </c>
      <c r="F954" s="12" t="s">
        <v>1097</v>
      </c>
      <c r="G954" s="13">
        <v>5</v>
      </c>
      <c r="H954" s="13">
        <v>9</v>
      </c>
      <c r="I954" s="13">
        <v>8</v>
      </c>
      <c r="J954" s="13">
        <v>5</v>
      </c>
      <c r="K954" s="13">
        <v>4</v>
      </c>
      <c r="L954" s="13">
        <v>7</v>
      </c>
      <c r="M954" s="13">
        <v>11</v>
      </c>
      <c r="N954" s="13">
        <v>19</v>
      </c>
      <c r="O954" s="13">
        <v>25</v>
      </c>
      <c r="P954" s="13">
        <v>44</v>
      </c>
      <c r="Q954" s="14">
        <v>1</v>
      </c>
      <c r="R954" s="14">
        <v>1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1</v>
      </c>
      <c r="AF954" s="14">
        <v>1</v>
      </c>
      <c r="AG954" s="15">
        <v>49</v>
      </c>
    </row>
    <row r="955" spans="1:33" s="15" customFormat="1" ht="13.7" customHeight="1" x14ac:dyDescent="0.15">
      <c r="A955" s="10" t="s">
        <v>1133</v>
      </c>
      <c r="B955" s="10" t="s">
        <v>633</v>
      </c>
      <c r="C955" s="11" t="s">
        <v>636</v>
      </c>
      <c r="D955" s="12">
        <v>0</v>
      </c>
      <c r="E955" s="12">
        <v>2</v>
      </c>
      <c r="F955" s="12" t="s">
        <v>1097</v>
      </c>
      <c r="G955" s="13">
        <v>4</v>
      </c>
      <c r="H955" s="13">
        <v>5</v>
      </c>
      <c r="I955" s="13">
        <v>2</v>
      </c>
      <c r="J955" s="13">
        <v>1</v>
      </c>
      <c r="K955" s="13">
        <v>3</v>
      </c>
      <c r="L955" s="13">
        <v>3</v>
      </c>
      <c r="M955" s="13">
        <v>1</v>
      </c>
      <c r="N955" s="13">
        <v>10</v>
      </c>
      <c r="O955" s="13">
        <v>5</v>
      </c>
      <c r="P955" s="13">
        <v>15</v>
      </c>
      <c r="Q955" s="14">
        <v>1</v>
      </c>
      <c r="R955" s="14">
        <v>1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0</v>
      </c>
      <c r="AC955" s="14">
        <v>0</v>
      </c>
      <c r="AD955" s="14">
        <v>0</v>
      </c>
      <c r="AE955" s="14">
        <v>1</v>
      </c>
      <c r="AF955" s="14">
        <v>1</v>
      </c>
      <c r="AG955" s="15">
        <v>50</v>
      </c>
    </row>
    <row r="956" spans="1:33" s="15" customFormat="1" ht="13.5" customHeight="1" x14ac:dyDescent="0.15">
      <c r="A956" s="16"/>
      <c r="B956" s="16" t="s">
        <v>1086</v>
      </c>
      <c r="C956" s="16">
        <f>COUNTA(C953:C955)</f>
        <v>3</v>
      </c>
      <c r="D956" s="17">
        <f>COUNTIF(D953:D955,"併")</f>
        <v>0</v>
      </c>
      <c r="E956" s="17">
        <v>3</v>
      </c>
      <c r="F956" s="17"/>
      <c r="G956" s="18">
        <f>SUM(G953:G955)</f>
        <v>19</v>
      </c>
      <c r="H956" s="18">
        <f t="shared" ref="H956:AE956" si="190">SUM(H953:H955)</f>
        <v>31</v>
      </c>
      <c r="I956" s="18">
        <f t="shared" si="190"/>
        <v>30</v>
      </c>
      <c r="J956" s="18">
        <f t="shared" si="190"/>
        <v>43</v>
      </c>
      <c r="K956" s="18">
        <f t="shared" si="190"/>
        <v>35</v>
      </c>
      <c r="L956" s="18">
        <f t="shared" si="190"/>
        <v>39</v>
      </c>
      <c r="M956" s="18">
        <f t="shared" si="190"/>
        <v>45</v>
      </c>
      <c r="N956" s="18">
        <f t="shared" si="190"/>
        <v>109</v>
      </c>
      <c r="O956" s="18">
        <f t="shared" si="190"/>
        <v>114</v>
      </c>
      <c r="P956" s="18">
        <f t="shared" si="190"/>
        <v>223</v>
      </c>
      <c r="Q956" s="18">
        <f t="shared" si="190"/>
        <v>3</v>
      </c>
      <c r="R956" s="18">
        <f t="shared" si="190"/>
        <v>3</v>
      </c>
      <c r="S956" s="18">
        <f t="shared" si="190"/>
        <v>0</v>
      </c>
      <c r="T956" s="18">
        <f t="shared" si="190"/>
        <v>0</v>
      </c>
      <c r="U956" s="18">
        <f t="shared" si="190"/>
        <v>0</v>
      </c>
      <c r="V956" s="18">
        <f t="shared" si="190"/>
        <v>0</v>
      </c>
      <c r="W956" s="18">
        <f t="shared" si="190"/>
        <v>0</v>
      </c>
      <c r="X956" s="18">
        <f t="shared" si="190"/>
        <v>0</v>
      </c>
      <c r="Y956" s="18">
        <f t="shared" si="190"/>
        <v>0</v>
      </c>
      <c r="Z956" s="18">
        <f t="shared" si="190"/>
        <v>0</v>
      </c>
      <c r="AA956" s="18">
        <f t="shared" si="190"/>
        <v>1</v>
      </c>
      <c r="AB956" s="18">
        <f t="shared" si="190"/>
        <v>1</v>
      </c>
      <c r="AC956" s="18">
        <f t="shared" si="190"/>
        <v>1</v>
      </c>
      <c r="AD956" s="18">
        <f t="shared" si="190"/>
        <v>7</v>
      </c>
      <c r="AE956" s="18">
        <f t="shared" si="190"/>
        <v>5</v>
      </c>
      <c r="AF956" s="18">
        <f>SUM(AF953:AF955)</f>
        <v>11</v>
      </c>
      <c r="AG956" s="15">
        <v>51</v>
      </c>
    </row>
    <row r="957" spans="1:33" s="15" customFormat="1" ht="13.7" customHeight="1" x14ac:dyDescent="0.15">
      <c r="A957" s="10" t="s">
        <v>1133</v>
      </c>
      <c r="B957" s="10" t="s">
        <v>640</v>
      </c>
      <c r="C957" s="11" t="s">
        <v>641</v>
      </c>
      <c r="D957" s="12">
        <v>0</v>
      </c>
      <c r="E957" s="12" t="s">
        <v>1142</v>
      </c>
      <c r="F957" s="12" t="s">
        <v>1097</v>
      </c>
      <c r="G957" s="13">
        <v>7</v>
      </c>
      <c r="H957" s="13">
        <v>5</v>
      </c>
      <c r="I957" s="13">
        <v>5</v>
      </c>
      <c r="J957" s="13">
        <v>7</v>
      </c>
      <c r="K957" s="13">
        <v>10</v>
      </c>
      <c r="L957" s="13">
        <v>9</v>
      </c>
      <c r="M957" s="13">
        <v>7</v>
      </c>
      <c r="N957" s="13">
        <v>26</v>
      </c>
      <c r="O957" s="13">
        <v>17</v>
      </c>
      <c r="P957" s="13">
        <v>43</v>
      </c>
      <c r="Q957" s="14">
        <v>1</v>
      </c>
      <c r="R957" s="14">
        <v>3</v>
      </c>
      <c r="S957" s="14">
        <v>1</v>
      </c>
      <c r="T957" s="14">
        <v>1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2</v>
      </c>
      <c r="AD957" s="14">
        <v>10</v>
      </c>
      <c r="AE957" s="14">
        <v>4</v>
      </c>
      <c r="AF957" s="14">
        <v>14</v>
      </c>
      <c r="AG957" s="15">
        <v>52</v>
      </c>
    </row>
    <row r="958" spans="1:33" s="15" customFormat="1" ht="13.7" customHeight="1" x14ac:dyDescent="0.15">
      <c r="A958" s="10" t="s">
        <v>1133</v>
      </c>
      <c r="B958" s="10" t="s">
        <v>640</v>
      </c>
      <c r="C958" s="11" t="s">
        <v>642</v>
      </c>
      <c r="D958" s="12">
        <v>0</v>
      </c>
      <c r="E958" s="12">
        <v>1</v>
      </c>
      <c r="F958" s="12" t="s">
        <v>1097</v>
      </c>
      <c r="G958" s="13">
        <v>7</v>
      </c>
      <c r="H958" s="13">
        <v>4</v>
      </c>
      <c r="I958" s="13">
        <v>5</v>
      </c>
      <c r="J958" s="13">
        <v>5</v>
      </c>
      <c r="K958" s="13">
        <v>5</v>
      </c>
      <c r="L958" s="13">
        <v>8</v>
      </c>
      <c r="M958" s="13">
        <v>4</v>
      </c>
      <c r="N958" s="13">
        <v>21</v>
      </c>
      <c r="O958" s="13">
        <v>10</v>
      </c>
      <c r="P958" s="13">
        <v>31</v>
      </c>
      <c r="Q958" s="14">
        <v>1</v>
      </c>
      <c r="R958" s="14">
        <v>1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1</v>
      </c>
      <c r="AB958" s="14">
        <v>1</v>
      </c>
      <c r="AC958" s="14">
        <v>2</v>
      </c>
      <c r="AD958" s="14">
        <v>9</v>
      </c>
      <c r="AE958" s="14">
        <v>4</v>
      </c>
      <c r="AF958" s="14">
        <v>11</v>
      </c>
      <c r="AG958" s="15">
        <v>53</v>
      </c>
    </row>
    <row r="959" spans="1:33" ht="13.7" customHeight="1" x14ac:dyDescent="0.15">
      <c r="A959" s="10" t="s">
        <v>1133</v>
      </c>
      <c r="B959" s="10" t="s">
        <v>640</v>
      </c>
      <c r="C959" s="11" t="s">
        <v>643</v>
      </c>
      <c r="D959" s="12">
        <v>0</v>
      </c>
      <c r="E959" s="12">
        <v>1</v>
      </c>
      <c r="F959" s="12" t="s">
        <v>1097</v>
      </c>
      <c r="G959" s="13">
        <v>8</v>
      </c>
      <c r="H959" s="13">
        <v>26</v>
      </c>
      <c r="I959" s="13">
        <v>27</v>
      </c>
      <c r="J959" s="13">
        <v>28</v>
      </c>
      <c r="K959" s="13">
        <v>20</v>
      </c>
      <c r="L959" s="13">
        <v>27</v>
      </c>
      <c r="M959" s="13">
        <v>20</v>
      </c>
      <c r="N959" s="13">
        <v>73</v>
      </c>
      <c r="O959" s="13">
        <v>75</v>
      </c>
      <c r="P959" s="13">
        <v>148</v>
      </c>
      <c r="Q959" s="14">
        <v>1</v>
      </c>
      <c r="R959" s="14">
        <v>2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1</v>
      </c>
      <c r="AD959" s="14">
        <v>5</v>
      </c>
      <c r="AE959" s="14">
        <v>2</v>
      </c>
      <c r="AF959" s="14">
        <v>7</v>
      </c>
      <c r="AG959" s="5">
        <v>54</v>
      </c>
    </row>
    <row r="960" spans="1:33" s="15" customFormat="1" ht="13.7" customHeight="1" x14ac:dyDescent="0.15">
      <c r="A960" s="10" t="s">
        <v>1133</v>
      </c>
      <c r="B960" s="10" t="s">
        <v>640</v>
      </c>
      <c r="C960" s="11" t="s">
        <v>559</v>
      </c>
      <c r="D960" s="12">
        <v>0</v>
      </c>
      <c r="E960" s="12">
        <v>1</v>
      </c>
      <c r="F960" s="12" t="s">
        <v>1097</v>
      </c>
      <c r="G960" s="13">
        <v>16</v>
      </c>
      <c r="H960" s="13">
        <v>39</v>
      </c>
      <c r="I960" s="13">
        <v>40</v>
      </c>
      <c r="J960" s="13">
        <v>52</v>
      </c>
      <c r="K960" s="13">
        <v>51</v>
      </c>
      <c r="L960" s="13">
        <v>46</v>
      </c>
      <c r="M960" s="13">
        <v>43</v>
      </c>
      <c r="N960" s="13">
        <v>152</v>
      </c>
      <c r="O960" s="13">
        <v>119</v>
      </c>
      <c r="P960" s="13">
        <v>271</v>
      </c>
      <c r="Q960" s="14">
        <v>1</v>
      </c>
      <c r="R960" s="14">
        <v>4</v>
      </c>
      <c r="S960" s="14">
        <v>1</v>
      </c>
      <c r="T960" s="14">
        <v>1</v>
      </c>
      <c r="U960" s="14">
        <v>1</v>
      </c>
      <c r="V960" s="14">
        <v>1</v>
      </c>
      <c r="W960" s="14">
        <v>0</v>
      </c>
      <c r="X960" s="14">
        <v>0</v>
      </c>
      <c r="Y960" s="14">
        <v>0</v>
      </c>
      <c r="Z960" s="14">
        <v>0</v>
      </c>
      <c r="AA960" s="14">
        <v>1</v>
      </c>
      <c r="AB960" s="14">
        <v>1</v>
      </c>
      <c r="AC960" s="14">
        <v>1</v>
      </c>
      <c r="AD960" s="14">
        <v>7</v>
      </c>
      <c r="AE960" s="14">
        <v>5</v>
      </c>
      <c r="AF960" s="14">
        <v>14</v>
      </c>
      <c r="AG960" s="15">
        <v>55</v>
      </c>
    </row>
    <row r="961" spans="1:33" s="15" customFormat="1" ht="13.7" customHeight="1" x14ac:dyDescent="0.15">
      <c r="A961" s="10" t="s">
        <v>1133</v>
      </c>
      <c r="B961" s="10" t="s">
        <v>640</v>
      </c>
      <c r="C961" s="11" t="s">
        <v>716</v>
      </c>
      <c r="D961" s="12">
        <v>0</v>
      </c>
      <c r="E961" s="12">
        <v>1</v>
      </c>
      <c r="F961" s="12" t="s">
        <v>1097</v>
      </c>
      <c r="G961" s="13">
        <v>17</v>
      </c>
      <c r="H961" s="13">
        <v>55</v>
      </c>
      <c r="I961" s="13">
        <v>49</v>
      </c>
      <c r="J961" s="13">
        <v>56</v>
      </c>
      <c r="K961" s="13">
        <v>57</v>
      </c>
      <c r="L961" s="13">
        <v>55</v>
      </c>
      <c r="M961" s="13">
        <v>55</v>
      </c>
      <c r="N961" s="13">
        <v>162</v>
      </c>
      <c r="O961" s="13">
        <v>165</v>
      </c>
      <c r="P961" s="13">
        <v>327</v>
      </c>
      <c r="Q961" s="14">
        <v>1</v>
      </c>
      <c r="R961" s="14">
        <v>2</v>
      </c>
      <c r="S961" s="14">
        <v>1</v>
      </c>
      <c r="T961" s="14">
        <v>2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>
        <v>0</v>
      </c>
      <c r="AA961" s="14">
        <v>1</v>
      </c>
      <c r="AB961" s="14">
        <v>2</v>
      </c>
      <c r="AC961" s="14">
        <v>2</v>
      </c>
      <c r="AD961" s="14">
        <v>11</v>
      </c>
      <c r="AE961" s="14">
        <v>5</v>
      </c>
      <c r="AF961" s="14">
        <v>17</v>
      </c>
      <c r="AG961" s="15">
        <v>56</v>
      </c>
    </row>
    <row r="962" spans="1:33" s="15" customFormat="1" ht="13.7" customHeight="1" x14ac:dyDescent="0.15">
      <c r="A962" s="10" t="s">
        <v>1133</v>
      </c>
      <c r="B962" s="10" t="s">
        <v>640</v>
      </c>
      <c r="C962" s="11" t="s">
        <v>644</v>
      </c>
      <c r="D962" s="12">
        <v>0</v>
      </c>
      <c r="E962" s="12">
        <v>2</v>
      </c>
      <c r="F962" s="12" t="s">
        <v>1097</v>
      </c>
      <c r="G962" s="13">
        <v>3</v>
      </c>
      <c r="H962" s="13">
        <v>1</v>
      </c>
      <c r="I962" s="13">
        <v>1</v>
      </c>
      <c r="J962" s="13">
        <v>2</v>
      </c>
      <c r="K962" s="20">
        <v>1</v>
      </c>
      <c r="L962" s="13">
        <v>0</v>
      </c>
      <c r="M962" s="20">
        <v>4</v>
      </c>
      <c r="N962" s="13">
        <v>3</v>
      </c>
      <c r="O962" s="13">
        <v>6</v>
      </c>
      <c r="P962" s="13">
        <v>9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0</v>
      </c>
      <c r="AC962" s="14">
        <v>0</v>
      </c>
      <c r="AD962" s="14">
        <v>0</v>
      </c>
      <c r="AE962" s="14">
        <v>0</v>
      </c>
      <c r="AF962" s="14">
        <v>0</v>
      </c>
      <c r="AG962" s="15">
        <v>57</v>
      </c>
    </row>
    <row r="963" spans="1:33" s="15" customFormat="1" ht="13.7" customHeight="1" x14ac:dyDescent="0.15">
      <c r="A963" s="10" t="s">
        <v>1133</v>
      </c>
      <c r="B963" s="10" t="s">
        <v>640</v>
      </c>
      <c r="C963" s="11" t="s">
        <v>645</v>
      </c>
      <c r="D963" s="12">
        <v>0</v>
      </c>
      <c r="E963" s="12">
        <v>1</v>
      </c>
      <c r="F963" s="12" t="s">
        <v>1097</v>
      </c>
      <c r="G963" s="13">
        <v>5</v>
      </c>
      <c r="H963" s="13">
        <v>3</v>
      </c>
      <c r="I963" s="13">
        <v>6</v>
      </c>
      <c r="J963" s="13">
        <v>5</v>
      </c>
      <c r="K963" s="13">
        <v>6</v>
      </c>
      <c r="L963" s="13">
        <v>7</v>
      </c>
      <c r="M963" s="13">
        <v>2</v>
      </c>
      <c r="N963" s="13">
        <v>12</v>
      </c>
      <c r="O963" s="13">
        <v>17</v>
      </c>
      <c r="P963" s="13">
        <v>29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 s="14">
        <v>0</v>
      </c>
      <c r="Y963" s="14">
        <v>0</v>
      </c>
      <c r="Z963" s="14">
        <v>0</v>
      </c>
      <c r="AA963" s="14">
        <v>0</v>
      </c>
      <c r="AB963" s="14">
        <v>0</v>
      </c>
      <c r="AC963" s="14">
        <v>1</v>
      </c>
      <c r="AD963" s="14">
        <v>1</v>
      </c>
      <c r="AE963" s="14">
        <v>1</v>
      </c>
      <c r="AF963" s="14">
        <v>1</v>
      </c>
      <c r="AG963" s="15">
        <v>58</v>
      </c>
    </row>
    <row r="964" spans="1:33" ht="13.7" customHeight="1" x14ac:dyDescent="0.15">
      <c r="A964" s="10" t="s">
        <v>1133</v>
      </c>
      <c r="B964" s="10" t="s">
        <v>640</v>
      </c>
      <c r="C964" s="11" t="s">
        <v>646</v>
      </c>
      <c r="D964" s="12">
        <v>0</v>
      </c>
      <c r="E964" s="12">
        <v>2</v>
      </c>
      <c r="F964" s="12" t="s">
        <v>1097</v>
      </c>
      <c r="G964" s="13">
        <v>4</v>
      </c>
      <c r="H964" s="13">
        <v>1</v>
      </c>
      <c r="I964" s="13">
        <v>5</v>
      </c>
      <c r="J964" s="13">
        <v>3</v>
      </c>
      <c r="K964" s="13">
        <v>3</v>
      </c>
      <c r="L964" s="13">
        <v>3</v>
      </c>
      <c r="M964" s="13">
        <v>6</v>
      </c>
      <c r="N964" s="13">
        <v>8</v>
      </c>
      <c r="O964" s="13">
        <v>13</v>
      </c>
      <c r="P964" s="13">
        <v>21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0</v>
      </c>
      <c r="AA964" s="14">
        <v>0</v>
      </c>
      <c r="AB964" s="14">
        <v>0</v>
      </c>
      <c r="AC964" s="14">
        <v>1</v>
      </c>
      <c r="AD964" s="14">
        <v>1</v>
      </c>
      <c r="AE964" s="14">
        <v>1</v>
      </c>
      <c r="AF964" s="14">
        <v>1</v>
      </c>
      <c r="AG964" s="5">
        <v>59</v>
      </c>
    </row>
    <row r="965" spans="1:33" s="15" customFormat="1" ht="13.7" customHeight="1" x14ac:dyDescent="0.15">
      <c r="A965" s="10" t="s">
        <v>1133</v>
      </c>
      <c r="B965" s="10" t="s">
        <v>640</v>
      </c>
      <c r="C965" s="11" t="s">
        <v>89</v>
      </c>
      <c r="D965" s="12" t="s">
        <v>725</v>
      </c>
      <c r="E965" s="12">
        <v>1</v>
      </c>
      <c r="F965" s="12" t="s">
        <v>1099</v>
      </c>
      <c r="G965" s="13">
        <v>2</v>
      </c>
      <c r="H965" s="20">
        <v>0</v>
      </c>
      <c r="I965" s="20">
        <v>0</v>
      </c>
      <c r="J965" s="20">
        <v>0</v>
      </c>
      <c r="K965" s="13">
        <v>2</v>
      </c>
      <c r="L965" s="20">
        <v>2</v>
      </c>
      <c r="M965" s="20">
        <v>2</v>
      </c>
      <c r="N965" s="13">
        <v>6</v>
      </c>
      <c r="O965" s="20">
        <v>0</v>
      </c>
      <c r="P965" s="13">
        <v>6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0</v>
      </c>
      <c r="Z965" s="14">
        <v>0</v>
      </c>
      <c r="AA965" s="14">
        <v>0</v>
      </c>
      <c r="AB965" s="14">
        <v>0</v>
      </c>
      <c r="AC965" s="14">
        <v>1</v>
      </c>
      <c r="AD965" s="14">
        <v>3</v>
      </c>
      <c r="AE965" s="14">
        <v>1</v>
      </c>
      <c r="AF965" s="14">
        <v>3</v>
      </c>
      <c r="AG965" s="15">
        <v>60</v>
      </c>
    </row>
    <row r="966" spans="1:33" s="15" customFormat="1" ht="13.7" customHeight="1" x14ac:dyDescent="0.15">
      <c r="A966" s="16"/>
      <c r="B966" s="16" t="s">
        <v>1086</v>
      </c>
      <c r="C966" s="16">
        <f>COUNTA(C957:C965)</f>
        <v>9</v>
      </c>
      <c r="D966" s="17">
        <f>COUNTIF(D957:D965,"併")</f>
        <v>1</v>
      </c>
      <c r="E966" s="17">
        <v>9</v>
      </c>
      <c r="F966" s="17"/>
      <c r="G966" s="18">
        <f>SUM(G957:G965)</f>
        <v>69</v>
      </c>
      <c r="H966" s="18">
        <f t="shared" ref="H966:AE966" si="191">SUM(H957:H965)</f>
        <v>134</v>
      </c>
      <c r="I966" s="18">
        <f t="shared" si="191"/>
        <v>138</v>
      </c>
      <c r="J966" s="18">
        <f t="shared" si="191"/>
        <v>158</v>
      </c>
      <c r="K966" s="18">
        <f t="shared" si="191"/>
        <v>155</v>
      </c>
      <c r="L966" s="18">
        <f t="shared" si="191"/>
        <v>157</v>
      </c>
      <c r="M966" s="18">
        <f t="shared" si="191"/>
        <v>143</v>
      </c>
      <c r="N966" s="18">
        <f t="shared" si="191"/>
        <v>463</v>
      </c>
      <c r="O966" s="18">
        <f t="shared" si="191"/>
        <v>422</v>
      </c>
      <c r="P966" s="18">
        <f t="shared" si="191"/>
        <v>885</v>
      </c>
      <c r="Q966" s="18">
        <f t="shared" si="191"/>
        <v>5</v>
      </c>
      <c r="R966" s="18">
        <f t="shared" si="191"/>
        <v>12</v>
      </c>
      <c r="S966" s="18">
        <f t="shared" si="191"/>
        <v>3</v>
      </c>
      <c r="T966" s="18">
        <f t="shared" si="191"/>
        <v>4</v>
      </c>
      <c r="U966" s="18">
        <f t="shared" si="191"/>
        <v>1</v>
      </c>
      <c r="V966" s="18">
        <f t="shared" si="191"/>
        <v>1</v>
      </c>
      <c r="W966" s="18">
        <f t="shared" si="191"/>
        <v>0</v>
      </c>
      <c r="X966" s="18">
        <f t="shared" si="191"/>
        <v>0</v>
      </c>
      <c r="Y966" s="18">
        <f t="shared" si="191"/>
        <v>0</v>
      </c>
      <c r="Z966" s="18">
        <f t="shared" si="191"/>
        <v>0</v>
      </c>
      <c r="AA966" s="18">
        <f t="shared" si="191"/>
        <v>3</v>
      </c>
      <c r="AB966" s="18">
        <f t="shared" si="191"/>
        <v>4</v>
      </c>
      <c r="AC966" s="18">
        <f t="shared" si="191"/>
        <v>11</v>
      </c>
      <c r="AD966" s="18">
        <f t="shared" si="191"/>
        <v>47</v>
      </c>
      <c r="AE966" s="18">
        <f t="shared" si="191"/>
        <v>23</v>
      </c>
      <c r="AF966" s="18">
        <f>SUM(AF957:AF965)</f>
        <v>68</v>
      </c>
      <c r="AG966" s="15">
        <v>61</v>
      </c>
    </row>
    <row r="967" spans="1:33" s="15" customFormat="1" ht="13.7" customHeight="1" x14ac:dyDescent="0.15">
      <c r="A967" s="10" t="s">
        <v>1133</v>
      </c>
      <c r="B967" s="10" t="s">
        <v>651</v>
      </c>
      <c r="C967" s="11" t="s">
        <v>647</v>
      </c>
      <c r="D967" s="12">
        <v>0</v>
      </c>
      <c r="E967" s="12">
        <v>1</v>
      </c>
      <c r="F967" s="12" t="s">
        <v>1097</v>
      </c>
      <c r="G967" s="13">
        <v>5</v>
      </c>
      <c r="H967" s="13">
        <v>11</v>
      </c>
      <c r="I967" s="13">
        <v>7</v>
      </c>
      <c r="J967" s="13">
        <v>4</v>
      </c>
      <c r="K967" s="13">
        <v>7</v>
      </c>
      <c r="L967" s="13">
        <v>11</v>
      </c>
      <c r="M967" s="13">
        <v>6</v>
      </c>
      <c r="N967" s="13">
        <v>20</v>
      </c>
      <c r="O967" s="13">
        <v>26</v>
      </c>
      <c r="P967" s="13">
        <v>46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1</v>
      </c>
      <c r="AD967" s="14">
        <v>2</v>
      </c>
      <c r="AE967" s="14">
        <v>1</v>
      </c>
      <c r="AF967" s="14">
        <v>2</v>
      </c>
      <c r="AG967" s="15">
        <v>62</v>
      </c>
    </row>
    <row r="968" spans="1:33" ht="13.7" customHeight="1" x14ac:dyDescent="0.15">
      <c r="A968" s="10" t="s">
        <v>1133</v>
      </c>
      <c r="B968" s="10" t="s">
        <v>651</v>
      </c>
      <c r="C968" s="11" t="s">
        <v>648</v>
      </c>
      <c r="D968" s="12">
        <v>0</v>
      </c>
      <c r="E968" s="12">
        <v>1</v>
      </c>
      <c r="F968" s="12" t="s">
        <v>1097</v>
      </c>
      <c r="G968" s="13">
        <v>11</v>
      </c>
      <c r="H968" s="13">
        <v>15</v>
      </c>
      <c r="I968" s="13">
        <v>18</v>
      </c>
      <c r="J968" s="13">
        <v>15</v>
      </c>
      <c r="K968" s="13">
        <v>11</v>
      </c>
      <c r="L968" s="13">
        <v>12</v>
      </c>
      <c r="M968" s="13">
        <v>19</v>
      </c>
      <c r="N968" s="13">
        <v>44</v>
      </c>
      <c r="O968" s="13">
        <v>46</v>
      </c>
      <c r="P968" s="13">
        <v>90</v>
      </c>
      <c r="Q968" s="14">
        <v>2</v>
      </c>
      <c r="R968" s="14">
        <v>3</v>
      </c>
      <c r="S968" s="14">
        <v>0</v>
      </c>
      <c r="T968" s="14">
        <v>0</v>
      </c>
      <c r="U968" s="14">
        <v>1</v>
      </c>
      <c r="V968" s="14">
        <v>1</v>
      </c>
      <c r="W968" s="14">
        <v>0</v>
      </c>
      <c r="X968" s="14">
        <v>0</v>
      </c>
      <c r="Y968" s="14">
        <v>0</v>
      </c>
      <c r="Z968" s="14">
        <v>0</v>
      </c>
      <c r="AA968" s="14">
        <v>1</v>
      </c>
      <c r="AB968" s="14">
        <v>1</v>
      </c>
      <c r="AC968" s="14">
        <v>1</v>
      </c>
      <c r="AD968" s="14">
        <v>4</v>
      </c>
      <c r="AE968" s="14">
        <v>5</v>
      </c>
      <c r="AF968" s="14">
        <v>9</v>
      </c>
      <c r="AG968" s="5">
        <v>63</v>
      </c>
    </row>
    <row r="969" spans="1:33" s="15" customFormat="1" ht="13.7" customHeight="1" x14ac:dyDescent="0.15">
      <c r="A969" s="10" t="s">
        <v>1133</v>
      </c>
      <c r="B969" s="10" t="s">
        <v>651</v>
      </c>
      <c r="C969" s="11" t="s">
        <v>649</v>
      </c>
      <c r="D969" s="12">
        <v>0</v>
      </c>
      <c r="E969" s="12">
        <v>1</v>
      </c>
      <c r="F969" s="12" t="s">
        <v>1097</v>
      </c>
      <c r="G969" s="13">
        <v>3</v>
      </c>
      <c r="H969" s="13">
        <v>1</v>
      </c>
      <c r="I969" s="13">
        <v>1</v>
      </c>
      <c r="J969" s="20">
        <v>2</v>
      </c>
      <c r="K969" s="13">
        <v>0</v>
      </c>
      <c r="L969" s="13">
        <v>2</v>
      </c>
      <c r="M969" s="13">
        <v>2</v>
      </c>
      <c r="N969" s="13">
        <v>6</v>
      </c>
      <c r="O969" s="13">
        <v>2</v>
      </c>
      <c r="P969" s="13">
        <v>8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0</v>
      </c>
      <c r="Y969" s="14">
        <v>0</v>
      </c>
      <c r="Z969" s="14">
        <v>0</v>
      </c>
      <c r="AA969" s="14">
        <v>0</v>
      </c>
      <c r="AB969" s="14">
        <v>0</v>
      </c>
      <c r="AC969" s="14">
        <v>0</v>
      </c>
      <c r="AD969" s="14">
        <v>0</v>
      </c>
      <c r="AE969" s="14">
        <v>0</v>
      </c>
      <c r="AF969" s="14">
        <v>0</v>
      </c>
      <c r="AG969" s="15">
        <v>64</v>
      </c>
    </row>
    <row r="970" spans="1:33" s="15" customFormat="1" ht="13.7" customHeight="1" x14ac:dyDescent="0.15">
      <c r="A970" s="10" t="s">
        <v>1133</v>
      </c>
      <c r="B970" s="10" t="s">
        <v>651</v>
      </c>
      <c r="C970" s="11" t="s">
        <v>650</v>
      </c>
      <c r="D970" s="12">
        <v>0</v>
      </c>
      <c r="E970" s="12">
        <v>2</v>
      </c>
      <c r="F970" s="12" t="s">
        <v>1097</v>
      </c>
      <c r="G970" s="13">
        <v>3</v>
      </c>
      <c r="H970" s="13">
        <v>4</v>
      </c>
      <c r="I970" s="13">
        <v>1</v>
      </c>
      <c r="J970" s="13">
        <v>3</v>
      </c>
      <c r="K970" s="13">
        <v>2</v>
      </c>
      <c r="L970" s="20">
        <v>1</v>
      </c>
      <c r="M970" s="13">
        <v>0</v>
      </c>
      <c r="N970" s="13">
        <v>2</v>
      </c>
      <c r="O970" s="13">
        <v>9</v>
      </c>
      <c r="P970" s="13">
        <v>11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  <c r="AD970" s="14">
        <v>0</v>
      </c>
      <c r="AE970" s="14">
        <v>0</v>
      </c>
      <c r="AF970" s="14">
        <v>0</v>
      </c>
      <c r="AG970" s="15">
        <v>65</v>
      </c>
    </row>
    <row r="971" spans="1:33" s="15" customFormat="1" ht="13.7" customHeight="1" x14ac:dyDescent="0.15">
      <c r="A971" s="10" t="s">
        <v>1133</v>
      </c>
      <c r="B971" s="10" t="s">
        <v>651</v>
      </c>
      <c r="C971" s="11" t="s">
        <v>652</v>
      </c>
      <c r="D971" s="12">
        <v>0</v>
      </c>
      <c r="E971" s="12">
        <v>1</v>
      </c>
      <c r="F971" s="12" t="s">
        <v>1097</v>
      </c>
      <c r="G971" s="13">
        <v>9</v>
      </c>
      <c r="H971" s="13">
        <v>23</v>
      </c>
      <c r="I971" s="13">
        <v>23</v>
      </c>
      <c r="J971" s="13">
        <v>17</v>
      </c>
      <c r="K971" s="13">
        <v>16</v>
      </c>
      <c r="L971" s="13">
        <v>26</v>
      </c>
      <c r="M971" s="13">
        <v>27</v>
      </c>
      <c r="N971" s="13">
        <v>73</v>
      </c>
      <c r="O971" s="13">
        <v>59</v>
      </c>
      <c r="P971" s="13">
        <v>132</v>
      </c>
      <c r="Q971" s="14">
        <v>1</v>
      </c>
      <c r="R971" s="14">
        <v>4</v>
      </c>
      <c r="S971" s="14">
        <v>1</v>
      </c>
      <c r="T971" s="14">
        <v>1</v>
      </c>
      <c r="U971" s="14">
        <v>0</v>
      </c>
      <c r="V971" s="14">
        <v>0</v>
      </c>
      <c r="W971" s="14">
        <v>0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1</v>
      </c>
      <c r="AD971" s="14">
        <v>2</v>
      </c>
      <c r="AE971" s="14">
        <v>3</v>
      </c>
      <c r="AF971" s="14">
        <v>7</v>
      </c>
      <c r="AG971" s="15">
        <v>66</v>
      </c>
    </row>
    <row r="972" spans="1:33" s="15" customFormat="1" ht="13.7" customHeight="1" x14ac:dyDescent="0.15">
      <c r="A972" s="16"/>
      <c r="B972" s="16" t="s">
        <v>1086</v>
      </c>
      <c r="C972" s="16">
        <f>COUNTA(C967:C971)</f>
        <v>5</v>
      </c>
      <c r="D972" s="17">
        <f>COUNTIF(D967:D971,"併")</f>
        <v>0</v>
      </c>
      <c r="E972" s="17">
        <v>5</v>
      </c>
      <c r="F972" s="17"/>
      <c r="G972" s="18">
        <f t="shared" ref="G972" si="192">SUM(G967:G971)</f>
        <v>31</v>
      </c>
      <c r="H972" s="18">
        <f t="shared" ref="H972:AE972" si="193">SUM(H967:H971)</f>
        <v>54</v>
      </c>
      <c r="I972" s="18">
        <f t="shared" si="193"/>
        <v>50</v>
      </c>
      <c r="J972" s="18">
        <f t="shared" si="193"/>
        <v>41</v>
      </c>
      <c r="K972" s="18">
        <f t="shared" si="193"/>
        <v>36</v>
      </c>
      <c r="L972" s="18">
        <f t="shared" si="193"/>
        <v>52</v>
      </c>
      <c r="M972" s="18">
        <f t="shared" si="193"/>
        <v>54</v>
      </c>
      <c r="N972" s="18">
        <f t="shared" si="193"/>
        <v>145</v>
      </c>
      <c r="O972" s="18">
        <f t="shared" si="193"/>
        <v>142</v>
      </c>
      <c r="P972" s="18">
        <f t="shared" si="193"/>
        <v>287</v>
      </c>
      <c r="Q972" s="18">
        <f t="shared" si="193"/>
        <v>3</v>
      </c>
      <c r="R972" s="18">
        <f t="shared" si="193"/>
        <v>7</v>
      </c>
      <c r="S972" s="18">
        <f t="shared" si="193"/>
        <v>1</v>
      </c>
      <c r="T972" s="18">
        <f t="shared" si="193"/>
        <v>1</v>
      </c>
      <c r="U972" s="18">
        <f t="shared" si="193"/>
        <v>1</v>
      </c>
      <c r="V972" s="18">
        <f t="shared" si="193"/>
        <v>1</v>
      </c>
      <c r="W972" s="18">
        <f t="shared" si="193"/>
        <v>0</v>
      </c>
      <c r="X972" s="18">
        <f t="shared" si="193"/>
        <v>0</v>
      </c>
      <c r="Y972" s="18">
        <f t="shared" si="193"/>
        <v>0</v>
      </c>
      <c r="Z972" s="18">
        <f t="shared" si="193"/>
        <v>0</v>
      </c>
      <c r="AA972" s="18">
        <f t="shared" si="193"/>
        <v>1</v>
      </c>
      <c r="AB972" s="18">
        <f t="shared" si="193"/>
        <v>1</v>
      </c>
      <c r="AC972" s="18">
        <f t="shared" si="193"/>
        <v>3</v>
      </c>
      <c r="AD972" s="18">
        <f t="shared" si="193"/>
        <v>8</v>
      </c>
      <c r="AE972" s="18">
        <f t="shared" si="193"/>
        <v>9</v>
      </c>
      <c r="AF972" s="18">
        <f>SUM(AF967:AF971)</f>
        <v>18</v>
      </c>
      <c r="AG972" s="15">
        <v>68</v>
      </c>
    </row>
    <row r="973" spans="1:33" s="15" customFormat="1" ht="13.7" customHeight="1" x14ac:dyDescent="0.15">
      <c r="A973" s="10" t="s">
        <v>1133</v>
      </c>
      <c r="B973" s="10" t="s">
        <v>653</v>
      </c>
      <c r="C973" s="11" t="s">
        <v>654</v>
      </c>
      <c r="D973" s="12">
        <v>0</v>
      </c>
      <c r="E973" s="12">
        <v>1</v>
      </c>
      <c r="F973" s="12" t="s">
        <v>1097</v>
      </c>
      <c r="G973" s="13">
        <v>9</v>
      </c>
      <c r="H973" s="13">
        <v>10</v>
      </c>
      <c r="I973" s="13">
        <v>12</v>
      </c>
      <c r="J973" s="13">
        <v>12</v>
      </c>
      <c r="K973" s="13">
        <v>18</v>
      </c>
      <c r="L973" s="13">
        <v>9</v>
      </c>
      <c r="M973" s="13">
        <v>10</v>
      </c>
      <c r="N973" s="13">
        <v>38</v>
      </c>
      <c r="O973" s="13">
        <v>33</v>
      </c>
      <c r="P973" s="13">
        <v>71</v>
      </c>
      <c r="Q973" s="14">
        <v>1</v>
      </c>
      <c r="R973" s="14">
        <v>4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  <c r="X973" s="14">
        <v>0</v>
      </c>
      <c r="Y973" s="14">
        <v>0</v>
      </c>
      <c r="Z973" s="14">
        <v>0</v>
      </c>
      <c r="AA973" s="14">
        <v>1</v>
      </c>
      <c r="AB973" s="14">
        <v>1</v>
      </c>
      <c r="AC973" s="14">
        <v>1</v>
      </c>
      <c r="AD973" s="14">
        <v>2</v>
      </c>
      <c r="AE973" s="14">
        <v>3</v>
      </c>
      <c r="AF973" s="14">
        <v>7</v>
      </c>
      <c r="AG973" s="15">
        <v>69</v>
      </c>
    </row>
    <row r="974" spans="1:33" s="15" customFormat="1" ht="13.7" customHeight="1" x14ac:dyDescent="0.15">
      <c r="A974" s="10" t="s">
        <v>1133</v>
      </c>
      <c r="B974" s="10" t="s">
        <v>653</v>
      </c>
      <c r="C974" s="11" t="s">
        <v>1032</v>
      </c>
      <c r="D974" s="12">
        <v>0</v>
      </c>
      <c r="E974" s="12">
        <v>1</v>
      </c>
      <c r="F974" s="12" t="s">
        <v>1097</v>
      </c>
      <c r="G974" s="13">
        <v>4</v>
      </c>
      <c r="H974" s="13">
        <v>4</v>
      </c>
      <c r="I974" s="20">
        <v>3</v>
      </c>
      <c r="J974" s="13">
        <v>0</v>
      </c>
      <c r="K974" s="13">
        <v>4</v>
      </c>
      <c r="L974" s="13">
        <v>2</v>
      </c>
      <c r="M974" s="13">
        <v>3</v>
      </c>
      <c r="N974" s="13">
        <v>6</v>
      </c>
      <c r="O974" s="13">
        <v>10</v>
      </c>
      <c r="P974" s="13">
        <v>16</v>
      </c>
      <c r="Q974" s="14">
        <v>1</v>
      </c>
      <c r="R974" s="14">
        <v>1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</v>
      </c>
      <c r="AD974" s="14">
        <v>0</v>
      </c>
      <c r="AE974" s="14">
        <v>1</v>
      </c>
      <c r="AF974" s="14">
        <v>1</v>
      </c>
      <c r="AG974" s="15">
        <v>70</v>
      </c>
    </row>
    <row r="975" spans="1:33" ht="13.7" customHeight="1" x14ac:dyDescent="0.15">
      <c r="A975" s="16"/>
      <c r="B975" s="16" t="s">
        <v>1086</v>
      </c>
      <c r="C975" s="16">
        <f>COUNTA(C973:C974)</f>
        <v>2</v>
      </c>
      <c r="D975" s="17">
        <f>COUNTIF(D973:D974,"併")</f>
        <v>0</v>
      </c>
      <c r="E975" s="17">
        <v>2</v>
      </c>
      <c r="F975" s="17"/>
      <c r="G975" s="18">
        <f>SUM(G973:G974)</f>
        <v>13</v>
      </c>
      <c r="H975" s="18">
        <f t="shared" ref="H975:AD975" si="194">SUM(H973:H974)</f>
        <v>14</v>
      </c>
      <c r="I975" s="18">
        <f t="shared" si="194"/>
        <v>15</v>
      </c>
      <c r="J975" s="18">
        <f t="shared" si="194"/>
        <v>12</v>
      </c>
      <c r="K975" s="18">
        <f t="shared" si="194"/>
        <v>22</v>
      </c>
      <c r="L975" s="18">
        <f t="shared" si="194"/>
        <v>11</v>
      </c>
      <c r="M975" s="18">
        <f t="shared" si="194"/>
        <v>13</v>
      </c>
      <c r="N975" s="18">
        <f t="shared" si="194"/>
        <v>44</v>
      </c>
      <c r="O975" s="18">
        <f t="shared" si="194"/>
        <v>43</v>
      </c>
      <c r="P975" s="18">
        <f t="shared" si="194"/>
        <v>87</v>
      </c>
      <c r="Q975" s="18">
        <f t="shared" si="194"/>
        <v>2</v>
      </c>
      <c r="R975" s="18">
        <f t="shared" si="194"/>
        <v>5</v>
      </c>
      <c r="S975" s="18">
        <f t="shared" si="194"/>
        <v>0</v>
      </c>
      <c r="T975" s="18">
        <f t="shared" si="194"/>
        <v>0</v>
      </c>
      <c r="U975" s="18">
        <f t="shared" si="194"/>
        <v>0</v>
      </c>
      <c r="V975" s="18">
        <f t="shared" si="194"/>
        <v>0</v>
      </c>
      <c r="W975" s="18">
        <f t="shared" si="194"/>
        <v>0</v>
      </c>
      <c r="X975" s="18">
        <f t="shared" si="194"/>
        <v>0</v>
      </c>
      <c r="Y975" s="18">
        <f t="shared" si="194"/>
        <v>0</v>
      </c>
      <c r="Z975" s="18">
        <f t="shared" si="194"/>
        <v>0</v>
      </c>
      <c r="AA975" s="18">
        <f t="shared" si="194"/>
        <v>1</v>
      </c>
      <c r="AB975" s="18">
        <f t="shared" si="194"/>
        <v>1</v>
      </c>
      <c r="AC975" s="18">
        <f t="shared" si="194"/>
        <v>1</v>
      </c>
      <c r="AD975" s="18">
        <f t="shared" si="194"/>
        <v>2</v>
      </c>
      <c r="AE975" s="18">
        <f>SUM(AE973:AE974)</f>
        <v>4</v>
      </c>
      <c r="AF975" s="18">
        <f>SUM(AF973:AF974)</f>
        <v>8</v>
      </c>
      <c r="AG975" s="5">
        <v>71</v>
      </c>
    </row>
    <row r="976" spans="1:33" s="15" customFormat="1" ht="13.7" customHeight="1" x14ac:dyDescent="0.15">
      <c r="A976" s="10" t="s">
        <v>1133</v>
      </c>
      <c r="B976" s="10" t="s">
        <v>95</v>
      </c>
      <c r="C976" s="11" t="s">
        <v>96</v>
      </c>
      <c r="D976" s="12">
        <v>0</v>
      </c>
      <c r="E976" s="12" t="s">
        <v>1142</v>
      </c>
      <c r="F976" s="12" t="s">
        <v>1097</v>
      </c>
      <c r="G976" s="13">
        <v>9</v>
      </c>
      <c r="H976" s="13">
        <v>20</v>
      </c>
      <c r="I976" s="13">
        <v>24</v>
      </c>
      <c r="J976" s="13">
        <v>25</v>
      </c>
      <c r="K976" s="13">
        <v>23</v>
      </c>
      <c r="L976" s="13">
        <v>23</v>
      </c>
      <c r="M976" s="13">
        <v>14</v>
      </c>
      <c r="N976" s="13">
        <v>73</v>
      </c>
      <c r="O976" s="13">
        <v>56</v>
      </c>
      <c r="P976" s="13">
        <f>N976+O976</f>
        <v>129</v>
      </c>
      <c r="Q976" s="14">
        <v>1</v>
      </c>
      <c r="R976" s="14">
        <v>1</v>
      </c>
      <c r="S976" s="14">
        <v>1</v>
      </c>
      <c r="T976" s="14">
        <v>1</v>
      </c>
      <c r="U976" s="14">
        <v>0</v>
      </c>
      <c r="V976" s="14">
        <v>0</v>
      </c>
      <c r="W976" s="14">
        <v>0</v>
      </c>
      <c r="X976" s="14">
        <v>0</v>
      </c>
      <c r="Y976" s="14">
        <v>0</v>
      </c>
      <c r="Z976" s="14">
        <v>0</v>
      </c>
      <c r="AA976" s="14">
        <v>0</v>
      </c>
      <c r="AB976" s="14">
        <v>0</v>
      </c>
      <c r="AC976" s="14">
        <v>1</v>
      </c>
      <c r="AD976" s="14">
        <v>1</v>
      </c>
      <c r="AE976" s="14">
        <f t="shared" ref="AE976:AE977" si="195">SUM(Q976,S976,U976,W976,Y976,AA976,AC976)</f>
        <v>3</v>
      </c>
      <c r="AF976" s="14">
        <f t="shared" ref="AF976:AF977" si="196">SUM(R976,T976,V976,X976,Z976,AB976,AD976)</f>
        <v>3</v>
      </c>
      <c r="AG976" s="15">
        <v>72</v>
      </c>
    </row>
    <row r="977" spans="1:33" s="15" customFormat="1" ht="13.7" customHeight="1" x14ac:dyDescent="0.15">
      <c r="A977" s="10" t="s">
        <v>1133</v>
      </c>
      <c r="B977" s="10" t="s">
        <v>95</v>
      </c>
      <c r="C977" s="11" t="s">
        <v>97</v>
      </c>
      <c r="D977" s="12">
        <v>0</v>
      </c>
      <c r="E977" s="12">
        <v>1</v>
      </c>
      <c r="F977" s="12" t="s">
        <v>1097</v>
      </c>
      <c r="G977" s="13">
        <v>6</v>
      </c>
      <c r="H977" s="13">
        <v>10</v>
      </c>
      <c r="I977" s="13">
        <v>9</v>
      </c>
      <c r="J977" s="13">
        <v>6</v>
      </c>
      <c r="K977" s="13">
        <v>8</v>
      </c>
      <c r="L977" s="13">
        <v>11</v>
      </c>
      <c r="M977" s="13">
        <v>6</v>
      </c>
      <c r="N977" s="13">
        <v>28</v>
      </c>
      <c r="O977" s="13">
        <v>22</v>
      </c>
      <c r="P977" s="13">
        <f>N977+O977</f>
        <v>50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0</v>
      </c>
      <c r="AC977" s="14">
        <v>1</v>
      </c>
      <c r="AD977" s="14">
        <v>1</v>
      </c>
      <c r="AE977" s="14">
        <f t="shared" si="195"/>
        <v>1</v>
      </c>
      <c r="AF977" s="14">
        <f t="shared" si="196"/>
        <v>1</v>
      </c>
      <c r="AG977" s="15">
        <v>73</v>
      </c>
    </row>
    <row r="978" spans="1:33" s="15" customFormat="1" ht="13.5" customHeight="1" x14ac:dyDescent="0.15">
      <c r="A978" s="16"/>
      <c r="B978" s="16" t="s">
        <v>1086</v>
      </c>
      <c r="C978" s="16">
        <f>COUNTA(C976:C977)</f>
        <v>2</v>
      </c>
      <c r="D978" s="17">
        <f>COUNTIF(D976:D977,"併")</f>
        <v>0</v>
      </c>
      <c r="E978" s="17">
        <v>2</v>
      </c>
      <c r="F978" s="17"/>
      <c r="G978" s="18">
        <f>SUM(G976:G977)</f>
        <v>15</v>
      </c>
      <c r="H978" s="18">
        <f t="shared" ref="H978:AD978" si="197">SUM(H976:H977)</f>
        <v>30</v>
      </c>
      <c r="I978" s="18">
        <f t="shared" si="197"/>
        <v>33</v>
      </c>
      <c r="J978" s="18">
        <f t="shared" si="197"/>
        <v>31</v>
      </c>
      <c r="K978" s="18">
        <f t="shared" si="197"/>
        <v>31</v>
      </c>
      <c r="L978" s="18">
        <f t="shared" si="197"/>
        <v>34</v>
      </c>
      <c r="M978" s="18">
        <f t="shared" si="197"/>
        <v>20</v>
      </c>
      <c r="N978" s="18">
        <f t="shared" si="197"/>
        <v>101</v>
      </c>
      <c r="O978" s="18">
        <f t="shared" si="197"/>
        <v>78</v>
      </c>
      <c r="P978" s="18">
        <f t="shared" si="197"/>
        <v>179</v>
      </c>
      <c r="Q978" s="18">
        <f t="shared" si="197"/>
        <v>1</v>
      </c>
      <c r="R978" s="18">
        <f t="shared" si="197"/>
        <v>1</v>
      </c>
      <c r="S978" s="18">
        <f t="shared" si="197"/>
        <v>1</v>
      </c>
      <c r="T978" s="18">
        <f t="shared" si="197"/>
        <v>1</v>
      </c>
      <c r="U978" s="18">
        <f t="shared" si="197"/>
        <v>0</v>
      </c>
      <c r="V978" s="18">
        <f t="shared" si="197"/>
        <v>0</v>
      </c>
      <c r="W978" s="18">
        <f t="shared" si="197"/>
        <v>0</v>
      </c>
      <c r="X978" s="18">
        <f t="shared" si="197"/>
        <v>0</v>
      </c>
      <c r="Y978" s="18">
        <f t="shared" si="197"/>
        <v>0</v>
      </c>
      <c r="Z978" s="18">
        <f t="shared" si="197"/>
        <v>0</v>
      </c>
      <c r="AA978" s="18">
        <f t="shared" si="197"/>
        <v>0</v>
      </c>
      <c r="AB978" s="18">
        <f t="shared" si="197"/>
        <v>0</v>
      </c>
      <c r="AC978" s="18">
        <f t="shared" si="197"/>
        <v>2</v>
      </c>
      <c r="AD978" s="18">
        <f t="shared" si="197"/>
        <v>2</v>
      </c>
      <c r="AE978" s="18">
        <f>SUM(AE976:AE977)</f>
        <v>4</v>
      </c>
      <c r="AF978" s="18">
        <f>SUM(AF976:AF977)</f>
        <v>4</v>
      </c>
      <c r="AG978" s="15">
        <v>74</v>
      </c>
    </row>
    <row r="979" spans="1:33" ht="13.7" customHeight="1" x14ac:dyDescent="0.15">
      <c r="A979" s="10" t="s">
        <v>1133</v>
      </c>
      <c r="B979" s="10" t="s">
        <v>98</v>
      </c>
      <c r="C979" s="11" t="s">
        <v>99</v>
      </c>
      <c r="D979" s="12">
        <v>0</v>
      </c>
      <c r="E979" s="12">
        <v>2</v>
      </c>
      <c r="F979" s="12" t="s">
        <v>1097</v>
      </c>
      <c r="G979" s="13">
        <v>6</v>
      </c>
      <c r="H979" s="13">
        <v>5</v>
      </c>
      <c r="I979" s="13">
        <v>7</v>
      </c>
      <c r="J979" s="13">
        <v>6</v>
      </c>
      <c r="K979" s="13">
        <v>8</v>
      </c>
      <c r="L979" s="13">
        <v>4</v>
      </c>
      <c r="M979" s="13">
        <v>6</v>
      </c>
      <c r="N979" s="13">
        <v>17</v>
      </c>
      <c r="O979" s="13">
        <v>19</v>
      </c>
      <c r="P979" s="13">
        <v>36</v>
      </c>
      <c r="Q979" s="14">
        <v>1</v>
      </c>
      <c r="R979" s="14">
        <v>1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 s="14">
        <v>0</v>
      </c>
      <c r="Y979" s="14">
        <v>0</v>
      </c>
      <c r="Z979" s="14">
        <v>0</v>
      </c>
      <c r="AA979" s="14">
        <v>0</v>
      </c>
      <c r="AB979" s="14">
        <v>0</v>
      </c>
      <c r="AC979" s="14">
        <v>1</v>
      </c>
      <c r="AD979" s="14">
        <v>1</v>
      </c>
      <c r="AE979" s="14">
        <v>2</v>
      </c>
      <c r="AF979" s="14">
        <v>2</v>
      </c>
      <c r="AG979" s="5">
        <v>1</v>
      </c>
    </row>
    <row r="980" spans="1:33" s="15" customFormat="1" ht="13.7" customHeight="1" x14ac:dyDescent="0.15">
      <c r="A980" s="10" t="s">
        <v>1133</v>
      </c>
      <c r="B980" s="10" t="s">
        <v>98</v>
      </c>
      <c r="C980" s="11" t="s">
        <v>100</v>
      </c>
      <c r="D980" s="12">
        <v>0</v>
      </c>
      <c r="E980" s="12">
        <v>2</v>
      </c>
      <c r="F980" s="12" t="s">
        <v>1097</v>
      </c>
      <c r="G980" s="13">
        <v>3</v>
      </c>
      <c r="H980" s="13">
        <v>0</v>
      </c>
      <c r="I980" s="13">
        <v>1</v>
      </c>
      <c r="J980" s="13">
        <v>0</v>
      </c>
      <c r="K980" s="20">
        <v>2</v>
      </c>
      <c r="L980" s="13">
        <v>0</v>
      </c>
      <c r="M980" s="13">
        <v>2</v>
      </c>
      <c r="N980" s="13">
        <v>4</v>
      </c>
      <c r="O980" s="13">
        <v>1</v>
      </c>
      <c r="P980" s="13">
        <v>5</v>
      </c>
      <c r="Q980" s="14">
        <v>1</v>
      </c>
      <c r="R980" s="14">
        <v>1</v>
      </c>
      <c r="S980" s="14">
        <v>0</v>
      </c>
      <c r="T980" s="14">
        <v>0</v>
      </c>
      <c r="U980" s="14">
        <v>0</v>
      </c>
      <c r="V980" s="14">
        <v>0</v>
      </c>
      <c r="W980" s="14">
        <v>0</v>
      </c>
      <c r="X980" s="14">
        <v>0</v>
      </c>
      <c r="Y980" s="14">
        <v>0</v>
      </c>
      <c r="Z980" s="14">
        <v>0</v>
      </c>
      <c r="AA980" s="14">
        <v>0</v>
      </c>
      <c r="AB980" s="14">
        <v>0</v>
      </c>
      <c r="AC980" s="14">
        <v>0</v>
      </c>
      <c r="AD980" s="14">
        <v>0</v>
      </c>
      <c r="AE980" s="14">
        <v>1</v>
      </c>
      <c r="AF980" s="14">
        <v>1</v>
      </c>
      <c r="AG980" s="15">
        <v>2</v>
      </c>
    </row>
    <row r="981" spans="1:33" ht="13.7" customHeight="1" x14ac:dyDescent="0.15">
      <c r="A981" s="16"/>
      <c r="B981" s="16" t="s">
        <v>1086</v>
      </c>
      <c r="C981" s="16">
        <f>COUNTA(C979:C980)</f>
        <v>2</v>
      </c>
      <c r="D981" s="17">
        <f>COUNTIF(D979:D980,"併")</f>
        <v>0</v>
      </c>
      <c r="E981" s="17">
        <v>2</v>
      </c>
      <c r="F981" s="17"/>
      <c r="G981" s="18">
        <f>SUM(G979:G980)</f>
        <v>9</v>
      </c>
      <c r="H981" s="18">
        <f t="shared" ref="H981:AD981" si="198">SUM(H979:H980)</f>
        <v>5</v>
      </c>
      <c r="I981" s="18">
        <f t="shared" si="198"/>
        <v>8</v>
      </c>
      <c r="J981" s="18">
        <f t="shared" si="198"/>
        <v>6</v>
      </c>
      <c r="K981" s="18">
        <f t="shared" si="198"/>
        <v>10</v>
      </c>
      <c r="L981" s="18">
        <f t="shared" si="198"/>
        <v>4</v>
      </c>
      <c r="M981" s="18">
        <f t="shared" si="198"/>
        <v>8</v>
      </c>
      <c r="N981" s="18">
        <f t="shared" si="198"/>
        <v>21</v>
      </c>
      <c r="O981" s="18">
        <f t="shared" si="198"/>
        <v>20</v>
      </c>
      <c r="P981" s="18">
        <f t="shared" si="198"/>
        <v>41</v>
      </c>
      <c r="Q981" s="18">
        <f t="shared" si="198"/>
        <v>2</v>
      </c>
      <c r="R981" s="18">
        <f t="shared" si="198"/>
        <v>2</v>
      </c>
      <c r="S981" s="18">
        <f t="shared" si="198"/>
        <v>0</v>
      </c>
      <c r="T981" s="18">
        <f t="shared" si="198"/>
        <v>0</v>
      </c>
      <c r="U981" s="18">
        <f t="shared" si="198"/>
        <v>0</v>
      </c>
      <c r="V981" s="18">
        <f t="shared" si="198"/>
        <v>0</v>
      </c>
      <c r="W981" s="18">
        <f t="shared" si="198"/>
        <v>0</v>
      </c>
      <c r="X981" s="18">
        <f t="shared" si="198"/>
        <v>0</v>
      </c>
      <c r="Y981" s="18">
        <f t="shared" si="198"/>
        <v>0</v>
      </c>
      <c r="Z981" s="18">
        <f t="shared" si="198"/>
        <v>0</v>
      </c>
      <c r="AA981" s="18">
        <f t="shared" si="198"/>
        <v>0</v>
      </c>
      <c r="AB981" s="18">
        <f t="shared" si="198"/>
        <v>0</v>
      </c>
      <c r="AC981" s="18">
        <f t="shared" si="198"/>
        <v>1</v>
      </c>
      <c r="AD981" s="18">
        <f t="shared" si="198"/>
        <v>1</v>
      </c>
      <c r="AE981" s="18">
        <f>SUM(AE979:AE980)</f>
        <v>3</v>
      </c>
      <c r="AF981" s="18">
        <f>SUM(AF979:AF980)</f>
        <v>3</v>
      </c>
      <c r="AG981" s="5">
        <v>3</v>
      </c>
    </row>
    <row r="982" spans="1:33" s="15" customFormat="1" ht="13.7" customHeight="1" x14ac:dyDescent="0.15">
      <c r="A982" s="10" t="s">
        <v>1133</v>
      </c>
      <c r="B982" s="10" t="s">
        <v>101</v>
      </c>
      <c r="C982" s="11" t="s">
        <v>102</v>
      </c>
      <c r="D982" s="12">
        <v>0</v>
      </c>
      <c r="E982" s="12">
        <v>1</v>
      </c>
      <c r="F982" s="12" t="s">
        <v>1097</v>
      </c>
      <c r="G982" s="13">
        <v>10</v>
      </c>
      <c r="H982" s="13">
        <v>19</v>
      </c>
      <c r="I982" s="13">
        <v>28</v>
      </c>
      <c r="J982" s="13">
        <v>26</v>
      </c>
      <c r="K982" s="13">
        <v>30</v>
      </c>
      <c r="L982" s="13">
        <v>22</v>
      </c>
      <c r="M982" s="13">
        <v>27</v>
      </c>
      <c r="N982" s="13">
        <v>73</v>
      </c>
      <c r="O982" s="13">
        <v>79</v>
      </c>
      <c r="P982" s="13">
        <v>152</v>
      </c>
      <c r="Q982" s="14">
        <v>1</v>
      </c>
      <c r="R982" s="14">
        <v>3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1</v>
      </c>
      <c r="AB982" s="14">
        <v>1</v>
      </c>
      <c r="AC982" s="14">
        <v>2</v>
      </c>
      <c r="AD982" s="14">
        <v>10</v>
      </c>
      <c r="AE982" s="14">
        <v>4</v>
      </c>
      <c r="AF982" s="14">
        <v>14</v>
      </c>
      <c r="AG982" s="15">
        <v>4</v>
      </c>
    </row>
    <row r="983" spans="1:33" s="15" customFormat="1" ht="13.7" customHeight="1" x14ac:dyDescent="0.15">
      <c r="A983" s="10" t="s">
        <v>1133</v>
      </c>
      <c r="B983" s="10" t="s">
        <v>101</v>
      </c>
      <c r="C983" s="11" t="s">
        <v>103</v>
      </c>
      <c r="D983" s="12">
        <v>0</v>
      </c>
      <c r="E983" s="12">
        <v>2</v>
      </c>
      <c r="F983" s="12" t="s">
        <v>1097</v>
      </c>
      <c r="G983" s="13">
        <v>4</v>
      </c>
      <c r="H983" s="13">
        <v>6</v>
      </c>
      <c r="I983" s="13">
        <v>3</v>
      </c>
      <c r="J983" s="13">
        <v>4</v>
      </c>
      <c r="K983" s="13">
        <v>2</v>
      </c>
      <c r="L983" s="13">
        <v>3</v>
      </c>
      <c r="M983" s="13">
        <v>2</v>
      </c>
      <c r="N983" s="13">
        <v>7</v>
      </c>
      <c r="O983" s="13">
        <v>13</v>
      </c>
      <c r="P983" s="13">
        <v>20</v>
      </c>
      <c r="Q983" s="14">
        <v>1</v>
      </c>
      <c r="R983" s="14">
        <v>1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0</v>
      </c>
      <c r="AD983" s="14">
        <v>0</v>
      </c>
      <c r="AE983" s="14">
        <v>1</v>
      </c>
      <c r="AF983" s="14">
        <v>1</v>
      </c>
      <c r="AG983" s="15">
        <v>5</v>
      </c>
    </row>
    <row r="984" spans="1:33" s="15" customFormat="1" ht="13.7" customHeight="1" x14ac:dyDescent="0.15">
      <c r="A984" s="10" t="s">
        <v>1133</v>
      </c>
      <c r="B984" s="10" t="s">
        <v>101</v>
      </c>
      <c r="C984" s="11" t="s">
        <v>104</v>
      </c>
      <c r="D984" s="12">
        <v>0</v>
      </c>
      <c r="E984" s="12">
        <v>2</v>
      </c>
      <c r="F984" s="12" t="s">
        <v>1097</v>
      </c>
      <c r="G984" s="13">
        <v>5</v>
      </c>
      <c r="H984" s="20">
        <v>1</v>
      </c>
      <c r="I984" s="13">
        <v>0</v>
      </c>
      <c r="J984" s="13">
        <v>2</v>
      </c>
      <c r="K984" s="13">
        <v>4</v>
      </c>
      <c r="L984" s="13">
        <v>1</v>
      </c>
      <c r="M984" s="20">
        <v>3</v>
      </c>
      <c r="N984" s="13">
        <v>7</v>
      </c>
      <c r="O984" s="13">
        <v>4</v>
      </c>
      <c r="P984" s="13">
        <v>11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4">
        <v>0</v>
      </c>
      <c r="Y984" s="14">
        <v>0</v>
      </c>
      <c r="Z984" s="14">
        <v>0</v>
      </c>
      <c r="AA984" s="14">
        <v>1</v>
      </c>
      <c r="AB984" s="14">
        <v>1</v>
      </c>
      <c r="AC984" s="14">
        <v>1</v>
      </c>
      <c r="AD984" s="14">
        <v>1</v>
      </c>
      <c r="AE984" s="14">
        <v>2</v>
      </c>
      <c r="AF984" s="14">
        <v>2</v>
      </c>
      <c r="AG984" s="15">
        <v>6</v>
      </c>
    </row>
    <row r="985" spans="1:33" ht="13.7" customHeight="1" x14ac:dyDescent="0.15">
      <c r="A985" s="10" t="s">
        <v>1133</v>
      </c>
      <c r="B985" s="10" t="s">
        <v>101</v>
      </c>
      <c r="C985" s="11" t="s">
        <v>886</v>
      </c>
      <c r="D985" s="12">
        <v>0</v>
      </c>
      <c r="E985" s="12">
        <v>1</v>
      </c>
      <c r="F985" s="12" t="s">
        <v>1097</v>
      </c>
      <c r="G985" s="13">
        <v>2</v>
      </c>
      <c r="H985" s="20">
        <v>0</v>
      </c>
      <c r="I985" s="13">
        <v>0</v>
      </c>
      <c r="J985" s="20">
        <v>1</v>
      </c>
      <c r="K985" s="13">
        <v>0</v>
      </c>
      <c r="L985" s="13">
        <v>1</v>
      </c>
      <c r="M985" s="13">
        <v>1</v>
      </c>
      <c r="N985" s="13">
        <v>0</v>
      </c>
      <c r="O985" s="13">
        <v>3</v>
      </c>
      <c r="P985" s="13">
        <v>3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  <c r="AD985" s="14">
        <v>0</v>
      </c>
      <c r="AE985" s="14">
        <v>0</v>
      </c>
      <c r="AF985" s="14">
        <v>0</v>
      </c>
      <c r="AG985" s="5">
        <v>7</v>
      </c>
    </row>
    <row r="986" spans="1:33" s="15" customFormat="1" ht="13.7" customHeight="1" x14ac:dyDescent="0.15">
      <c r="A986" s="16"/>
      <c r="B986" s="16" t="s">
        <v>1086</v>
      </c>
      <c r="C986" s="16">
        <f>COUNTA(C982:C985)</f>
        <v>4</v>
      </c>
      <c r="D986" s="17">
        <f>COUNTIF(D982:D985,"併")</f>
        <v>0</v>
      </c>
      <c r="E986" s="17">
        <v>4</v>
      </c>
      <c r="F986" s="17"/>
      <c r="G986" s="18">
        <f t="shared" ref="G986" si="199">SUM(G982:G985)</f>
        <v>21</v>
      </c>
      <c r="H986" s="18">
        <f t="shared" ref="H986:AE986" si="200">SUM(H982:H985)</f>
        <v>26</v>
      </c>
      <c r="I986" s="18">
        <f t="shared" si="200"/>
        <v>31</v>
      </c>
      <c r="J986" s="18">
        <f t="shared" si="200"/>
        <v>33</v>
      </c>
      <c r="K986" s="18">
        <f t="shared" si="200"/>
        <v>36</v>
      </c>
      <c r="L986" s="18">
        <f t="shared" si="200"/>
        <v>27</v>
      </c>
      <c r="M986" s="18">
        <f t="shared" si="200"/>
        <v>33</v>
      </c>
      <c r="N986" s="18">
        <f t="shared" si="200"/>
        <v>87</v>
      </c>
      <c r="O986" s="18">
        <f t="shared" si="200"/>
        <v>99</v>
      </c>
      <c r="P986" s="18">
        <f t="shared" si="200"/>
        <v>186</v>
      </c>
      <c r="Q986" s="18">
        <f t="shared" si="200"/>
        <v>2</v>
      </c>
      <c r="R986" s="18">
        <f t="shared" si="200"/>
        <v>4</v>
      </c>
      <c r="S986" s="18">
        <f t="shared" si="200"/>
        <v>0</v>
      </c>
      <c r="T986" s="18">
        <f t="shared" si="200"/>
        <v>0</v>
      </c>
      <c r="U986" s="18">
        <f t="shared" si="200"/>
        <v>0</v>
      </c>
      <c r="V986" s="18">
        <f t="shared" si="200"/>
        <v>0</v>
      </c>
      <c r="W986" s="18">
        <f t="shared" si="200"/>
        <v>0</v>
      </c>
      <c r="X986" s="18">
        <f t="shared" si="200"/>
        <v>0</v>
      </c>
      <c r="Y986" s="18">
        <f t="shared" si="200"/>
        <v>0</v>
      </c>
      <c r="Z986" s="18">
        <f t="shared" si="200"/>
        <v>0</v>
      </c>
      <c r="AA986" s="18">
        <f t="shared" si="200"/>
        <v>2</v>
      </c>
      <c r="AB986" s="18">
        <f t="shared" si="200"/>
        <v>2</v>
      </c>
      <c r="AC986" s="18">
        <f t="shared" si="200"/>
        <v>3</v>
      </c>
      <c r="AD986" s="18">
        <f t="shared" si="200"/>
        <v>11</v>
      </c>
      <c r="AE986" s="18">
        <f t="shared" si="200"/>
        <v>7</v>
      </c>
      <c r="AF986" s="18">
        <f>SUM(AF982:AF985)</f>
        <v>17</v>
      </c>
      <c r="AG986" s="15">
        <v>8</v>
      </c>
    </row>
    <row r="987" spans="1:33" s="15" customFormat="1" ht="13.7" customHeight="1" x14ac:dyDescent="0.15">
      <c r="A987" s="10" t="s">
        <v>1133</v>
      </c>
      <c r="B987" s="10" t="s">
        <v>679</v>
      </c>
      <c r="C987" s="11" t="s">
        <v>680</v>
      </c>
      <c r="D987" s="12">
        <v>0</v>
      </c>
      <c r="E987" s="12">
        <v>1</v>
      </c>
      <c r="F987" s="12" t="s">
        <v>1097</v>
      </c>
      <c r="G987" s="13">
        <v>9</v>
      </c>
      <c r="H987" s="13">
        <v>13</v>
      </c>
      <c r="I987" s="13">
        <v>20</v>
      </c>
      <c r="J987" s="13">
        <v>15</v>
      </c>
      <c r="K987" s="13">
        <v>16</v>
      </c>
      <c r="L987" s="13">
        <v>20</v>
      </c>
      <c r="M987" s="13">
        <v>16</v>
      </c>
      <c r="N987" s="13">
        <v>46</v>
      </c>
      <c r="O987" s="13">
        <v>54</v>
      </c>
      <c r="P987" s="13">
        <v>100</v>
      </c>
      <c r="Q987" s="14">
        <v>1</v>
      </c>
      <c r="R987" s="14">
        <v>2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>
        <v>0</v>
      </c>
      <c r="AA987" s="14">
        <v>1</v>
      </c>
      <c r="AB987" s="14">
        <v>1</v>
      </c>
      <c r="AC987" s="14">
        <v>1</v>
      </c>
      <c r="AD987" s="14">
        <v>1</v>
      </c>
      <c r="AE987" s="14">
        <v>3</v>
      </c>
      <c r="AF987" s="14">
        <v>4</v>
      </c>
      <c r="AG987" s="15">
        <v>9</v>
      </c>
    </row>
    <row r="988" spans="1:33" s="15" customFormat="1" ht="13.7" customHeight="1" x14ac:dyDescent="0.15">
      <c r="A988" s="10" t="s">
        <v>1133</v>
      </c>
      <c r="B988" s="10" t="s">
        <v>679</v>
      </c>
      <c r="C988" s="11" t="s">
        <v>681</v>
      </c>
      <c r="D988" s="12">
        <v>0</v>
      </c>
      <c r="E988" s="12" t="s">
        <v>1141</v>
      </c>
      <c r="F988" s="12" t="s">
        <v>1097</v>
      </c>
      <c r="G988" s="13">
        <v>16</v>
      </c>
      <c r="H988" s="13">
        <v>32</v>
      </c>
      <c r="I988" s="13">
        <v>36</v>
      </c>
      <c r="J988" s="13">
        <v>40</v>
      </c>
      <c r="K988" s="13">
        <v>43</v>
      </c>
      <c r="L988" s="13">
        <v>46</v>
      </c>
      <c r="M988" s="13">
        <v>55</v>
      </c>
      <c r="N988" s="13">
        <v>129</v>
      </c>
      <c r="O988" s="13">
        <v>123</v>
      </c>
      <c r="P988" s="13">
        <v>252</v>
      </c>
      <c r="Q988" s="14">
        <v>2</v>
      </c>
      <c r="R988" s="14">
        <v>12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1</v>
      </c>
      <c r="AB988" s="14">
        <v>1</v>
      </c>
      <c r="AC988" s="14">
        <v>2</v>
      </c>
      <c r="AD988" s="14">
        <v>7</v>
      </c>
      <c r="AE988" s="14">
        <v>5</v>
      </c>
      <c r="AF988" s="14">
        <v>20</v>
      </c>
      <c r="AG988" s="15">
        <v>10</v>
      </c>
    </row>
    <row r="989" spans="1:33" ht="13.7" customHeight="1" x14ac:dyDescent="0.15">
      <c r="A989" s="16"/>
      <c r="B989" s="16" t="s">
        <v>1086</v>
      </c>
      <c r="C989" s="16">
        <f>COUNTA(C987:C988)</f>
        <v>2</v>
      </c>
      <c r="D989" s="17">
        <f>COUNTIF(D987:D988,"併")</f>
        <v>0</v>
      </c>
      <c r="E989" s="17">
        <v>1</v>
      </c>
      <c r="F989" s="17"/>
      <c r="G989" s="18">
        <f>SUM(G987:G988)</f>
        <v>25</v>
      </c>
      <c r="H989" s="18">
        <f t="shared" ref="H989:AD989" si="201">SUM(H987:H988)</f>
        <v>45</v>
      </c>
      <c r="I989" s="18">
        <f t="shared" si="201"/>
        <v>56</v>
      </c>
      <c r="J989" s="18">
        <f t="shared" si="201"/>
        <v>55</v>
      </c>
      <c r="K989" s="18">
        <f t="shared" si="201"/>
        <v>59</v>
      </c>
      <c r="L989" s="18">
        <f t="shared" si="201"/>
        <v>66</v>
      </c>
      <c r="M989" s="18">
        <f t="shared" si="201"/>
        <v>71</v>
      </c>
      <c r="N989" s="18">
        <f t="shared" si="201"/>
        <v>175</v>
      </c>
      <c r="O989" s="18">
        <f t="shared" si="201"/>
        <v>177</v>
      </c>
      <c r="P989" s="18">
        <f t="shared" si="201"/>
        <v>352</v>
      </c>
      <c r="Q989" s="18">
        <f t="shared" si="201"/>
        <v>3</v>
      </c>
      <c r="R989" s="18">
        <f t="shared" si="201"/>
        <v>14</v>
      </c>
      <c r="S989" s="18">
        <f t="shared" si="201"/>
        <v>0</v>
      </c>
      <c r="T989" s="18">
        <f t="shared" si="201"/>
        <v>0</v>
      </c>
      <c r="U989" s="18">
        <f t="shared" si="201"/>
        <v>0</v>
      </c>
      <c r="V989" s="18">
        <f t="shared" si="201"/>
        <v>0</v>
      </c>
      <c r="W989" s="18">
        <f t="shared" si="201"/>
        <v>0</v>
      </c>
      <c r="X989" s="18">
        <f t="shared" si="201"/>
        <v>0</v>
      </c>
      <c r="Y989" s="18">
        <f t="shared" si="201"/>
        <v>0</v>
      </c>
      <c r="Z989" s="18">
        <f t="shared" si="201"/>
        <v>0</v>
      </c>
      <c r="AA989" s="18">
        <f t="shared" si="201"/>
        <v>2</v>
      </c>
      <c r="AB989" s="18">
        <f t="shared" si="201"/>
        <v>2</v>
      </c>
      <c r="AC989" s="18">
        <f t="shared" si="201"/>
        <v>3</v>
      </c>
      <c r="AD989" s="18">
        <f t="shared" si="201"/>
        <v>8</v>
      </c>
      <c r="AE989" s="18">
        <f>SUM(AE987:AE988)</f>
        <v>8</v>
      </c>
      <c r="AF989" s="18">
        <f>SUM(AF987:AF988)</f>
        <v>24</v>
      </c>
      <c r="AG989" s="5">
        <v>11</v>
      </c>
    </row>
    <row r="990" spans="1:33" s="15" customFormat="1" ht="13.7" customHeight="1" x14ac:dyDescent="0.15">
      <c r="A990" s="23"/>
      <c r="B990" s="23" t="s">
        <v>1087</v>
      </c>
      <c r="C990" s="23">
        <f>C917+C927+C934+C938+C940+C943+C945+C947+C950+C952+C956+C966+C972+C975+C978+C981+C986+C989</f>
        <v>78</v>
      </c>
      <c r="D990" s="24">
        <f>D917+D927+D934+D938+D940+D943+D945+D947+D950+D952+D956+D966+D972+D975+D978+D981+D986+D989</f>
        <v>2</v>
      </c>
      <c r="E990" s="24">
        <f>E917+E927+E934+E938+E940+E943+E945+E947+E950+E952+E956+E966+E972+E975+E978+E981+E986+E989</f>
        <v>47</v>
      </c>
      <c r="F990" s="24"/>
      <c r="G990" s="25">
        <f t="shared" ref="G990:AE990" si="202">G917+G927+G934+G938+G940+G943+G945+G947+G950+G952+G956+G966+G972+G975+G978+G981+G986+G989</f>
        <v>789</v>
      </c>
      <c r="H990" s="25">
        <f t="shared" si="202"/>
        <v>1955</v>
      </c>
      <c r="I990" s="25">
        <f t="shared" si="202"/>
        <v>2006</v>
      </c>
      <c r="J990" s="25">
        <f t="shared" si="202"/>
        <v>2043</v>
      </c>
      <c r="K990" s="25">
        <f t="shared" si="202"/>
        <v>2118</v>
      </c>
      <c r="L990" s="25">
        <f t="shared" si="202"/>
        <v>2017</v>
      </c>
      <c r="M990" s="25">
        <f t="shared" si="202"/>
        <v>2120</v>
      </c>
      <c r="N990" s="25">
        <f t="shared" si="202"/>
        <v>6207</v>
      </c>
      <c r="O990" s="25">
        <f t="shared" si="202"/>
        <v>6052</v>
      </c>
      <c r="P990" s="25">
        <f t="shared" si="202"/>
        <v>12259</v>
      </c>
      <c r="Q990" s="25">
        <f t="shared" si="202"/>
        <v>70</v>
      </c>
      <c r="R990" s="25">
        <f t="shared" si="202"/>
        <v>250</v>
      </c>
      <c r="S990" s="25">
        <f t="shared" si="202"/>
        <v>13</v>
      </c>
      <c r="T990" s="25">
        <f t="shared" si="202"/>
        <v>16</v>
      </c>
      <c r="U990" s="25">
        <f t="shared" si="202"/>
        <v>12</v>
      </c>
      <c r="V990" s="25">
        <f t="shared" si="202"/>
        <v>13</v>
      </c>
      <c r="W990" s="25">
        <f t="shared" si="202"/>
        <v>1</v>
      </c>
      <c r="X990" s="25">
        <f t="shared" si="202"/>
        <v>1</v>
      </c>
      <c r="Y990" s="25">
        <f t="shared" si="202"/>
        <v>3</v>
      </c>
      <c r="Z990" s="25">
        <f t="shared" si="202"/>
        <v>5</v>
      </c>
      <c r="AA990" s="25">
        <f t="shared" si="202"/>
        <v>42</v>
      </c>
      <c r="AB990" s="25">
        <f t="shared" si="202"/>
        <v>64</v>
      </c>
      <c r="AC990" s="25">
        <f t="shared" si="202"/>
        <v>117</v>
      </c>
      <c r="AD990" s="25">
        <f t="shared" si="202"/>
        <v>631</v>
      </c>
      <c r="AE990" s="25">
        <f t="shared" si="202"/>
        <v>258</v>
      </c>
      <c r="AF990" s="25">
        <f>+R990+T990+V990+X990+Z990+AB990+AD990</f>
        <v>980</v>
      </c>
      <c r="AG990" s="15">
        <v>12</v>
      </c>
    </row>
    <row r="991" spans="1:33" s="15" customFormat="1" ht="13.7" customHeight="1" x14ac:dyDescent="0.15">
      <c r="A991" s="10" t="s">
        <v>1134</v>
      </c>
      <c r="B991" s="10" t="s">
        <v>896</v>
      </c>
      <c r="C991" s="11" t="s">
        <v>541</v>
      </c>
      <c r="D991" s="12">
        <v>0</v>
      </c>
      <c r="E991" s="12" t="s">
        <v>1141</v>
      </c>
      <c r="F991" s="12" t="s">
        <v>1097</v>
      </c>
      <c r="G991" s="13">
        <v>13</v>
      </c>
      <c r="H991" s="13">
        <v>29</v>
      </c>
      <c r="I991" s="13">
        <v>27</v>
      </c>
      <c r="J991" s="13">
        <v>34</v>
      </c>
      <c r="K991" s="13">
        <v>41</v>
      </c>
      <c r="L991" s="13">
        <v>36</v>
      </c>
      <c r="M991" s="13">
        <v>30</v>
      </c>
      <c r="N991" s="13">
        <v>119</v>
      </c>
      <c r="O991" s="13">
        <v>78</v>
      </c>
      <c r="P991" s="13">
        <v>197</v>
      </c>
      <c r="Q991" s="14">
        <v>2</v>
      </c>
      <c r="R991" s="14">
        <v>10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5</v>
      </c>
      <c r="AD991" s="14">
        <v>33</v>
      </c>
      <c r="AE991" s="14">
        <v>7</v>
      </c>
      <c r="AF991" s="14">
        <v>43</v>
      </c>
      <c r="AG991" s="15">
        <v>13</v>
      </c>
    </row>
    <row r="992" spans="1:33" s="15" customFormat="1" ht="13.7" customHeight="1" x14ac:dyDescent="0.15">
      <c r="A992" s="10" t="s">
        <v>1134</v>
      </c>
      <c r="B992" s="10" t="s">
        <v>896</v>
      </c>
      <c r="C992" s="11" t="s">
        <v>897</v>
      </c>
      <c r="D992" s="12">
        <v>0</v>
      </c>
      <c r="E992" s="12" t="s">
        <v>1142</v>
      </c>
      <c r="F992" s="12" t="s">
        <v>1097</v>
      </c>
      <c r="G992" s="13">
        <v>10</v>
      </c>
      <c r="H992" s="13">
        <v>38</v>
      </c>
      <c r="I992" s="13">
        <v>41</v>
      </c>
      <c r="J992" s="13">
        <v>35</v>
      </c>
      <c r="K992" s="13">
        <v>31</v>
      </c>
      <c r="L992" s="13">
        <v>26</v>
      </c>
      <c r="M992" s="13">
        <v>24</v>
      </c>
      <c r="N992" s="13">
        <v>99</v>
      </c>
      <c r="O992" s="13">
        <v>96</v>
      </c>
      <c r="P992" s="13">
        <v>195</v>
      </c>
      <c r="Q992" s="14">
        <v>1</v>
      </c>
      <c r="R992" s="14">
        <v>3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2</v>
      </c>
      <c r="AD992" s="14">
        <v>14</v>
      </c>
      <c r="AE992" s="14">
        <v>3</v>
      </c>
      <c r="AF992" s="14">
        <v>17</v>
      </c>
      <c r="AG992" s="15">
        <v>14</v>
      </c>
    </row>
    <row r="993" spans="1:33" s="15" customFormat="1" ht="13.7" customHeight="1" x14ac:dyDescent="0.15">
      <c r="A993" s="10" t="s">
        <v>1134</v>
      </c>
      <c r="B993" s="10" t="s">
        <v>896</v>
      </c>
      <c r="C993" s="11" t="s">
        <v>898</v>
      </c>
      <c r="D993" s="12">
        <v>0</v>
      </c>
      <c r="E993" s="12">
        <v>2</v>
      </c>
      <c r="F993" s="12" t="s">
        <v>1097</v>
      </c>
      <c r="G993" s="13">
        <v>8</v>
      </c>
      <c r="H993" s="13">
        <v>6</v>
      </c>
      <c r="I993" s="13">
        <v>7</v>
      </c>
      <c r="J993" s="13">
        <v>10</v>
      </c>
      <c r="K993" s="13">
        <v>14</v>
      </c>
      <c r="L993" s="13">
        <v>15</v>
      </c>
      <c r="M993" s="13">
        <v>9</v>
      </c>
      <c r="N993" s="13">
        <v>30</v>
      </c>
      <c r="O993" s="13">
        <v>31</v>
      </c>
      <c r="P993" s="13">
        <v>61</v>
      </c>
      <c r="Q993" s="14">
        <v>1</v>
      </c>
      <c r="R993" s="14">
        <v>3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2</v>
      </c>
      <c r="AD993" s="14">
        <v>10</v>
      </c>
      <c r="AE993" s="14">
        <v>3</v>
      </c>
      <c r="AF993" s="14">
        <v>13</v>
      </c>
      <c r="AG993" s="15">
        <v>15</v>
      </c>
    </row>
    <row r="994" spans="1:33" s="15" customFormat="1" ht="13.7" customHeight="1" x14ac:dyDescent="0.15">
      <c r="A994" s="10" t="s">
        <v>1134</v>
      </c>
      <c r="B994" s="10" t="s">
        <v>896</v>
      </c>
      <c r="C994" s="11" t="s">
        <v>899</v>
      </c>
      <c r="D994" s="12">
        <v>0</v>
      </c>
      <c r="E994" s="12">
        <v>3</v>
      </c>
      <c r="F994" s="12" t="s">
        <v>1097</v>
      </c>
      <c r="G994" s="13">
        <v>5</v>
      </c>
      <c r="H994" s="13">
        <v>6</v>
      </c>
      <c r="I994" s="13">
        <v>3</v>
      </c>
      <c r="J994" s="13">
        <v>2</v>
      </c>
      <c r="K994" s="13">
        <v>5</v>
      </c>
      <c r="L994" s="13">
        <v>9</v>
      </c>
      <c r="M994" s="13">
        <v>1</v>
      </c>
      <c r="N994" s="13">
        <v>10</v>
      </c>
      <c r="O994" s="13">
        <v>16</v>
      </c>
      <c r="P994" s="13">
        <v>26</v>
      </c>
      <c r="Q994" s="14">
        <v>1</v>
      </c>
      <c r="R994" s="14">
        <v>1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4">
        <v>0</v>
      </c>
      <c r="Y994" s="14">
        <v>0</v>
      </c>
      <c r="Z994" s="14">
        <v>0</v>
      </c>
      <c r="AA994" s="14">
        <v>0</v>
      </c>
      <c r="AB994" s="14">
        <v>0</v>
      </c>
      <c r="AC994" s="14">
        <v>1</v>
      </c>
      <c r="AD994" s="14">
        <v>2</v>
      </c>
      <c r="AE994" s="14">
        <v>2</v>
      </c>
      <c r="AF994" s="14">
        <v>3</v>
      </c>
      <c r="AG994" s="15">
        <v>16</v>
      </c>
    </row>
    <row r="995" spans="1:33" s="15" customFormat="1" ht="13.7" customHeight="1" x14ac:dyDescent="0.15">
      <c r="A995" s="10" t="s">
        <v>1134</v>
      </c>
      <c r="B995" s="10" t="s">
        <v>896</v>
      </c>
      <c r="C995" s="11" t="s">
        <v>900</v>
      </c>
      <c r="D995" s="12">
        <v>0</v>
      </c>
      <c r="E995" s="12" t="s">
        <v>1142</v>
      </c>
      <c r="F995" s="12" t="s">
        <v>1097</v>
      </c>
      <c r="G995" s="13">
        <v>9</v>
      </c>
      <c r="H995" s="13">
        <v>18</v>
      </c>
      <c r="I995" s="13">
        <v>20</v>
      </c>
      <c r="J995" s="13">
        <v>24</v>
      </c>
      <c r="K995" s="13">
        <v>17</v>
      </c>
      <c r="L995" s="13">
        <v>17</v>
      </c>
      <c r="M995" s="13">
        <v>17</v>
      </c>
      <c r="N995" s="13">
        <v>64</v>
      </c>
      <c r="O995" s="13">
        <v>49</v>
      </c>
      <c r="P995" s="13">
        <v>113</v>
      </c>
      <c r="Q995" s="14">
        <v>1</v>
      </c>
      <c r="R995" s="14">
        <v>1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4">
        <v>0</v>
      </c>
      <c r="Y995" s="14">
        <v>0</v>
      </c>
      <c r="Z995" s="14">
        <v>0</v>
      </c>
      <c r="AA995" s="14">
        <v>0</v>
      </c>
      <c r="AB995" s="14">
        <v>0</v>
      </c>
      <c r="AC995" s="14">
        <v>2</v>
      </c>
      <c r="AD995" s="14">
        <v>10</v>
      </c>
      <c r="AE995" s="14">
        <v>3</v>
      </c>
      <c r="AF995" s="14">
        <v>11</v>
      </c>
      <c r="AG995" s="15">
        <v>17</v>
      </c>
    </row>
    <row r="996" spans="1:33" s="15" customFormat="1" ht="13.7" customHeight="1" x14ac:dyDescent="0.15">
      <c r="A996" s="10" t="s">
        <v>1134</v>
      </c>
      <c r="B996" s="10" t="s">
        <v>896</v>
      </c>
      <c r="C996" s="11" t="s">
        <v>891</v>
      </c>
      <c r="D996" s="12">
        <v>0</v>
      </c>
      <c r="E996" s="12" t="s">
        <v>1141</v>
      </c>
      <c r="F996" s="12" t="s">
        <v>1097</v>
      </c>
      <c r="G996" s="13">
        <v>5</v>
      </c>
      <c r="H996" s="13">
        <v>6</v>
      </c>
      <c r="I996" s="13">
        <v>2</v>
      </c>
      <c r="J996" s="13">
        <v>3</v>
      </c>
      <c r="K996" s="13">
        <v>2</v>
      </c>
      <c r="L996" s="13">
        <v>5</v>
      </c>
      <c r="M996" s="13">
        <v>4</v>
      </c>
      <c r="N996" s="13">
        <v>11</v>
      </c>
      <c r="O996" s="13">
        <v>11</v>
      </c>
      <c r="P996" s="13">
        <v>22</v>
      </c>
      <c r="Q996" s="14">
        <v>1</v>
      </c>
      <c r="R996" s="14">
        <v>2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4">
        <v>0</v>
      </c>
      <c r="Y996" s="14">
        <v>0</v>
      </c>
      <c r="Z996" s="14">
        <v>0</v>
      </c>
      <c r="AA996" s="14">
        <v>0</v>
      </c>
      <c r="AB996" s="14">
        <v>0</v>
      </c>
      <c r="AC996" s="14">
        <v>1</v>
      </c>
      <c r="AD996" s="14">
        <v>1</v>
      </c>
      <c r="AE996" s="14">
        <v>2</v>
      </c>
      <c r="AF996" s="14">
        <v>3</v>
      </c>
      <c r="AG996" s="15">
        <v>18</v>
      </c>
    </row>
    <row r="997" spans="1:33" s="15" customFormat="1" ht="13.7" customHeight="1" x14ac:dyDescent="0.15">
      <c r="A997" s="10" t="s">
        <v>1134</v>
      </c>
      <c r="B997" s="10" t="s">
        <v>896</v>
      </c>
      <c r="C997" s="11" t="s">
        <v>901</v>
      </c>
      <c r="D997" s="12">
        <v>0</v>
      </c>
      <c r="E997" s="12" t="s">
        <v>1141</v>
      </c>
      <c r="F997" s="12" t="s">
        <v>1097</v>
      </c>
      <c r="G997" s="13">
        <v>12</v>
      </c>
      <c r="H997" s="13">
        <v>41</v>
      </c>
      <c r="I997" s="13">
        <v>37</v>
      </c>
      <c r="J997" s="13">
        <v>37</v>
      </c>
      <c r="K997" s="13">
        <v>33</v>
      </c>
      <c r="L997" s="13">
        <v>27</v>
      </c>
      <c r="M997" s="13">
        <v>42</v>
      </c>
      <c r="N997" s="13">
        <v>109</v>
      </c>
      <c r="O997" s="13">
        <v>108</v>
      </c>
      <c r="P997" s="13">
        <v>217</v>
      </c>
      <c r="Q997" s="14">
        <v>1</v>
      </c>
      <c r="R997" s="14">
        <v>4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4">
        <v>0</v>
      </c>
      <c r="Y997" s="14">
        <v>0</v>
      </c>
      <c r="Z997" s="14">
        <v>0</v>
      </c>
      <c r="AA997" s="14">
        <v>0</v>
      </c>
      <c r="AB997" s="14">
        <v>0</v>
      </c>
      <c r="AC997" s="14">
        <v>3</v>
      </c>
      <c r="AD997" s="14">
        <v>23</v>
      </c>
      <c r="AE997" s="14">
        <v>4</v>
      </c>
      <c r="AF997" s="14">
        <v>27</v>
      </c>
      <c r="AG997" s="15">
        <v>19</v>
      </c>
    </row>
    <row r="998" spans="1:33" s="15" customFormat="1" ht="13.7" customHeight="1" x14ac:dyDescent="0.15">
      <c r="A998" s="10" t="s">
        <v>1134</v>
      </c>
      <c r="B998" s="10" t="s">
        <v>896</v>
      </c>
      <c r="C998" s="11" t="s">
        <v>902</v>
      </c>
      <c r="D998" s="12">
        <v>0</v>
      </c>
      <c r="E998" s="12" t="s">
        <v>1141</v>
      </c>
      <c r="F998" s="12" t="s">
        <v>1097</v>
      </c>
      <c r="G998" s="13">
        <v>21</v>
      </c>
      <c r="H998" s="13">
        <v>55</v>
      </c>
      <c r="I998" s="13">
        <v>94</v>
      </c>
      <c r="J998" s="13">
        <v>66</v>
      </c>
      <c r="K998" s="13">
        <v>72</v>
      </c>
      <c r="L998" s="13">
        <v>63</v>
      </c>
      <c r="M998" s="13">
        <v>71</v>
      </c>
      <c r="N998" s="13">
        <v>209</v>
      </c>
      <c r="O998" s="13">
        <v>212</v>
      </c>
      <c r="P998" s="13">
        <v>421</v>
      </c>
      <c r="Q998" s="14">
        <v>2</v>
      </c>
      <c r="R998" s="14">
        <v>9</v>
      </c>
      <c r="S998" s="14">
        <v>0</v>
      </c>
      <c r="T998" s="14">
        <v>0</v>
      </c>
      <c r="U998" s="14">
        <v>1</v>
      </c>
      <c r="V998" s="14">
        <v>1</v>
      </c>
      <c r="W998" s="14">
        <v>0</v>
      </c>
      <c r="X998" s="14">
        <v>0</v>
      </c>
      <c r="Y998" s="14">
        <v>0</v>
      </c>
      <c r="Z998" s="14">
        <v>0</v>
      </c>
      <c r="AA998" s="14">
        <v>0</v>
      </c>
      <c r="AB998" s="14">
        <v>0</v>
      </c>
      <c r="AC998" s="14">
        <v>5</v>
      </c>
      <c r="AD998" s="14">
        <v>36</v>
      </c>
      <c r="AE998" s="14">
        <v>8</v>
      </c>
      <c r="AF998" s="14">
        <v>46</v>
      </c>
      <c r="AG998" s="15">
        <v>20</v>
      </c>
    </row>
    <row r="999" spans="1:33" ht="13.7" customHeight="1" x14ac:dyDescent="0.15">
      <c r="A999" s="10" t="s">
        <v>1134</v>
      </c>
      <c r="B999" s="10" t="s">
        <v>896</v>
      </c>
      <c r="C999" s="11" t="s">
        <v>903</v>
      </c>
      <c r="D999" s="12">
        <v>0</v>
      </c>
      <c r="E999" s="12" t="s">
        <v>1141</v>
      </c>
      <c r="F999" s="12" t="s">
        <v>1097</v>
      </c>
      <c r="G999" s="13">
        <v>19</v>
      </c>
      <c r="H999" s="13">
        <v>73</v>
      </c>
      <c r="I999" s="13">
        <v>66</v>
      </c>
      <c r="J999" s="13">
        <v>63</v>
      </c>
      <c r="K999" s="13">
        <v>60</v>
      </c>
      <c r="L999" s="13">
        <v>95</v>
      </c>
      <c r="M999" s="13">
        <v>81</v>
      </c>
      <c r="N999" s="13">
        <v>197</v>
      </c>
      <c r="O999" s="13">
        <v>241</v>
      </c>
      <c r="P999" s="13">
        <v>438</v>
      </c>
      <c r="Q999" s="14">
        <v>2</v>
      </c>
      <c r="R999" s="14">
        <v>11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>
        <v>0</v>
      </c>
      <c r="AA999" s="14">
        <v>0</v>
      </c>
      <c r="AB999" s="14">
        <v>0</v>
      </c>
      <c r="AC999" s="14">
        <v>4</v>
      </c>
      <c r="AD999" s="14">
        <v>25</v>
      </c>
      <c r="AE999" s="14">
        <v>6</v>
      </c>
      <c r="AF999" s="14">
        <v>36</v>
      </c>
      <c r="AG999" s="5">
        <v>21</v>
      </c>
    </row>
    <row r="1000" spans="1:33" s="15" customFormat="1" ht="13.7" customHeight="1" x14ac:dyDescent="0.15">
      <c r="A1000" s="10" t="s">
        <v>1134</v>
      </c>
      <c r="B1000" s="10" t="s">
        <v>896</v>
      </c>
      <c r="C1000" s="11" t="s">
        <v>718</v>
      </c>
      <c r="D1000" s="12">
        <v>0</v>
      </c>
      <c r="E1000" s="12" t="s">
        <v>1141</v>
      </c>
      <c r="F1000" s="12" t="s">
        <v>1097</v>
      </c>
      <c r="G1000" s="13">
        <v>23</v>
      </c>
      <c r="H1000" s="13">
        <v>90</v>
      </c>
      <c r="I1000" s="13">
        <v>80</v>
      </c>
      <c r="J1000" s="13">
        <v>80</v>
      </c>
      <c r="K1000" s="13">
        <v>75</v>
      </c>
      <c r="L1000" s="13">
        <v>86</v>
      </c>
      <c r="M1000" s="13">
        <v>92</v>
      </c>
      <c r="N1000" s="13">
        <v>247</v>
      </c>
      <c r="O1000" s="13">
        <v>256</v>
      </c>
      <c r="P1000" s="13">
        <v>503</v>
      </c>
      <c r="Q1000" s="14">
        <v>2</v>
      </c>
      <c r="R1000" s="14">
        <v>13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4">
        <v>0</v>
      </c>
      <c r="Y1000" s="14">
        <v>0</v>
      </c>
      <c r="Z1000" s="14">
        <v>0</v>
      </c>
      <c r="AA1000" s="14">
        <v>0</v>
      </c>
      <c r="AB1000" s="14">
        <v>0</v>
      </c>
      <c r="AC1000" s="14">
        <v>6</v>
      </c>
      <c r="AD1000" s="14">
        <v>48</v>
      </c>
      <c r="AE1000" s="14">
        <v>8</v>
      </c>
      <c r="AF1000" s="14">
        <v>61</v>
      </c>
      <c r="AG1000" s="15">
        <v>22</v>
      </c>
    </row>
    <row r="1001" spans="1:33" s="15" customFormat="1" ht="13.7" customHeight="1" x14ac:dyDescent="0.15">
      <c r="A1001" s="10" t="s">
        <v>1134</v>
      </c>
      <c r="B1001" s="10" t="s">
        <v>896</v>
      </c>
      <c r="C1001" s="11" t="s">
        <v>904</v>
      </c>
      <c r="D1001" s="12">
        <v>0</v>
      </c>
      <c r="E1001" s="12" t="s">
        <v>1141</v>
      </c>
      <c r="F1001" s="12" t="s">
        <v>1097</v>
      </c>
      <c r="G1001" s="13">
        <v>17</v>
      </c>
      <c r="H1001" s="13">
        <v>49</v>
      </c>
      <c r="I1001" s="13">
        <v>62</v>
      </c>
      <c r="J1001" s="13">
        <v>64</v>
      </c>
      <c r="K1001" s="13">
        <v>55</v>
      </c>
      <c r="L1001" s="13">
        <v>58</v>
      </c>
      <c r="M1001" s="13">
        <v>57</v>
      </c>
      <c r="N1001" s="13">
        <v>177</v>
      </c>
      <c r="O1001" s="13">
        <v>168</v>
      </c>
      <c r="P1001" s="13">
        <v>345</v>
      </c>
      <c r="Q1001" s="14">
        <v>1</v>
      </c>
      <c r="R1001" s="14">
        <v>5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 s="14">
        <v>0</v>
      </c>
      <c r="Y1001" s="14">
        <v>0</v>
      </c>
      <c r="Z1001" s="14">
        <v>0</v>
      </c>
      <c r="AA1001" s="14">
        <v>0</v>
      </c>
      <c r="AB1001" s="14">
        <v>0</v>
      </c>
      <c r="AC1001" s="14">
        <v>4</v>
      </c>
      <c r="AD1001" s="14">
        <v>31</v>
      </c>
      <c r="AE1001" s="14">
        <v>5</v>
      </c>
      <c r="AF1001" s="14">
        <v>36</v>
      </c>
      <c r="AG1001" s="15">
        <v>23</v>
      </c>
    </row>
    <row r="1002" spans="1:33" s="15" customFormat="1" ht="13.7" customHeight="1" x14ac:dyDescent="0.15">
      <c r="A1002" s="10" t="s">
        <v>1134</v>
      </c>
      <c r="B1002" s="10" t="s">
        <v>896</v>
      </c>
      <c r="C1002" s="11" t="s">
        <v>905</v>
      </c>
      <c r="D1002" s="12">
        <v>0</v>
      </c>
      <c r="E1002" s="12" t="s">
        <v>1141</v>
      </c>
      <c r="F1002" s="12" t="s">
        <v>1097</v>
      </c>
      <c r="G1002" s="13">
        <v>18</v>
      </c>
      <c r="H1002" s="13">
        <v>67</v>
      </c>
      <c r="I1002" s="13">
        <v>45</v>
      </c>
      <c r="J1002" s="13">
        <v>62</v>
      </c>
      <c r="K1002" s="13">
        <v>60</v>
      </c>
      <c r="L1002" s="13">
        <v>66</v>
      </c>
      <c r="M1002" s="13">
        <v>64</v>
      </c>
      <c r="N1002" s="13">
        <v>187</v>
      </c>
      <c r="O1002" s="13">
        <v>177</v>
      </c>
      <c r="P1002" s="13">
        <v>364</v>
      </c>
      <c r="Q1002" s="14">
        <v>2</v>
      </c>
      <c r="R1002" s="14">
        <v>11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>
        <v>0</v>
      </c>
      <c r="AA1002" s="14">
        <v>0</v>
      </c>
      <c r="AB1002" s="14">
        <v>0</v>
      </c>
      <c r="AC1002" s="14">
        <v>4</v>
      </c>
      <c r="AD1002" s="14">
        <v>27</v>
      </c>
      <c r="AE1002" s="14">
        <v>6</v>
      </c>
      <c r="AF1002" s="14">
        <v>38</v>
      </c>
      <c r="AG1002" s="15">
        <v>24</v>
      </c>
    </row>
    <row r="1003" spans="1:33" s="15" customFormat="1" ht="13.7" customHeight="1" x14ac:dyDescent="0.15">
      <c r="A1003" s="10" t="s">
        <v>1134</v>
      </c>
      <c r="B1003" s="10" t="s">
        <v>896</v>
      </c>
      <c r="C1003" s="11" t="s">
        <v>559</v>
      </c>
      <c r="D1003" s="12">
        <v>0</v>
      </c>
      <c r="E1003" s="12" t="s">
        <v>1141</v>
      </c>
      <c r="F1003" s="12" t="s">
        <v>1097</v>
      </c>
      <c r="G1003" s="13">
        <v>9</v>
      </c>
      <c r="H1003" s="13">
        <v>30</v>
      </c>
      <c r="I1003" s="13">
        <v>36</v>
      </c>
      <c r="J1003" s="13">
        <v>34</v>
      </c>
      <c r="K1003" s="13">
        <v>32</v>
      </c>
      <c r="L1003" s="13">
        <v>24</v>
      </c>
      <c r="M1003" s="13">
        <v>38</v>
      </c>
      <c r="N1003" s="13">
        <v>102</v>
      </c>
      <c r="O1003" s="13">
        <v>92</v>
      </c>
      <c r="P1003" s="13">
        <v>194</v>
      </c>
      <c r="Q1003" s="14">
        <v>1</v>
      </c>
      <c r="R1003" s="14">
        <v>4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 s="14">
        <v>0</v>
      </c>
      <c r="Y1003" s="14">
        <v>0</v>
      </c>
      <c r="Z1003" s="14">
        <v>0</v>
      </c>
      <c r="AA1003" s="14">
        <v>0</v>
      </c>
      <c r="AB1003" s="14">
        <v>0</v>
      </c>
      <c r="AC1003" s="14">
        <v>2</v>
      </c>
      <c r="AD1003" s="14">
        <v>16</v>
      </c>
      <c r="AE1003" s="14">
        <v>3</v>
      </c>
      <c r="AF1003" s="14">
        <v>20</v>
      </c>
      <c r="AG1003" s="15">
        <v>25</v>
      </c>
    </row>
    <row r="1004" spans="1:33" s="15" customFormat="1" ht="13.7" customHeight="1" x14ac:dyDescent="0.15">
      <c r="A1004" s="10" t="s">
        <v>1134</v>
      </c>
      <c r="B1004" s="10" t="s">
        <v>896</v>
      </c>
      <c r="C1004" s="11" t="s">
        <v>906</v>
      </c>
      <c r="D1004" s="12">
        <v>0</v>
      </c>
      <c r="E1004" s="12" t="s">
        <v>1141</v>
      </c>
      <c r="F1004" s="12" t="s">
        <v>1097</v>
      </c>
      <c r="G1004" s="13">
        <v>26</v>
      </c>
      <c r="H1004" s="13">
        <v>98</v>
      </c>
      <c r="I1004" s="13">
        <v>116</v>
      </c>
      <c r="J1004" s="13">
        <v>92</v>
      </c>
      <c r="K1004" s="13">
        <v>79</v>
      </c>
      <c r="L1004" s="13">
        <v>91</v>
      </c>
      <c r="M1004" s="13">
        <v>88</v>
      </c>
      <c r="N1004" s="13">
        <v>292</v>
      </c>
      <c r="O1004" s="13">
        <v>272</v>
      </c>
      <c r="P1004" s="13">
        <v>564</v>
      </c>
      <c r="Q1004" s="14">
        <v>2</v>
      </c>
      <c r="R1004" s="14">
        <v>11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0</v>
      </c>
      <c r="AA1004" s="14">
        <v>0</v>
      </c>
      <c r="AB1004" s="14">
        <v>0</v>
      </c>
      <c r="AC1004" s="14">
        <v>6</v>
      </c>
      <c r="AD1004" s="14">
        <v>41</v>
      </c>
      <c r="AE1004" s="14">
        <v>8</v>
      </c>
      <c r="AF1004" s="14">
        <v>52</v>
      </c>
      <c r="AG1004" s="15">
        <v>26</v>
      </c>
    </row>
    <row r="1005" spans="1:33" s="15" customFormat="1" ht="13.7" customHeight="1" x14ac:dyDescent="0.15">
      <c r="A1005" s="10" t="s">
        <v>1134</v>
      </c>
      <c r="B1005" s="10" t="s">
        <v>896</v>
      </c>
      <c r="C1005" s="11" t="s">
        <v>907</v>
      </c>
      <c r="D1005" s="12">
        <v>0</v>
      </c>
      <c r="E1005" s="12" t="s">
        <v>1141</v>
      </c>
      <c r="F1005" s="12" t="s">
        <v>1097</v>
      </c>
      <c r="G1005" s="13">
        <v>17</v>
      </c>
      <c r="H1005" s="13">
        <v>74</v>
      </c>
      <c r="I1005" s="13">
        <v>55</v>
      </c>
      <c r="J1005" s="13">
        <v>60</v>
      </c>
      <c r="K1005" s="13">
        <v>67</v>
      </c>
      <c r="L1005" s="13">
        <v>55</v>
      </c>
      <c r="M1005" s="13">
        <v>67</v>
      </c>
      <c r="N1005" s="13">
        <v>184</v>
      </c>
      <c r="O1005" s="13">
        <v>194</v>
      </c>
      <c r="P1005" s="13">
        <v>378</v>
      </c>
      <c r="Q1005" s="14">
        <v>2</v>
      </c>
      <c r="R1005" s="14">
        <v>11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  <c r="X1005" s="14">
        <v>0</v>
      </c>
      <c r="Y1005" s="14">
        <v>0</v>
      </c>
      <c r="Z1005" s="14">
        <v>0</v>
      </c>
      <c r="AA1005" s="14">
        <v>0</v>
      </c>
      <c r="AB1005" s="14">
        <v>0</v>
      </c>
      <c r="AC1005" s="14">
        <v>3</v>
      </c>
      <c r="AD1005" s="14">
        <v>22</v>
      </c>
      <c r="AE1005" s="14">
        <v>5</v>
      </c>
      <c r="AF1005" s="14">
        <v>33</v>
      </c>
      <c r="AG1005" s="15">
        <v>27</v>
      </c>
    </row>
    <row r="1006" spans="1:33" ht="13.7" customHeight="1" x14ac:dyDescent="0.15">
      <c r="A1006" s="10" t="s">
        <v>1134</v>
      </c>
      <c r="B1006" s="10" t="s">
        <v>896</v>
      </c>
      <c r="C1006" s="11" t="s">
        <v>908</v>
      </c>
      <c r="D1006" s="12">
        <v>0</v>
      </c>
      <c r="E1006" s="12" t="s">
        <v>1141</v>
      </c>
      <c r="F1006" s="12" t="s">
        <v>1097</v>
      </c>
      <c r="G1006" s="13">
        <v>29</v>
      </c>
      <c r="H1006" s="13">
        <v>85</v>
      </c>
      <c r="I1006" s="13">
        <v>119</v>
      </c>
      <c r="J1006" s="13">
        <v>122</v>
      </c>
      <c r="K1006" s="13">
        <v>144</v>
      </c>
      <c r="L1006" s="13">
        <v>116</v>
      </c>
      <c r="M1006" s="13">
        <v>136</v>
      </c>
      <c r="N1006" s="13">
        <v>366</v>
      </c>
      <c r="O1006" s="13">
        <v>356</v>
      </c>
      <c r="P1006" s="13">
        <v>722</v>
      </c>
      <c r="Q1006" s="14">
        <v>2</v>
      </c>
      <c r="R1006" s="14">
        <v>13</v>
      </c>
      <c r="S1006" s="14">
        <v>1</v>
      </c>
      <c r="T1006" s="14">
        <v>4</v>
      </c>
      <c r="U1006" s="14">
        <v>0</v>
      </c>
      <c r="V1006" s="14">
        <v>0</v>
      </c>
      <c r="W1006" s="14">
        <v>0</v>
      </c>
      <c r="X1006" s="14">
        <v>0</v>
      </c>
      <c r="Y1006" s="14">
        <v>0</v>
      </c>
      <c r="Z1006" s="14">
        <v>0</v>
      </c>
      <c r="AA1006" s="14">
        <v>0</v>
      </c>
      <c r="AB1006" s="14">
        <v>0</v>
      </c>
      <c r="AC1006" s="14">
        <v>5</v>
      </c>
      <c r="AD1006" s="14">
        <v>34</v>
      </c>
      <c r="AE1006" s="14">
        <v>8</v>
      </c>
      <c r="AF1006" s="14">
        <v>51</v>
      </c>
      <c r="AG1006" s="5">
        <v>28</v>
      </c>
    </row>
    <row r="1007" spans="1:33" s="15" customFormat="1" ht="13.7" customHeight="1" x14ac:dyDescent="0.15">
      <c r="A1007" s="10" t="s">
        <v>1134</v>
      </c>
      <c r="B1007" s="10" t="s">
        <v>896</v>
      </c>
      <c r="C1007" s="11" t="s">
        <v>909</v>
      </c>
      <c r="D1007" s="12">
        <v>0</v>
      </c>
      <c r="E1007" s="12" t="s">
        <v>1141</v>
      </c>
      <c r="F1007" s="12" t="s">
        <v>1097</v>
      </c>
      <c r="G1007" s="13">
        <v>19</v>
      </c>
      <c r="H1007" s="13">
        <v>57</v>
      </c>
      <c r="I1007" s="13">
        <v>53</v>
      </c>
      <c r="J1007" s="13">
        <v>56</v>
      </c>
      <c r="K1007" s="13">
        <v>53</v>
      </c>
      <c r="L1007" s="13">
        <v>51</v>
      </c>
      <c r="M1007" s="13">
        <v>51</v>
      </c>
      <c r="N1007" s="13">
        <v>176</v>
      </c>
      <c r="O1007" s="13">
        <v>145</v>
      </c>
      <c r="P1007" s="13">
        <v>321</v>
      </c>
      <c r="Q1007" s="14">
        <v>2</v>
      </c>
      <c r="R1007" s="14">
        <v>12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4">
        <v>0</v>
      </c>
      <c r="Y1007" s="14">
        <v>0</v>
      </c>
      <c r="Z1007" s="14">
        <v>0</v>
      </c>
      <c r="AA1007" s="14">
        <v>0</v>
      </c>
      <c r="AB1007" s="14">
        <v>0</v>
      </c>
      <c r="AC1007" s="14">
        <v>5</v>
      </c>
      <c r="AD1007" s="14">
        <v>35</v>
      </c>
      <c r="AE1007" s="14">
        <v>7</v>
      </c>
      <c r="AF1007" s="14">
        <v>47</v>
      </c>
      <c r="AG1007" s="15">
        <v>29</v>
      </c>
    </row>
    <row r="1008" spans="1:33" s="15" customFormat="1" ht="13.7" customHeight="1" x14ac:dyDescent="0.15">
      <c r="A1008" s="10" t="s">
        <v>1134</v>
      </c>
      <c r="B1008" s="10" t="s">
        <v>896</v>
      </c>
      <c r="C1008" s="11" t="s">
        <v>736</v>
      </c>
      <c r="D1008" s="12">
        <v>0</v>
      </c>
      <c r="E1008" s="12" t="s">
        <v>1141</v>
      </c>
      <c r="F1008" s="12" t="s">
        <v>1097</v>
      </c>
      <c r="G1008" s="13">
        <v>19</v>
      </c>
      <c r="H1008" s="13">
        <v>65</v>
      </c>
      <c r="I1008" s="13">
        <v>62</v>
      </c>
      <c r="J1008" s="13">
        <v>77</v>
      </c>
      <c r="K1008" s="13">
        <v>71</v>
      </c>
      <c r="L1008" s="13">
        <v>69</v>
      </c>
      <c r="M1008" s="13">
        <v>76</v>
      </c>
      <c r="N1008" s="13">
        <v>225</v>
      </c>
      <c r="O1008" s="13">
        <v>195</v>
      </c>
      <c r="P1008" s="13">
        <v>420</v>
      </c>
      <c r="Q1008" s="14">
        <v>1</v>
      </c>
      <c r="R1008" s="14">
        <v>6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4">
        <v>0</v>
      </c>
      <c r="Y1008" s="14">
        <v>0</v>
      </c>
      <c r="Z1008" s="14">
        <v>0</v>
      </c>
      <c r="AA1008" s="14">
        <v>0</v>
      </c>
      <c r="AB1008" s="14">
        <v>0</v>
      </c>
      <c r="AC1008" s="14">
        <v>6</v>
      </c>
      <c r="AD1008" s="14">
        <v>42</v>
      </c>
      <c r="AE1008" s="14">
        <v>7</v>
      </c>
      <c r="AF1008" s="14">
        <v>48</v>
      </c>
      <c r="AG1008" s="15">
        <v>30</v>
      </c>
    </row>
    <row r="1009" spans="1:33" s="26" customFormat="1" ht="13.7" customHeight="1" x14ac:dyDescent="0.15">
      <c r="A1009" s="10" t="s">
        <v>1134</v>
      </c>
      <c r="B1009" s="10" t="s">
        <v>896</v>
      </c>
      <c r="C1009" s="11" t="s">
        <v>910</v>
      </c>
      <c r="D1009" s="12">
        <v>0</v>
      </c>
      <c r="E1009" s="12" t="s">
        <v>1141</v>
      </c>
      <c r="F1009" s="12" t="s">
        <v>1097</v>
      </c>
      <c r="G1009" s="13">
        <v>21</v>
      </c>
      <c r="H1009" s="13">
        <v>73</v>
      </c>
      <c r="I1009" s="13">
        <v>79</v>
      </c>
      <c r="J1009" s="13">
        <v>98</v>
      </c>
      <c r="K1009" s="13">
        <v>86</v>
      </c>
      <c r="L1009" s="13">
        <v>73</v>
      </c>
      <c r="M1009" s="13">
        <v>88</v>
      </c>
      <c r="N1009" s="13">
        <v>255</v>
      </c>
      <c r="O1009" s="13">
        <v>242</v>
      </c>
      <c r="P1009" s="13">
        <v>497</v>
      </c>
      <c r="Q1009" s="14">
        <v>2</v>
      </c>
      <c r="R1009" s="14">
        <v>11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4">
        <v>0</v>
      </c>
      <c r="Y1009" s="14">
        <v>0</v>
      </c>
      <c r="Z1009" s="14">
        <v>0</v>
      </c>
      <c r="AA1009" s="14">
        <v>0</v>
      </c>
      <c r="AB1009" s="14">
        <v>0</v>
      </c>
      <c r="AC1009" s="14">
        <v>6</v>
      </c>
      <c r="AD1009" s="14">
        <v>42</v>
      </c>
      <c r="AE1009" s="14">
        <v>8</v>
      </c>
      <c r="AF1009" s="14">
        <v>53</v>
      </c>
      <c r="AG1009" s="26">
        <v>31</v>
      </c>
    </row>
    <row r="1010" spans="1:33" s="15" customFormat="1" ht="13.7" customHeight="1" x14ac:dyDescent="0.15">
      <c r="A1010" s="10" t="s">
        <v>1134</v>
      </c>
      <c r="B1010" s="10" t="s">
        <v>896</v>
      </c>
      <c r="C1010" s="11" t="s">
        <v>911</v>
      </c>
      <c r="D1010" s="12">
        <v>0</v>
      </c>
      <c r="E1010" s="12" t="s">
        <v>1141</v>
      </c>
      <c r="F1010" s="12" t="s">
        <v>1097</v>
      </c>
      <c r="G1010" s="13">
        <v>18</v>
      </c>
      <c r="H1010" s="13">
        <v>54</v>
      </c>
      <c r="I1010" s="13">
        <v>58</v>
      </c>
      <c r="J1010" s="13">
        <v>68</v>
      </c>
      <c r="K1010" s="13">
        <v>62</v>
      </c>
      <c r="L1010" s="13">
        <v>51</v>
      </c>
      <c r="M1010" s="13">
        <v>64</v>
      </c>
      <c r="N1010" s="13">
        <v>156</v>
      </c>
      <c r="O1010" s="13">
        <v>201</v>
      </c>
      <c r="P1010" s="13">
        <v>357</v>
      </c>
      <c r="Q1010" s="14">
        <v>2</v>
      </c>
      <c r="R1010" s="14">
        <v>10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4">
        <v>0</v>
      </c>
      <c r="Y1010" s="14">
        <v>0</v>
      </c>
      <c r="Z1010" s="14">
        <v>0</v>
      </c>
      <c r="AA1010" s="14">
        <v>0</v>
      </c>
      <c r="AB1010" s="14">
        <v>0</v>
      </c>
      <c r="AC1010" s="14">
        <v>4</v>
      </c>
      <c r="AD1010" s="14">
        <v>28</v>
      </c>
      <c r="AE1010" s="14">
        <v>6</v>
      </c>
      <c r="AF1010" s="14">
        <v>38</v>
      </c>
      <c r="AG1010" s="15">
        <v>32</v>
      </c>
    </row>
    <row r="1011" spans="1:33" s="15" customFormat="1" ht="13.7" customHeight="1" x14ac:dyDescent="0.15">
      <c r="A1011" s="10" t="s">
        <v>1134</v>
      </c>
      <c r="B1011" s="10" t="s">
        <v>896</v>
      </c>
      <c r="C1011" s="11" t="s">
        <v>567</v>
      </c>
      <c r="D1011" s="12">
        <v>0</v>
      </c>
      <c r="E1011" s="12" t="s">
        <v>1141</v>
      </c>
      <c r="F1011" s="12" t="s">
        <v>1097</v>
      </c>
      <c r="G1011" s="13">
        <v>10</v>
      </c>
      <c r="H1011" s="13">
        <v>31</v>
      </c>
      <c r="I1011" s="13">
        <v>30</v>
      </c>
      <c r="J1011" s="13">
        <v>36</v>
      </c>
      <c r="K1011" s="13">
        <v>38</v>
      </c>
      <c r="L1011" s="13">
        <v>31</v>
      </c>
      <c r="M1011" s="13">
        <v>37</v>
      </c>
      <c r="N1011" s="13">
        <v>106</v>
      </c>
      <c r="O1011" s="13">
        <v>97</v>
      </c>
      <c r="P1011" s="13">
        <v>203</v>
      </c>
      <c r="Q1011" s="14">
        <v>1</v>
      </c>
      <c r="R1011" s="14">
        <v>8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4">
        <v>0</v>
      </c>
      <c r="Y1011" s="14">
        <v>0</v>
      </c>
      <c r="Z1011" s="14">
        <v>0</v>
      </c>
      <c r="AA1011" s="14">
        <v>0</v>
      </c>
      <c r="AB1011" s="14">
        <v>0</v>
      </c>
      <c r="AC1011" s="14">
        <v>3</v>
      </c>
      <c r="AD1011" s="14">
        <v>19</v>
      </c>
      <c r="AE1011" s="14">
        <v>4</v>
      </c>
      <c r="AF1011" s="14">
        <v>27</v>
      </c>
      <c r="AG1011" s="15">
        <v>33</v>
      </c>
    </row>
    <row r="1012" spans="1:33" ht="13.7" customHeight="1" x14ac:dyDescent="0.15">
      <c r="A1012" s="10" t="s">
        <v>1134</v>
      </c>
      <c r="B1012" s="10" t="s">
        <v>896</v>
      </c>
      <c r="C1012" s="11" t="s">
        <v>243</v>
      </c>
      <c r="D1012" s="12">
        <v>0</v>
      </c>
      <c r="E1012" s="12" t="s">
        <v>1141</v>
      </c>
      <c r="F1012" s="12" t="s">
        <v>1097</v>
      </c>
      <c r="G1012" s="13">
        <v>16</v>
      </c>
      <c r="H1012" s="13">
        <v>49</v>
      </c>
      <c r="I1012" s="13">
        <v>54</v>
      </c>
      <c r="J1012" s="13">
        <v>58</v>
      </c>
      <c r="K1012" s="13">
        <v>52</v>
      </c>
      <c r="L1012" s="13">
        <v>63</v>
      </c>
      <c r="M1012" s="13">
        <v>67</v>
      </c>
      <c r="N1012" s="13">
        <v>181</v>
      </c>
      <c r="O1012" s="13">
        <v>162</v>
      </c>
      <c r="P1012" s="13">
        <v>343</v>
      </c>
      <c r="Q1012" s="14">
        <v>2</v>
      </c>
      <c r="R1012" s="14">
        <v>10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2</v>
      </c>
      <c r="AD1012" s="14">
        <v>11</v>
      </c>
      <c r="AE1012" s="14">
        <v>4</v>
      </c>
      <c r="AF1012" s="14">
        <v>21</v>
      </c>
      <c r="AG1012" s="5">
        <v>34</v>
      </c>
    </row>
    <row r="1013" spans="1:33" s="15" customFormat="1" ht="13.7" customHeight="1" x14ac:dyDescent="0.15">
      <c r="A1013" s="10" t="s">
        <v>1134</v>
      </c>
      <c r="B1013" s="10" t="s">
        <v>896</v>
      </c>
      <c r="C1013" s="11" t="s">
        <v>259</v>
      </c>
      <c r="D1013" s="12">
        <v>0</v>
      </c>
      <c r="E1013" s="12" t="s">
        <v>1141</v>
      </c>
      <c r="F1013" s="12" t="s">
        <v>1097</v>
      </c>
      <c r="G1013" s="13">
        <v>11</v>
      </c>
      <c r="H1013" s="13">
        <v>35</v>
      </c>
      <c r="I1013" s="13">
        <v>34</v>
      </c>
      <c r="J1013" s="13">
        <v>56</v>
      </c>
      <c r="K1013" s="13">
        <v>41</v>
      </c>
      <c r="L1013" s="13">
        <v>42</v>
      </c>
      <c r="M1013" s="13">
        <v>42</v>
      </c>
      <c r="N1013" s="13">
        <v>127</v>
      </c>
      <c r="O1013" s="13">
        <v>123</v>
      </c>
      <c r="P1013" s="13">
        <v>250</v>
      </c>
      <c r="Q1013" s="14">
        <v>2</v>
      </c>
      <c r="R1013" s="14">
        <v>12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0</v>
      </c>
      <c r="AA1013" s="14">
        <v>0</v>
      </c>
      <c r="AB1013" s="14">
        <v>0</v>
      </c>
      <c r="AC1013" s="14">
        <v>2</v>
      </c>
      <c r="AD1013" s="14">
        <v>16</v>
      </c>
      <c r="AE1013" s="14">
        <v>4</v>
      </c>
      <c r="AF1013" s="14">
        <v>28</v>
      </c>
      <c r="AG1013" s="15">
        <v>35</v>
      </c>
    </row>
    <row r="1014" spans="1:33" s="15" customFormat="1" ht="13.7" customHeight="1" x14ac:dyDescent="0.15">
      <c r="A1014" s="10" t="s">
        <v>1134</v>
      </c>
      <c r="B1014" s="10" t="s">
        <v>896</v>
      </c>
      <c r="C1014" s="11" t="s">
        <v>1058</v>
      </c>
      <c r="D1014" s="12">
        <v>0</v>
      </c>
      <c r="E1014" s="12" t="s">
        <v>1141</v>
      </c>
      <c r="F1014" s="12" t="s">
        <v>1097</v>
      </c>
      <c r="G1014" s="13">
        <v>18</v>
      </c>
      <c r="H1014" s="13">
        <v>50</v>
      </c>
      <c r="I1014" s="13">
        <v>54</v>
      </c>
      <c r="J1014" s="13">
        <v>58</v>
      </c>
      <c r="K1014" s="13">
        <v>53</v>
      </c>
      <c r="L1014" s="13">
        <v>64</v>
      </c>
      <c r="M1014" s="13">
        <v>53</v>
      </c>
      <c r="N1014" s="13">
        <v>163</v>
      </c>
      <c r="O1014" s="13">
        <v>169</v>
      </c>
      <c r="P1014" s="13">
        <v>332</v>
      </c>
      <c r="Q1014" s="14">
        <v>1</v>
      </c>
      <c r="R1014" s="14">
        <v>6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5</v>
      </c>
      <c r="AD1014" s="14">
        <v>33</v>
      </c>
      <c r="AE1014" s="14">
        <v>6</v>
      </c>
      <c r="AF1014" s="14">
        <v>39</v>
      </c>
      <c r="AG1014" s="15">
        <v>36</v>
      </c>
    </row>
    <row r="1015" spans="1:33" ht="13.7" customHeight="1" x14ac:dyDescent="0.15">
      <c r="A1015" s="10" t="s">
        <v>1134</v>
      </c>
      <c r="B1015" s="10" t="s">
        <v>896</v>
      </c>
      <c r="C1015" s="11" t="s">
        <v>41</v>
      </c>
      <c r="D1015" s="12">
        <v>0</v>
      </c>
      <c r="E1015" s="12" t="s">
        <v>1141</v>
      </c>
      <c r="F1015" s="12" t="s">
        <v>1097</v>
      </c>
      <c r="G1015" s="13">
        <v>14</v>
      </c>
      <c r="H1015" s="13">
        <v>39</v>
      </c>
      <c r="I1015" s="13">
        <v>51</v>
      </c>
      <c r="J1015" s="13">
        <v>41</v>
      </c>
      <c r="K1015" s="13">
        <v>49</v>
      </c>
      <c r="L1015" s="13">
        <v>37</v>
      </c>
      <c r="M1015" s="13">
        <v>42</v>
      </c>
      <c r="N1015" s="13">
        <v>142</v>
      </c>
      <c r="O1015" s="13">
        <v>117</v>
      </c>
      <c r="P1015" s="13">
        <v>259</v>
      </c>
      <c r="Q1015" s="14">
        <v>1</v>
      </c>
      <c r="R1015" s="14">
        <v>7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 s="14">
        <v>0</v>
      </c>
      <c r="Y1015" s="14">
        <v>0</v>
      </c>
      <c r="Z1015" s="14">
        <v>0</v>
      </c>
      <c r="AA1015" s="14">
        <v>0</v>
      </c>
      <c r="AB1015" s="14">
        <v>0</v>
      </c>
      <c r="AC1015" s="14">
        <v>5</v>
      </c>
      <c r="AD1015" s="14">
        <v>39</v>
      </c>
      <c r="AE1015" s="14">
        <v>6</v>
      </c>
      <c r="AF1015" s="14">
        <v>46</v>
      </c>
      <c r="AG1015" s="5">
        <v>37</v>
      </c>
    </row>
    <row r="1016" spans="1:33" s="15" customFormat="1" ht="13.7" customHeight="1" x14ac:dyDescent="0.15">
      <c r="A1016" s="10" t="s">
        <v>1134</v>
      </c>
      <c r="B1016" s="10" t="s">
        <v>896</v>
      </c>
      <c r="C1016" s="11" t="s">
        <v>70</v>
      </c>
      <c r="D1016" s="12">
        <v>0</v>
      </c>
      <c r="E1016" s="12" t="s">
        <v>1141</v>
      </c>
      <c r="F1016" s="12" t="s">
        <v>1097</v>
      </c>
      <c r="G1016" s="13">
        <v>11</v>
      </c>
      <c r="H1016" s="13">
        <v>40</v>
      </c>
      <c r="I1016" s="13">
        <v>40</v>
      </c>
      <c r="J1016" s="13">
        <v>34</v>
      </c>
      <c r="K1016" s="13">
        <v>35</v>
      </c>
      <c r="L1016" s="13">
        <v>57</v>
      </c>
      <c r="M1016" s="13">
        <v>21</v>
      </c>
      <c r="N1016" s="13">
        <v>124</v>
      </c>
      <c r="O1016" s="13">
        <v>103</v>
      </c>
      <c r="P1016" s="13">
        <v>227</v>
      </c>
      <c r="Q1016" s="14">
        <v>1</v>
      </c>
      <c r="R1016" s="14">
        <v>3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>
        <v>0</v>
      </c>
      <c r="AA1016" s="14">
        <v>0</v>
      </c>
      <c r="AB1016" s="14">
        <v>0</v>
      </c>
      <c r="AC1016" s="14">
        <v>3</v>
      </c>
      <c r="AD1016" s="14">
        <v>24</v>
      </c>
      <c r="AE1016" s="14">
        <v>4</v>
      </c>
      <c r="AF1016" s="14">
        <v>27</v>
      </c>
      <c r="AG1016" s="15">
        <v>38</v>
      </c>
    </row>
    <row r="1017" spans="1:33" s="15" customFormat="1" ht="13.7" customHeight="1" x14ac:dyDescent="0.15">
      <c r="A1017" s="16"/>
      <c r="B1017" s="16" t="s">
        <v>1086</v>
      </c>
      <c r="C1017" s="16">
        <f>COUNTA(C991:C1016)</f>
        <v>26</v>
      </c>
      <c r="D1017" s="17">
        <f>COUNTIF(D991:D1016,"併")</f>
        <v>0</v>
      </c>
      <c r="E1017" s="17">
        <v>4</v>
      </c>
      <c r="F1017" s="17"/>
      <c r="G1017" s="18">
        <f>SUM(G991:G1016)</f>
        <v>398</v>
      </c>
      <c r="H1017" s="18">
        <f t="shared" ref="H1017:AE1017" si="203">SUM(H991:H1016)</f>
        <v>1258</v>
      </c>
      <c r="I1017" s="18">
        <f t="shared" si="203"/>
        <v>1325</v>
      </c>
      <c r="J1017" s="18">
        <f t="shared" si="203"/>
        <v>1370</v>
      </c>
      <c r="K1017" s="18">
        <f t="shared" si="203"/>
        <v>1327</v>
      </c>
      <c r="L1017" s="18">
        <f t="shared" si="203"/>
        <v>1327</v>
      </c>
      <c r="M1017" s="18">
        <f t="shared" si="203"/>
        <v>1362</v>
      </c>
      <c r="N1017" s="18">
        <f t="shared" si="203"/>
        <v>4058</v>
      </c>
      <c r="O1017" s="18">
        <f t="shared" si="203"/>
        <v>3911</v>
      </c>
      <c r="P1017" s="18">
        <f t="shared" si="203"/>
        <v>7969</v>
      </c>
      <c r="Q1017" s="18">
        <f t="shared" si="203"/>
        <v>39</v>
      </c>
      <c r="R1017" s="18">
        <f t="shared" si="203"/>
        <v>197</v>
      </c>
      <c r="S1017" s="18">
        <f t="shared" si="203"/>
        <v>1</v>
      </c>
      <c r="T1017" s="18">
        <f t="shared" si="203"/>
        <v>4</v>
      </c>
      <c r="U1017" s="18">
        <f t="shared" si="203"/>
        <v>1</v>
      </c>
      <c r="V1017" s="18">
        <f t="shared" si="203"/>
        <v>1</v>
      </c>
      <c r="W1017" s="18">
        <f t="shared" si="203"/>
        <v>0</v>
      </c>
      <c r="X1017" s="18">
        <f t="shared" si="203"/>
        <v>0</v>
      </c>
      <c r="Y1017" s="18">
        <f t="shared" si="203"/>
        <v>0</v>
      </c>
      <c r="Z1017" s="18">
        <f t="shared" si="203"/>
        <v>0</v>
      </c>
      <c r="AA1017" s="18">
        <f t="shared" si="203"/>
        <v>0</v>
      </c>
      <c r="AB1017" s="18">
        <f t="shared" si="203"/>
        <v>0</v>
      </c>
      <c r="AC1017" s="18">
        <f t="shared" si="203"/>
        <v>96</v>
      </c>
      <c r="AD1017" s="18">
        <f t="shared" si="203"/>
        <v>662</v>
      </c>
      <c r="AE1017" s="18">
        <f t="shared" si="203"/>
        <v>137</v>
      </c>
      <c r="AF1017" s="18">
        <f>SUM(AF991:AF1016)</f>
        <v>864</v>
      </c>
      <c r="AG1017" s="15">
        <v>39</v>
      </c>
    </row>
    <row r="1018" spans="1:33" ht="13.7" customHeight="1" x14ac:dyDescent="0.15">
      <c r="A1018" s="10" t="s">
        <v>1134</v>
      </c>
      <c r="B1018" s="10" t="s">
        <v>176</v>
      </c>
      <c r="C1018" s="11" t="s">
        <v>177</v>
      </c>
      <c r="D1018" s="12">
        <v>0</v>
      </c>
      <c r="E1018" s="12" t="s">
        <v>1141</v>
      </c>
      <c r="F1018" s="12" t="s">
        <v>1097</v>
      </c>
      <c r="G1018" s="13">
        <v>26</v>
      </c>
      <c r="H1018" s="13">
        <v>77</v>
      </c>
      <c r="I1018" s="13">
        <v>80</v>
      </c>
      <c r="J1018" s="13">
        <v>73</v>
      </c>
      <c r="K1018" s="13">
        <v>100</v>
      </c>
      <c r="L1018" s="13">
        <v>85</v>
      </c>
      <c r="M1018" s="13">
        <v>94</v>
      </c>
      <c r="N1018" s="13">
        <v>256</v>
      </c>
      <c r="O1018" s="13">
        <v>253</v>
      </c>
      <c r="P1018" s="13">
        <v>509</v>
      </c>
      <c r="Q1018" s="14">
        <v>3</v>
      </c>
      <c r="R1018" s="14">
        <v>17</v>
      </c>
      <c r="S1018" s="14">
        <v>1</v>
      </c>
      <c r="T1018" s="14">
        <v>1</v>
      </c>
      <c r="U1018" s="14">
        <v>1</v>
      </c>
      <c r="V1018" s="14">
        <v>3</v>
      </c>
      <c r="W1018" s="14">
        <v>1</v>
      </c>
      <c r="X1018" s="14">
        <v>1</v>
      </c>
      <c r="Y1018" s="14">
        <v>0</v>
      </c>
      <c r="Z1018" s="14">
        <v>0</v>
      </c>
      <c r="AA1018" s="14">
        <v>1</v>
      </c>
      <c r="AB1018" s="14">
        <v>2</v>
      </c>
      <c r="AC1018" s="14">
        <v>2</v>
      </c>
      <c r="AD1018" s="14">
        <v>9</v>
      </c>
      <c r="AE1018" s="14">
        <v>9</v>
      </c>
      <c r="AF1018" s="14">
        <v>33</v>
      </c>
      <c r="AG1018" s="5">
        <v>40</v>
      </c>
    </row>
    <row r="1019" spans="1:33" s="15" customFormat="1" ht="13.7" customHeight="1" x14ac:dyDescent="0.15">
      <c r="A1019" s="10" t="s">
        <v>1134</v>
      </c>
      <c r="B1019" s="10" t="s">
        <v>176</v>
      </c>
      <c r="C1019" s="11" t="s">
        <v>178</v>
      </c>
      <c r="D1019" s="12">
        <v>0</v>
      </c>
      <c r="E1019" s="12" t="s">
        <v>1141</v>
      </c>
      <c r="F1019" s="12" t="s">
        <v>1097</v>
      </c>
      <c r="G1019" s="13">
        <v>20</v>
      </c>
      <c r="H1019" s="13">
        <v>58</v>
      </c>
      <c r="I1019" s="13">
        <v>53</v>
      </c>
      <c r="J1019" s="13">
        <v>46</v>
      </c>
      <c r="K1019" s="13">
        <v>51</v>
      </c>
      <c r="L1019" s="13">
        <v>40</v>
      </c>
      <c r="M1019" s="13">
        <v>53</v>
      </c>
      <c r="N1019" s="13">
        <v>149</v>
      </c>
      <c r="O1019" s="13">
        <v>152</v>
      </c>
      <c r="P1019" s="13">
        <v>301</v>
      </c>
      <c r="Q1019" s="14">
        <v>2</v>
      </c>
      <c r="R1019" s="14">
        <v>11</v>
      </c>
      <c r="S1019" s="14">
        <v>1</v>
      </c>
      <c r="T1019" s="14">
        <v>2</v>
      </c>
      <c r="U1019" s="14">
        <v>0</v>
      </c>
      <c r="V1019" s="14">
        <v>0</v>
      </c>
      <c r="W1019" s="14">
        <v>1</v>
      </c>
      <c r="X1019" s="14">
        <v>1</v>
      </c>
      <c r="Y1019" s="14">
        <v>0</v>
      </c>
      <c r="Z1019" s="14">
        <v>0</v>
      </c>
      <c r="AA1019" s="14">
        <v>1</v>
      </c>
      <c r="AB1019" s="14">
        <v>3</v>
      </c>
      <c r="AC1019" s="14">
        <v>3</v>
      </c>
      <c r="AD1019" s="14">
        <v>17</v>
      </c>
      <c r="AE1019" s="14">
        <v>8</v>
      </c>
      <c r="AF1019" s="14">
        <v>34</v>
      </c>
      <c r="AG1019" s="15">
        <v>41</v>
      </c>
    </row>
    <row r="1020" spans="1:33" s="15" customFormat="1" ht="13.7" customHeight="1" x14ac:dyDescent="0.15">
      <c r="A1020" s="10" t="s">
        <v>1134</v>
      </c>
      <c r="B1020" s="10" t="s">
        <v>176</v>
      </c>
      <c r="C1020" s="11" t="s">
        <v>549</v>
      </c>
      <c r="D1020" s="12">
        <v>0</v>
      </c>
      <c r="E1020" s="12" t="s">
        <v>1141</v>
      </c>
      <c r="F1020" s="12" t="s">
        <v>1097</v>
      </c>
      <c r="G1020" s="13">
        <v>9</v>
      </c>
      <c r="H1020" s="13">
        <v>13</v>
      </c>
      <c r="I1020" s="13">
        <v>14</v>
      </c>
      <c r="J1020" s="13">
        <v>19</v>
      </c>
      <c r="K1020" s="13">
        <v>14</v>
      </c>
      <c r="L1020" s="13">
        <v>12</v>
      </c>
      <c r="M1020" s="13">
        <v>20</v>
      </c>
      <c r="N1020" s="13">
        <v>46</v>
      </c>
      <c r="O1020" s="13">
        <v>46</v>
      </c>
      <c r="P1020" s="13">
        <v>92</v>
      </c>
      <c r="Q1020" s="14">
        <v>1</v>
      </c>
      <c r="R1020" s="14">
        <v>1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0</v>
      </c>
      <c r="Z1020" s="14">
        <v>0</v>
      </c>
      <c r="AA1020" s="14">
        <v>1</v>
      </c>
      <c r="AB1020" s="14">
        <v>1</v>
      </c>
      <c r="AC1020" s="14">
        <v>1</v>
      </c>
      <c r="AD1020" s="14">
        <v>6</v>
      </c>
      <c r="AE1020" s="14">
        <v>3</v>
      </c>
      <c r="AF1020" s="14">
        <v>8</v>
      </c>
      <c r="AG1020" s="15">
        <v>42</v>
      </c>
    </row>
    <row r="1021" spans="1:33" s="15" customFormat="1" ht="13.7" customHeight="1" x14ac:dyDescent="0.15">
      <c r="A1021" s="10" t="s">
        <v>1134</v>
      </c>
      <c r="B1021" s="10" t="s">
        <v>176</v>
      </c>
      <c r="C1021" s="11" t="s">
        <v>179</v>
      </c>
      <c r="D1021" s="12">
        <v>0</v>
      </c>
      <c r="E1021" s="12" t="s">
        <v>1141</v>
      </c>
      <c r="F1021" s="12" t="s">
        <v>1097</v>
      </c>
      <c r="G1021" s="13">
        <v>8</v>
      </c>
      <c r="H1021" s="13">
        <v>5</v>
      </c>
      <c r="I1021" s="13">
        <v>7</v>
      </c>
      <c r="J1021" s="13">
        <v>5</v>
      </c>
      <c r="K1021" s="13">
        <v>4</v>
      </c>
      <c r="L1021" s="13">
        <v>9</v>
      </c>
      <c r="M1021" s="13">
        <v>7</v>
      </c>
      <c r="N1021" s="13">
        <v>22</v>
      </c>
      <c r="O1021" s="13">
        <v>15</v>
      </c>
      <c r="P1021" s="13">
        <v>37</v>
      </c>
      <c r="Q1021" s="14">
        <v>1</v>
      </c>
      <c r="R1021" s="14">
        <v>2</v>
      </c>
      <c r="S1021" s="14">
        <v>0</v>
      </c>
      <c r="T1021" s="14">
        <v>0</v>
      </c>
      <c r="U1021" s="14">
        <v>1</v>
      </c>
      <c r="V1021" s="14">
        <v>1</v>
      </c>
      <c r="W1021" s="14">
        <v>0</v>
      </c>
      <c r="X1021" s="14">
        <v>0</v>
      </c>
      <c r="Y1021" s="14">
        <v>0</v>
      </c>
      <c r="Z1021" s="14">
        <v>0</v>
      </c>
      <c r="AA1021" s="14">
        <v>1</v>
      </c>
      <c r="AB1021" s="14">
        <v>1</v>
      </c>
      <c r="AC1021" s="14">
        <v>1</v>
      </c>
      <c r="AD1021" s="14">
        <v>2</v>
      </c>
      <c r="AE1021" s="14">
        <v>4</v>
      </c>
      <c r="AF1021" s="14">
        <v>6</v>
      </c>
      <c r="AG1021" s="15">
        <v>43</v>
      </c>
    </row>
    <row r="1022" spans="1:33" s="15" customFormat="1" ht="13.7" customHeight="1" x14ac:dyDescent="0.15">
      <c r="A1022" s="10" t="s">
        <v>1134</v>
      </c>
      <c r="B1022" s="10" t="s">
        <v>176</v>
      </c>
      <c r="C1022" s="11" t="s">
        <v>180</v>
      </c>
      <c r="D1022" s="12">
        <v>0</v>
      </c>
      <c r="E1022" s="12">
        <v>2</v>
      </c>
      <c r="F1022" s="12" t="s">
        <v>1097</v>
      </c>
      <c r="G1022" s="13">
        <v>3</v>
      </c>
      <c r="H1022" s="13">
        <v>2</v>
      </c>
      <c r="I1022" s="13">
        <v>6</v>
      </c>
      <c r="J1022" s="13">
        <v>1</v>
      </c>
      <c r="K1022" s="13">
        <v>4</v>
      </c>
      <c r="L1022" s="13">
        <v>4</v>
      </c>
      <c r="M1022" s="13">
        <v>4</v>
      </c>
      <c r="N1022" s="13">
        <v>9</v>
      </c>
      <c r="O1022" s="13">
        <v>12</v>
      </c>
      <c r="P1022" s="13">
        <v>21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5">
        <v>44</v>
      </c>
    </row>
    <row r="1023" spans="1:33" s="15" customFormat="1" ht="13.7" customHeight="1" x14ac:dyDescent="0.15">
      <c r="A1023" s="10" t="s">
        <v>1134</v>
      </c>
      <c r="B1023" s="10" t="s">
        <v>176</v>
      </c>
      <c r="C1023" s="11" t="s">
        <v>181</v>
      </c>
      <c r="D1023" s="12">
        <v>0</v>
      </c>
      <c r="E1023" s="12" t="s">
        <v>1141</v>
      </c>
      <c r="F1023" s="12" t="s">
        <v>1097</v>
      </c>
      <c r="G1023" s="13">
        <v>5</v>
      </c>
      <c r="H1023" s="13">
        <v>3</v>
      </c>
      <c r="I1023" s="13">
        <v>3</v>
      </c>
      <c r="J1023" s="13">
        <v>3</v>
      </c>
      <c r="K1023" s="13">
        <v>3</v>
      </c>
      <c r="L1023" s="13">
        <v>3</v>
      </c>
      <c r="M1023" s="13">
        <v>6</v>
      </c>
      <c r="N1023" s="13">
        <v>14</v>
      </c>
      <c r="O1023" s="13">
        <v>7</v>
      </c>
      <c r="P1023" s="13">
        <v>21</v>
      </c>
      <c r="Q1023" s="14">
        <v>1</v>
      </c>
      <c r="R1023" s="14">
        <v>1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>
        <v>0</v>
      </c>
      <c r="AA1023" s="14">
        <v>0</v>
      </c>
      <c r="AB1023" s="14">
        <v>0</v>
      </c>
      <c r="AC1023" s="14">
        <v>1</v>
      </c>
      <c r="AD1023" s="14">
        <v>1</v>
      </c>
      <c r="AE1023" s="14">
        <v>2</v>
      </c>
      <c r="AF1023" s="14">
        <v>2</v>
      </c>
      <c r="AG1023" s="15">
        <v>45</v>
      </c>
    </row>
    <row r="1024" spans="1:33" ht="13.7" customHeight="1" x14ac:dyDescent="0.15">
      <c r="A1024" s="10" t="s">
        <v>1134</v>
      </c>
      <c r="B1024" s="10" t="s">
        <v>176</v>
      </c>
      <c r="C1024" s="11" t="s">
        <v>182</v>
      </c>
      <c r="D1024" s="12">
        <v>0</v>
      </c>
      <c r="E1024" s="12" t="s">
        <v>1151</v>
      </c>
      <c r="F1024" s="12" t="s">
        <v>1097</v>
      </c>
      <c r="G1024" s="13">
        <v>6</v>
      </c>
      <c r="H1024" s="13">
        <v>1</v>
      </c>
      <c r="I1024" s="13">
        <v>2</v>
      </c>
      <c r="J1024" s="13">
        <v>1</v>
      </c>
      <c r="K1024" s="13">
        <v>6</v>
      </c>
      <c r="L1024" s="13">
        <v>3</v>
      </c>
      <c r="M1024" s="13">
        <v>4</v>
      </c>
      <c r="N1024" s="13">
        <v>8</v>
      </c>
      <c r="O1024" s="13">
        <v>9</v>
      </c>
      <c r="P1024" s="13">
        <v>17</v>
      </c>
      <c r="Q1024" s="14">
        <v>1</v>
      </c>
      <c r="R1024" s="14">
        <v>1</v>
      </c>
      <c r="S1024" s="14">
        <v>0</v>
      </c>
      <c r="T1024" s="14">
        <v>0</v>
      </c>
      <c r="U1024" s="14">
        <v>1</v>
      </c>
      <c r="V1024" s="14">
        <v>1</v>
      </c>
      <c r="W1024" s="14">
        <v>0</v>
      </c>
      <c r="X1024" s="14">
        <v>0</v>
      </c>
      <c r="Y1024" s="14">
        <v>0</v>
      </c>
      <c r="Z1024" s="14">
        <v>0</v>
      </c>
      <c r="AA1024" s="14">
        <v>0</v>
      </c>
      <c r="AB1024" s="14">
        <v>0</v>
      </c>
      <c r="AC1024" s="14">
        <v>1</v>
      </c>
      <c r="AD1024" s="14">
        <v>1</v>
      </c>
      <c r="AE1024" s="14">
        <v>3</v>
      </c>
      <c r="AF1024" s="14">
        <v>3</v>
      </c>
      <c r="AG1024" s="5">
        <v>46</v>
      </c>
    </row>
    <row r="1025" spans="1:33" s="15" customFormat="1" ht="13.7" customHeight="1" x14ac:dyDescent="0.15">
      <c r="A1025" s="10" t="s">
        <v>1134</v>
      </c>
      <c r="B1025" s="10" t="s">
        <v>176</v>
      </c>
      <c r="C1025" s="11" t="s">
        <v>183</v>
      </c>
      <c r="D1025" s="12">
        <v>0</v>
      </c>
      <c r="E1025" s="12" t="s">
        <v>1141</v>
      </c>
      <c r="F1025" s="12" t="s">
        <v>1097</v>
      </c>
      <c r="G1025" s="13">
        <v>4</v>
      </c>
      <c r="H1025" s="13">
        <v>2</v>
      </c>
      <c r="I1025" s="13">
        <v>0</v>
      </c>
      <c r="J1025" s="13">
        <v>3</v>
      </c>
      <c r="K1025" s="13">
        <v>2</v>
      </c>
      <c r="L1025" s="20">
        <v>0</v>
      </c>
      <c r="M1025" s="13">
        <v>1</v>
      </c>
      <c r="N1025" s="13">
        <v>2</v>
      </c>
      <c r="O1025" s="13">
        <v>6</v>
      </c>
      <c r="P1025" s="13">
        <v>8</v>
      </c>
      <c r="Q1025" s="14">
        <v>0</v>
      </c>
      <c r="R1025" s="14">
        <v>0</v>
      </c>
      <c r="S1025" s="14">
        <v>1</v>
      </c>
      <c r="T1025" s="14">
        <v>1</v>
      </c>
      <c r="U1025" s="14">
        <v>0</v>
      </c>
      <c r="V1025" s="14">
        <v>0</v>
      </c>
      <c r="W1025" s="14">
        <v>0</v>
      </c>
      <c r="X1025" s="14">
        <v>0</v>
      </c>
      <c r="Y1025" s="14">
        <v>0</v>
      </c>
      <c r="Z1025" s="14">
        <v>0</v>
      </c>
      <c r="AA1025" s="14">
        <v>0</v>
      </c>
      <c r="AB1025" s="14">
        <v>0</v>
      </c>
      <c r="AC1025" s="14">
        <v>1</v>
      </c>
      <c r="AD1025" s="14">
        <v>1</v>
      </c>
      <c r="AE1025" s="14">
        <v>2</v>
      </c>
      <c r="AF1025" s="14">
        <v>2</v>
      </c>
      <c r="AG1025" s="15">
        <v>47</v>
      </c>
    </row>
    <row r="1026" spans="1:33" s="15" customFormat="1" ht="13.7" customHeight="1" x14ac:dyDescent="0.15">
      <c r="A1026" s="10" t="s">
        <v>1134</v>
      </c>
      <c r="B1026" s="10" t="s">
        <v>176</v>
      </c>
      <c r="C1026" s="11" t="s">
        <v>184</v>
      </c>
      <c r="D1026" s="12">
        <v>0</v>
      </c>
      <c r="E1026" s="12">
        <v>1</v>
      </c>
      <c r="F1026" s="12" t="s">
        <v>1097</v>
      </c>
      <c r="G1026" s="13">
        <v>28</v>
      </c>
      <c r="H1026" s="20">
        <v>90</v>
      </c>
      <c r="I1026" s="13">
        <v>91</v>
      </c>
      <c r="J1026" s="13">
        <v>91</v>
      </c>
      <c r="K1026" s="20">
        <v>88</v>
      </c>
      <c r="L1026" s="13">
        <v>107</v>
      </c>
      <c r="M1026" s="13">
        <v>122</v>
      </c>
      <c r="N1026" s="13">
        <v>291</v>
      </c>
      <c r="O1026" s="13">
        <v>298</v>
      </c>
      <c r="P1026" s="13">
        <v>589</v>
      </c>
      <c r="Q1026" s="14">
        <v>2</v>
      </c>
      <c r="R1026" s="14">
        <v>11</v>
      </c>
      <c r="S1026" s="14">
        <v>0</v>
      </c>
      <c r="T1026" s="14">
        <v>0</v>
      </c>
      <c r="U1026" s="14">
        <v>1</v>
      </c>
      <c r="V1026" s="14">
        <v>1</v>
      </c>
      <c r="W1026" s="14">
        <v>0</v>
      </c>
      <c r="X1026" s="14">
        <v>0</v>
      </c>
      <c r="Y1026" s="14">
        <v>0</v>
      </c>
      <c r="Z1026" s="14">
        <v>0</v>
      </c>
      <c r="AA1026" s="14">
        <v>1</v>
      </c>
      <c r="AB1026" s="14">
        <v>3</v>
      </c>
      <c r="AC1026" s="14">
        <v>5</v>
      </c>
      <c r="AD1026" s="14">
        <v>36</v>
      </c>
      <c r="AE1026" s="14">
        <v>9</v>
      </c>
      <c r="AF1026" s="14">
        <v>51</v>
      </c>
      <c r="AG1026" s="15">
        <v>48</v>
      </c>
    </row>
    <row r="1027" spans="1:33" ht="13.7" customHeight="1" x14ac:dyDescent="0.15">
      <c r="A1027" s="10" t="s">
        <v>1134</v>
      </c>
      <c r="B1027" s="10" t="s">
        <v>176</v>
      </c>
      <c r="C1027" s="11" t="s">
        <v>185</v>
      </c>
      <c r="D1027" s="12">
        <v>0</v>
      </c>
      <c r="E1027" s="12" t="s">
        <v>1141</v>
      </c>
      <c r="F1027" s="12" t="s">
        <v>1097</v>
      </c>
      <c r="G1027" s="13">
        <v>16</v>
      </c>
      <c r="H1027" s="13">
        <v>51</v>
      </c>
      <c r="I1027" s="13">
        <v>47</v>
      </c>
      <c r="J1027" s="13">
        <v>32</v>
      </c>
      <c r="K1027" s="13">
        <v>50</v>
      </c>
      <c r="L1027" s="13">
        <v>54</v>
      </c>
      <c r="M1027" s="13">
        <v>43</v>
      </c>
      <c r="N1027" s="13">
        <v>134</v>
      </c>
      <c r="O1027" s="13">
        <v>143</v>
      </c>
      <c r="P1027" s="13">
        <v>277</v>
      </c>
      <c r="Q1027" s="14">
        <v>1</v>
      </c>
      <c r="R1027" s="14">
        <v>2</v>
      </c>
      <c r="S1027" s="14">
        <v>0</v>
      </c>
      <c r="T1027" s="14">
        <v>0</v>
      </c>
      <c r="U1027" s="14">
        <v>1</v>
      </c>
      <c r="V1027" s="14">
        <v>1</v>
      </c>
      <c r="W1027" s="14">
        <v>0</v>
      </c>
      <c r="X1027" s="14">
        <v>0</v>
      </c>
      <c r="Y1027" s="14">
        <v>0</v>
      </c>
      <c r="Z1027" s="14">
        <v>0</v>
      </c>
      <c r="AA1027" s="14">
        <v>1</v>
      </c>
      <c r="AB1027" s="14">
        <v>2</v>
      </c>
      <c r="AC1027" s="14">
        <v>2</v>
      </c>
      <c r="AD1027" s="14">
        <v>12</v>
      </c>
      <c r="AE1027" s="14">
        <v>5</v>
      </c>
      <c r="AF1027" s="14">
        <v>17</v>
      </c>
      <c r="AG1027" s="5">
        <v>49</v>
      </c>
    </row>
    <row r="1028" spans="1:33" ht="13.7" customHeight="1" x14ac:dyDescent="0.15">
      <c r="A1028" s="10" t="s">
        <v>1134</v>
      </c>
      <c r="B1028" s="10" t="s">
        <v>176</v>
      </c>
      <c r="C1028" s="11" t="s">
        <v>238</v>
      </c>
      <c r="D1028" s="12">
        <v>0</v>
      </c>
      <c r="E1028" s="12" t="s">
        <v>1141</v>
      </c>
      <c r="F1028" s="12" t="s">
        <v>1097</v>
      </c>
      <c r="G1028" s="13">
        <v>9</v>
      </c>
      <c r="H1028" s="13">
        <v>19</v>
      </c>
      <c r="I1028" s="13">
        <v>30</v>
      </c>
      <c r="J1028" s="13">
        <v>21</v>
      </c>
      <c r="K1028" s="13">
        <v>14</v>
      </c>
      <c r="L1028" s="13">
        <v>32</v>
      </c>
      <c r="M1028" s="13">
        <v>31</v>
      </c>
      <c r="N1028" s="13">
        <v>74</v>
      </c>
      <c r="O1028" s="13">
        <v>73</v>
      </c>
      <c r="P1028" s="13">
        <v>147</v>
      </c>
      <c r="Q1028" s="14">
        <v>1</v>
      </c>
      <c r="R1028" s="14">
        <v>4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4">
        <v>0</v>
      </c>
      <c r="Y1028" s="14">
        <v>0</v>
      </c>
      <c r="Z1028" s="14">
        <v>0</v>
      </c>
      <c r="AA1028" s="14">
        <v>1</v>
      </c>
      <c r="AB1028" s="14">
        <v>2</v>
      </c>
      <c r="AC1028" s="14">
        <v>1</v>
      </c>
      <c r="AD1028" s="14">
        <v>8</v>
      </c>
      <c r="AE1028" s="14">
        <v>3</v>
      </c>
      <c r="AF1028" s="14">
        <v>14</v>
      </c>
      <c r="AG1028" s="5">
        <v>50</v>
      </c>
    </row>
    <row r="1029" spans="1:33" s="15" customFormat="1" ht="13.7" customHeight="1" x14ac:dyDescent="0.15">
      <c r="A1029" s="10" t="s">
        <v>1134</v>
      </c>
      <c r="B1029" s="10" t="s">
        <v>176</v>
      </c>
      <c r="C1029" s="11" t="s">
        <v>31</v>
      </c>
      <c r="D1029" s="12">
        <v>0</v>
      </c>
      <c r="E1029" s="12" t="s">
        <v>1141</v>
      </c>
      <c r="F1029" s="12" t="s">
        <v>1097</v>
      </c>
      <c r="G1029" s="13">
        <v>25</v>
      </c>
      <c r="H1029" s="13">
        <v>75</v>
      </c>
      <c r="I1029" s="13">
        <v>75</v>
      </c>
      <c r="J1029" s="13">
        <v>68</v>
      </c>
      <c r="K1029" s="13">
        <v>96</v>
      </c>
      <c r="L1029" s="13">
        <v>83</v>
      </c>
      <c r="M1029" s="13">
        <v>96</v>
      </c>
      <c r="N1029" s="13">
        <v>242</v>
      </c>
      <c r="O1029" s="13">
        <v>251</v>
      </c>
      <c r="P1029" s="13">
        <v>493</v>
      </c>
      <c r="Q1029" s="14">
        <v>2</v>
      </c>
      <c r="R1029" s="14">
        <v>12</v>
      </c>
      <c r="S1029" s="14">
        <v>0</v>
      </c>
      <c r="T1029" s="14">
        <v>0</v>
      </c>
      <c r="U1029" s="14">
        <v>1</v>
      </c>
      <c r="V1029" s="14">
        <v>1</v>
      </c>
      <c r="W1029" s="14">
        <v>0</v>
      </c>
      <c r="X1029" s="14">
        <v>0</v>
      </c>
      <c r="Y1029" s="14">
        <v>1</v>
      </c>
      <c r="Z1029" s="14">
        <v>1</v>
      </c>
      <c r="AA1029" s="14">
        <v>1</v>
      </c>
      <c r="AB1029" s="14">
        <v>3</v>
      </c>
      <c r="AC1029" s="14">
        <v>4</v>
      </c>
      <c r="AD1029" s="14">
        <v>28</v>
      </c>
      <c r="AE1029" s="14">
        <v>9</v>
      </c>
      <c r="AF1029" s="14">
        <v>45</v>
      </c>
      <c r="AG1029" s="15">
        <v>51</v>
      </c>
    </row>
    <row r="1030" spans="1:33" s="15" customFormat="1" ht="13.7" customHeight="1" x14ac:dyDescent="0.15">
      <c r="A1030" s="16"/>
      <c r="B1030" s="16" t="s">
        <v>1086</v>
      </c>
      <c r="C1030" s="16">
        <f>COUNTA(C1018:C1029)</f>
        <v>12</v>
      </c>
      <c r="D1030" s="17">
        <f>COUNTIF(D1018:D1029,"併")</f>
        <v>0</v>
      </c>
      <c r="E1030" s="17">
        <v>3</v>
      </c>
      <c r="F1030" s="17"/>
      <c r="G1030" s="18">
        <f t="shared" ref="G1030:AF1030" si="204">SUM(G1018:G1029)</f>
        <v>159</v>
      </c>
      <c r="H1030" s="18">
        <f t="shared" si="204"/>
        <v>396</v>
      </c>
      <c r="I1030" s="18">
        <f t="shared" si="204"/>
        <v>408</v>
      </c>
      <c r="J1030" s="18">
        <f t="shared" si="204"/>
        <v>363</v>
      </c>
      <c r="K1030" s="18">
        <f t="shared" si="204"/>
        <v>432</v>
      </c>
      <c r="L1030" s="18">
        <f t="shared" si="204"/>
        <v>432</v>
      </c>
      <c r="M1030" s="18">
        <f t="shared" si="204"/>
        <v>481</v>
      </c>
      <c r="N1030" s="18">
        <f t="shared" si="204"/>
        <v>1247</v>
      </c>
      <c r="O1030" s="18">
        <f t="shared" si="204"/>
        <v>1265</v>
      </c>
      <c r="P1030" s="18">
        <f t="shared" si="204"/>
        <v>2512</v>
      </c>
      <c r="Q1030" s="18">
        <f t="shared" si="204"/>
        <v>15</v>
      </c>
      <c r="R1030" s="18">
        <f t="shared" si="204"/>
        <v>62</v>
      </c>
      <c r="S1030" s="18">
        <f t="shared" si="204"/>
        <v>3</v>
      </c>
      <c r="T1030" s="18">
        <f t="shared" si="204"/>
        <v>4</v>
      </c>
      <c r="U1030" s="18">
        <f t="shared" si="204"/>
        <v>6</v>
      </c>
      <c r="V1030" s="18">
        <f t="shared" si="204"/>
        <v>8</v>
      </c>
      <c r="W1030" s="18">
        <f t="shared" si="204"/>
        <v>2</v>
      </c>
      <c r="X1030" s="18">
        <f t="shared" si="204"/>
        <v>2</v>
      </c>
      <c r="Y1030" s="18">
        <f t="shared" si="204"/>
        <v>1</v>
      </c>
      <c r="Z1030" s="18">
        <f t="shared" si="204"/>
        <v>1</v>
      </c>
      <c r="AA1030" s="18">
        <f t="shared" si="204"/>
        <v>8</v>
      </c>
      <c r="AB1030" s="18">
        <f t="shared" si="204"/>
        <v>17</v>
      </c>
      <c r="AC1030" s="18">
        <f t="shared" si="204"/>
        <v>22</v>
      </c>
      <c r="AD1030" s="18">
        <f t="shared" si="204"/>
        <v>121</v>
      </c>
      <c r="AE1030" s="18">
        <f t="shared" si="204"/>
        <v>57</v>
      </c>
      <c r="AF1030" s="18">
        <f t="shared" si="204"/>
        <v>215</v>
      </c>
      <c r="AG1030" s="15">
        <v>53</v>
      </c>
    </row>
    <row r="1031" spans="1:33" s="15" customFormat="1" ht="13.7" customHeight="1" x14ac:dyDescent="0.15">
      <c r="A1031" s="10" t="s">
        <v>1134</v>
      </c>
      <c r="B1031" s="10" t="s">
        <v>186</v>
      </c>
      <c r="C1031" s="11" t="s">
        <v>187</v>
      </c>
      <c r="D1031" s="12">
        <v>0</v>
      </c>
      <c r="E1031" s="12" t="s">
        <v>1141</v>
      </c>
      <c r="F1031" s="12" t="s">
        <v>1097</v>
      </c>
      <c r="G1031" s="13">
        <v>17</v>
      </c>
      <c r="H1031" s="13">
        <v>38</v>
      </c>
      <c r="I1031" s="13">
        <v>33</v>
      </c>
      <c r="J1031" s="13">
        <v>42</v>
      </c>
      <c r="K1031" s="13">
        <v>44</v>
      </c>
      <c r="L1031" s="13">
        <v>41</v>
      </c>
      <c r="M1031" s="13">
        <v>41</v>
      </c>
      <c r="N1031" s="13">
        <v>126</v>
      </c>
      <c r="O1031" s="13">
        <v>113</v>
      </c>
      <c r="P1031" s="13">
        <v>239</v>
      </c>
      <c r="Q1031" s="14">
        <v>1</v>
      </c>
      <c r="R1031" s="14">
        <v>5</v>
      </c>
      <c r="S1031" s="14">
        <v>1</v>
      </c>
      <c r="T1031" s="14">
        <v>2</v>
      </c>
      <c r="U1031" s="14">
        <v>1</v>
      </c>
      <c r="V1031" s="14">
        <v>2</v>
      </c>
      <c r="W1031" s="14">
        <v>1</v>
      </c>
      <c r="X1031" s="14">
        <v>2</v>
      </c>
      <c r="Y1031" s="14">
        <v>1</v>
      </c>
      <c r="Z1031" s="14">
        <v>1</v>
      </c>
      <c r="AA1031" s="14">
        <v>2</v>
      </c>
      <c r="AB1031" s="14">
        <v>14</v>
      </c>
      <c r="AC1031" s="14">
        <v>2</v>
      </c>
      <c r="AD1031" s="14">
        <v>16</v>
      </c>
      <c r="AE1031" s="14">
        <v>9</v>
      </c>
      <c r="AF1031" s="14">
        <v>42</v>
      </c>
      <c r="AG1031" s="15">
        <v>54</v>
      </c>
    </row>
    <row r="1032" spans="1:33" s="15" customFormat="1" ht="13.7" customHeight="1" x14ac:dyDescent="0.15">
      <c r="A1032" s="10" t="s">
        <v>1134</v>
      </c>
      <c r="B1032" s="10" t="s">
        <v>186</v>
      </c>
      <c r="C1032" s="11" t="s">
        <v>188</v>
      </c>
      <c r="D1032" s="12">
        <v>0</v>
      </c>
      <c r="E1032" s="12" t="s">
        <v>1141</v>
      </c>
      <c r="F1032" s="12" t="s">
        <v>1097</v>
      </c>
      <c r="G1032" s="13">
        <v>8</v>
      </c>
      <c r="H1032" s="13">
        <v>6</v>
      </c>
      <c r="I1032" s="13">
        <v>7</v>
      </c>
      <c r="J1032" s="13">
        <v>3</v>
      </c>
      <c r="K1032" s="13">
        <v>4</v>
      </c>
      <c r="L1032" s="13">
        <v>5</v>
      </c>
      <c r="M1032" s="13">
        <v>9</v>
      </c>
      <c r="N1032" s="13">
        <v>20</v>
      </c>
      <c r="O1032" s="13">
        <v>14</v>
      </c>
      <c r="P1032" s="13">
        <v>34</v>
      </c>
      <c r="Q1032" s="14">
        <v>1</v>
      </c>
      <c r="R1032" s="14">
        <v>2</v>
      </c>
      <c r="S1032" s="14">
        <v>0</v>
      </c>
      <c r="T1032" s="14">
        <v>0</v>
      </c>
      <c r="U1032" s="14">
        <v>0</v>
      </c>
      <c r="V1032" s="14">
        <v>0</v>
      </c>
      <c r="W1032" s="14">
        <v>1</v>
      </c>
      <c r="X1032" s="14">
        <v>1</v>
      </c>
      <c r="Y1032" s="14">
        <v>0</v>
      </c>
      <c r="Z1032" s="14">
        <v>0</v>
      </c>
      <c r="AA1032" s="14">
        <v>1</v>
      </c>
      <c r="AB1032" s="14">
        <v>2</v>
      </c>
      <c r="AC1032" s="14">
        <v>1</v>
      </c>
      <c r="AD1032" s="14">
        <v>2</v>
      </c>
      <c r="AE1032" s="14">
        <v>4</v>
      </c>
      <c r="AF1032" s="14">
        <v>7</v>
      </c>
      <c r="AG1032" s="15">
        <v>55</v>
      </c>
    </row>
    <row r="1033" spans="1:33" s="15" customFormat="1" ht="13.7" customHeight="1" x14ac:dyDescent="0.15">
      <c r="A1033" s="10" t="s">
        <v>1134</v>
      </c>
      <c r="B1033" s="10" t="s">
        <v>186</v>
      </c>
      <c r="C1033" s="11" t="s">
        <v>189</v>
      </c>
      <c r="D1033" s="12">
        <v>0</v>
      </c>
      <c r="E1033" s="12">
        <v>1</v>
      </c>
      <c r="F1033" s="12" t="s">
        <v>1097</v>
      </c>
      <c r="G1033" s="13">
        <v>6</v>
      </c>
      <c r="H1033" s="13">
        <v>3</v>
      </c>
      <c r="I1033" s="13">
        <v>6</v>
      </c>
      <c r="J1033" s="13">
        <v>2</v>
      </c>
      <c r="K1033" s="13">
        <v>5</v>
      </c>
      <c r="L1033" s="13">
        <v>7</v>
      </c>
      <c r="M1033" s="13">
        <v>7</v>
      </c>
      <c r="N1033" s="13">
        <v>17</v>
      </c>
      <c r="O1033" s="13">
        <v>13</v>
      </c>
      <c r="P1033" s="13">
        <v>30</v>
      </c>
      <c r="Q1033" s="14">
        <v>1</v>
      </c>
      <c r="R1033" s="14">
        <v>2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4">
        <v>0</v>
      </c>
      <c r="Y1033" s="14">
        <v>0</v>
      </c>
      <c r="Z1033" s="14">
        <v>0</v>
      </c>
      <c r="AA1033" s="14">
        <v>1</v>
      </c>
      <c r="AB1033" s="14">
        <v>2</v>
      </c>
      <c r="AC1033" s="14">
        <v>1</v>
      </c>
      <c r="AD1033" s="14">
        <v>2</v>
      </c>
      <c r="AE1033" s="14">
        <v>3</v>
      </c>
      <c r="AF1033" s="14">
        <v>6</v>
      </c>
      <c r="AG1033" s="15">
        <v>56</v>
      </c>
    </row>
    <row r="1034" spans="1:33" s="15" customFormat="1" ht="13.7" customHeight="1" x14ac:dyDescent="0.15">
      <c r="A1034" s="16"/>
      <c r="B1034" s="16" t="s">
        <v>1086</v>
      </c>
      <c r="C1034" s="16">
        <f>COUNTA(C1031:C1033)</f>
        <v>3</v>
      </c>
      <c r="D1034" s="17">
        <f>COUNTIF(D1031:D1033,"併")</f>
        <v>0</v>
      </c>
      <c r="E1034" s="17">
        <v>1</v>
      </c>
      <c r="F1034" s="17"/>
      <c r="G1034" s="18">
        <f t="shared" ref="G1034:AF1034" si="205">SUM(G1031:G1033)</f>
        <v>31</v>
      </c>
      <c r="H1034" s="18">
        <f t="shared" si="205"/>
        <v>47</v>
      </c>
      <c r="I1034" s="18">
        <f t="shared" si="205"/>
        <v>46</v>
      </c>
      <c r="J1034" s="18">
        <f t="shared" si="205"/>
        <v>47</v>
      </c>
      <c r="K1034" s="18">
        <f t="shared" si="205"/>
        <v>53</v>
      </c>
      <c r="L1034" s="18">
        <f t="shared" si="205"/>
        <v>53</v>
      </c>
      <c r="M1034" s="18">
        <f t="shared" si="205"/>
        <v>57</v>
      </c>
      <c r="N1034" s="18">
        <f t="shared" si="205"/>
        <v>163</v>
      </c>
      <c r="O1034" s="18">
        <f t="shared" si="205"/>
        <v>140</v>
      </c>
      <c r="P1034" s="18">
        <f t="shared" si="205"/>
        <v>303</v>
      </c>
      <c r="Q1034" s="18">
        <f t="shared" si="205"/>
        <v>3</v>
      </c>
      <c r="R1034" s="18">
        <f t="shared" si="205"/>
        <v>9</v>
      </c>
      <c r="S1034" s="18">
        <f t="shared" si="205"/>
        <v>1</v>
      </c>
      <c r="T1034" s="18">
        <f t="shared" si="205"/>
        <v>2</v>
      </c>
      <c r="U1034" s="18">
        <f t="shared" si="205"/>
        <v>1</v>
      </c>
      <c r="V1034" s="18">
        <f t="shared" si="205"/>
        <v>2</v>
      </c>
      <c r="W1034" s="18">
        <f t="shared" si="205"/>
        <v>2</v>
      </c>
      <c r="X1034" s="18">
        <f t="shared" si="205"/>
        <v>3</v>
      </c>
      <c r="Y1034" s="18">
        <f t="shared" si="205"/>
        <v>1</v>
      </c>
      <c r="Z1034" s="18">
        <f t="shared" si="205"/>
        <v>1</v>
      </c>
      <c r="AA1034" s="18">
        <f t="shared" si="205"/>
        <v>4</v>
      </c>
      <c r="AB1034" s="18">
        <f t="shared" si="205"/>
        <v>18</v>
      </c>
      <c r="AC1034" s="18">
        <f t="shared" si="205"/>
        <v>4</v>
      </c>
      <c r="AD1034" s="18">
        <f t="shared" si="205"/>
        <v>20</v>
      </c>
      <c r="AE1034" s="18">
        <f t="shared" si="205"/>
        <v>16</v>
      </c>
      <c r="AF1034" s="18">
        <f t="shared" si="205"/>
        <v>55</v>
      </c>
      <c r="AG1034" s="15">
        <v>61</v>
      </c>
    </row>
    <row r="1035" spans="1:33" s="15" customFormat="1" ht="13.7" customHeight="1" x14ac:dyDescent="0.15">
      <c r="A1035" s="10" t="s">
        <v>1134</v>
      </c>
      <c r="B1035" s="10" t="s">
        <v>190</v>
      </c>
      <c r="C1035" s="11" t="s">
        <v>191</v>
      </c>
      <c r="D1035" s="12">
        <v>0</v>
      </c>
      <c r="E1035" s="12" t="s">
        <v>1141</v>
      </c>
      <c r="F1035" s="12" t="s">
        <v>1097</v>
      </c>
      <c r="G1035" s="13">
        <v>15</v>
      </c>
      <c r="H1035" s="13">
        <v>38</v>
      </c>
      <c r="I1035" s="13">
        <v>32</v>
      </c>
      <c r="J1035" s="13">
        <v>42</v>
      </c>
      <c r="K1035" s="13">
        <v>34</v>
      </c>
      <c r="L1035" s="13">
        <v>33</v>
      </c>
      <c r="M1035" s="13">
        <v>41</v>
      </c>
      <c r="N1035" s="13">
        <v>115</v>
      </c>
      <c r="O1035" s="13">
        <v>105</v>
      </c>
      <c r="P1035" s="13">
        <v>220</v>
      </c>
      <c r="Q1035" s="14">
        <v>2</v>
      </c>
      <c r="R1035" s="14">
        <v>11</v>
      </c>
      <c r="S1035" s="14">
        <v>0</v>
      </c>
      <c r="T1035" s="14">
        <v>0</v>
      </c>
      <c r="U1035" s="14">
        <v>1</v>
      </c>
      <c r="V1035" s="14">
        <v>1</v>
      </c>
      <c r="W1035" s="14">
        <v>0</v>
      </c>
      <c r="X1035" s="14">
        <v>0</v>
      </c>
      <c r="Y1035" s="14">
        <v>0</v>
      </c>
      <c r="Z1035" s="14">
        <v>0</v>
      </c>
      <c r="AA1035" s="14">
        <v>1</v>
      </c>
      <c r="AB1035" s="14">
        <v>1</v>
      </c>
      <c r="AC1035" s="14">
        <v>2</v>
      </c>
      <c r="AD1035" s="14">
        <v>11</v>
      </c>
      <c r="AE1035" s="14">
        <v>6</v>
      </c>
      <c r="AF1035" s="14">
        <v>24</v>
      </c>
      <c r="AG1035" s="15">
        <v>62</v>
      </c>
    </row>
    <row r="1036" spans="1:33" s="15" customFormat="1" ht="13.7" customHeight="1" x14ac:dyDescent="0.15">
      <c r="A1036" s="16"/>
      <c r="B1036" s="16" t="s">
        <v>1086</v>
      </c>
      <c r="C1036" s="16">
        <f>COUNTA(C1035:C1035)</f>
        <v>1</v>
      </c>
      <c r="D1036" s="17">
        <f>COUNTIF(D1035:D1035,"併")</f>
        <v>0</v>
      </c>
      <c r="E1036" s="17">
        <v>0</v>
      </c>
      <c r="F1036" s="17"/>
      <c r="G1036" s="18">
        <f t="shared" ref="G1036:AF1036" si="206">SUM(G1035:G1035)</f>
        <v>15</v>
      </c>
      <c r="H1036" s="18">
        <f t="shared" si="206"/>
        <v>38</v>
      </c>
      <c r="I1036" s="18">
        <f t="shared" si="206"/>
        <v>32</v>
      </c>
      <c r="J1036" s="18">
        <f t="shared" si="206"/>
        <v>42</v>
      </c>
      <c r="K1036" s="18">
        <f t="shared" si="206"/>
        <v>34</v>
      </c>
      <c r="L1036" s="18">
        <f t="shared" si="206"/>
        <v>33</v>
      </c>
      <c r="M1036" s="18">
        <f t="shared" si="206"/>
        <v>41</v>
      </c>
      <c r="N1036" s="18">
        <f t="shared" si="206"/>
        <v>115</v>
      </c>
      <c r="O1036" s="18">
        <f t="shared" si="206"/>
        <v>105</v>
      </c>
      <c r="P1036" s="18">
        <f t="shared" si="206"/>
        <v>220</v>
      </c>
      <c r="Q1036" s="18">
        <f t="shared" si="206"/>
        <v>2</v>
      </c>
      <c r="R1036" s="18">
        <f t="shared" si="206"/>
        <v>11</v>
      </c>
      <c r="S1036" s="18">
        <f t="shared" si="206"/>
        <v>0</v>
      </c>
      <c r="T1036" s="18">
        <f t="shared" si="206"/>
        <v>0</v>
      </c>
      <c r="U1036" s="18">
        <f t="shared" si="206"/>
        <v>1</v>
      </c>
      <c r="V1036" s="18">
        <f t="shared" si="206"/>
        <v>1</v>
      </c>
      <c r="W1036" s="18">
        <f t="shared" si="206"/>
        <v>0</v>
      </c>
      <c r="X1036" s="18">
        <f t="shared" si="206"/>
        <v>0</v>
      </c>
      <c r="Y1036" s="18">
        <f t="shared" si="206"/>
        <v>0</v>
      </c>
      <c r="Z1036" s="18">
        <f t="shared" si="206"/>
        <v>0</v>
      </c>
      <c r="AA1036" s="18">
        <f t="shared" si="206"/>
        <v>1</v>
      </c>
      <c r="AB1036" s="18">
        <f t="shared" si="206"/>
        <v>1</v>
      </c>
      <c r="AC1036" s="18">
        <f t="shared" si="206"/>
        <v>2</v>
      </c>
      <c r="AD1036" s="18">
        <f t="shared" si="206"/>
        <v>11</v>
      </c>
      <c r="AE1036" s="18">
        <f t="shared" si="206"/>
        <v>6</v>
      </c>
      <c r="AF1036" s="18">
        <f t="shared" si="206"/>
        <v>24</v>
      </c>
      <c r="AG1036" s="15">
        <v>65</v>
      </c>
    </row>
    <row r="1037" spans="1:33" s="15" customFormat="1" ht="13.7" customHeight="1" x14ac:dyDescent="0.15">
      <c r="A1037" s="10" t="s">
        <v>1134</v>
      </c>
      <c r="B1037" s="10" t="s">
        <v>192</v>
      </c>
      <c r="C1037" s="11" t="s">
        <v>193</v>
      </c>
      <c r="D1037" s="12">
        <v>0</v>
      </c>
      <c r="E1037" s="12" t="s">
        <v>1142</v>
      </c>
      <c r="F1037" s="12" t="s">
        <v>1097</v>
      </c>
      <c r="G1037" s="13">
        <v>12</v>
      </c>
      <c r="H1037" s="13">
        <v>37</v>
      </c>
      <c r="I1037" s="13">
        <v>24</v>
      </c>
      <c r="J1037" s="13">
        <v>41</v>
      </c>
      <c r="K1037" s="13">
        <v>37</v>
      </c>
      <c r="L1037" s="13">
        <v>35</v>
      </c>
      <c r="M1037" s="13">
        <v>38</v>
      </c>
      <c r="N1037" s="13">
        <v>106</v>
      </c>
      <c r="O1037" s="13">
        <v>106</v>
      </c>
      <c r="P1037" s="13">
        <v>212</v>
      </c>
      <c r="Q1037" s="14">
        <v>1</v>
      </c>
      <c r="R1037" s="14">
        <v>3</v>
      </c>
      <c r="S1037" s="14">
        <v>0</v>
      </c>
      <c r="T1037" s="14">
        <v>0</v>
      </c>
      <c r="U1037" s="14">
        <v>1</v>
      </c>
      <c r="V1037" s="14">
        <v>1</v>
      </c>
      <c r="W1037" s="14">
        <v>0</v>
      </c>
      <c r="X1037" s="14">
        <v>0</v>
      </c>
      <c r="Y1037" s="14">
        <v>0</v>
      </c>
      <c r="Z1037" s="14">
        <v>0</v>
      </c>
      <c r="AA1037" s="14">
        <v>1</v>
      </c>
      <c r="AB1037" s="14">
        <v>3</v>
      </c>
      <c r="AC1037" s="14">
        <v>2</v>
      </c>
      <c r="AD1037" s="14">
        <v>14</v>
      </c>
      <c r="AE1037" s="14">
        <v>5</v>
      </c>
      <c r="AF1037" s="14">
        <v>21</v>
      </c>
      <c r="AG1037" s="15">
        <v>66</v>
      </c>
    </row>
    <row r="1038" spans="1:33" s="15" customFormat="1" ht="13.7" customHeight="1" x14ac:dyDescent="0.15">
      <c r="A1038" s="10" t="s">
        <v>1134</v>
      </c>
      <c r="B1038" s="10" t="s">
        <v>192</v>
      </c>
      <c r="C1038" s="11" t="s">
        <v>194</v>
      </c>
      <c r="D1038" s="12">
        <v>0</v>
      </c>
      <c r="E1038" s="12">
        <v>2</v>
      </c>
      <c r="F1038" s="12" t="s">
        <v>1097</v>
      </c>
      <c r="G1038" s="13">
        <v>7</v>
      </c>
      <c r="H1038" s="13">
        <v>6</v>
      </c>
      <c r="I1038" s="13">
        <v>7</v>
      </c>
      <c r="J1038" s="13">
        <v>6</v>
      </c>
      <c r="K1038" s="13">
        <v>6</v>
      </c>
      <c r="L1038" s="13">
        <v>9</v>
      </c>
      <c r="M1038" s="13">
        <v>7</v>
      </c>
      <c r="N1038" s="13">
        <v>21</v>
      </c>
      <c r="O1038" s="13">
        <v>20</v>
      </c>
      <c r="P1038" s="13">
        <v>41</v>
      </c>
      <c r="Q1038" s="14">
        <v>1</v>
      </c>
      <c r="R1038" s="14">
        <v>1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 s="14">
        <v>0</v>
      </c>
      <c r="Y1038" s="14">
        <v>0</v>
      </c>
      <c r="Z1038" s="14">
        <v>0</v>
      </c>
      <c r="AA1038" s="14">
        <v>1</v>
      </c>
      <c r="AB1038" s="14">
        <v>2</v>
      </c>
      <c r="AC1038" s="14">
        <v>1</v>
      </c>
      <c r="AD1038" s="14">
        <v>3</v>
      </c>
      <c r="AE1038" s="14">
        <v>3</v>
      </c>
      <c r="AF1038" s="14">
        <v>6</v>
      </c>
      <c r="AG1038" s="15">
        <v>67</v>
      </c>
    </row>
    <row r="1039" spans="1:33" s="15" customFormat="1" ht="13.7" customHeight="1" x14ac:dyDescent="0.15">
      <c r="A1039" s="10" t="s">
        <v>1134</v>
      </c>
      <c r="B1039" s="10" t="s">
        <v>192</v>
      </c>
      <c r="C1039" s="11" t="s">
        <v>195</v>
      </c>
      <c r="D1039" s="12">
        <v>0</v>
      </c>
      <c r="E1039" s="12">
        <v>3</v>
      </c>
      <c r="F1039" s="12" t="s">
        <v>1097</v>
      </c>
      <c r="G1039" s="13">
        <v>3</v>
      </c>
      <c r="H1039" s="13">
        <v>2</v>
      </c>
      <c r="I1039" s="13">
        <v>3</v>
      </c>
      <c r="J1039" s="13">
        <v>3</v>
      </c>
      <c r="K1039" s="13">
        <v>3</v>
      </c>
      <c r="L1039" s="13">
        <v>4</v>
      </c>
      <c r="M1039" s="13">
        <v>1</v>
      </c>
      <c r="N1039" s="13">
        <v>5</v>
      </c>
      <c r="O1039" s="13">
        <v>11</v>
      </c>
      <c r="P1039" s="13">
        <v>16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 s="14">
        <v>0</v>
      </c>
      <c r="Y1039" s="14">
        <v>0</v>
      </c>
      <c r="Z1039" s="14">
        <v>0</v>
      </c>
      <c r="AA1039" s="14">
        <v>0</v>
      </c>
      <c r="AB1039" s="14">
        <v>0</v>
      </c>
      <c r="AC1039" s="14">
        <v>0</v>
      </c>
      <c r="AD1039" s="14">
        <v>0</v>
      </c>
      <c r="AE1039" s="14">
        <v>0</v>
      </c>
      <c r="AF1039" s="14">
        <v>0</v>
      </c>
      <c r="AG1039" s="15">
        <v>68</v>
      </c>
    </row>
    <row r="1040" spans="1:33" s="15" customFormat="1" ht="13.7" customHeight="1" x14ac:dyDescent="0.15">
      <c r="A1040" s="10" t="s">
        <v>1134</v>
      </c>
      <c r="B1040" s="10" t="s">
        <v>192</v>
      </c>
      <c r="C1040" s="11" t="s">
        <v>196</v>
      </c>
      <c r="D1040" s="12">
        <v>0</v>
      </c>
      <c r="E1040" s="12">
        <v>2</v>
      </c>
      <c r="F1040" s="12" t="s">
        <v>1097</v>
      </c>
      <c r="G1040" s="13">
        <v>6</v>
      </c>
      <c r="H1040" s="13">
        <v>0</v>
      </c>
      <c r="I1040" s="13">
        <v>2</v>
      </c>
      <c r="J1040" s="13">
        <v>1</v>
      </c>
      <c r="K1040" s="13">
        <v>1</v>
      </c>
      <c r="L1040" s="13">
        <v>4</v>
      </c>
      <c r="M1040" s="13">
        <v>3</v>
      </c>
      <c r="N1040" s="13">
        <v>7</v>
      </c>
      <c r="O1040" s="13">
        <v>4</v>
      </c>
      <c r="P1040" s="13">
        <v>11</v>
      </c>
      <c r="Q1040" s="14">
        <v>1</v>
      </c>
      <c r="R1040" s="14">
        <v>1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 s="14">
        <v>0</v>
      </c>
      <c r="Y1040" s="14">
        <v>1</v>
      </c>
      <c r="Z1040" s="14">
        <v>1</v>
      </c>
      <c r="AA1040" s="14">
        <v>1</v>
      </c>
      <c r="AB1040" s="14">
        <v>1</v>
      </c>
      <c r="AC1040" s="14">
        <v>1</v>
      </c>
      <c r="AD1040" s="14">
        <v>1</v>
      </c>
      <c r="AE1040" s="14">
        <v>4</v>
      </c>
      <c r="AF1040" s="14">
        <v>4</v>
      </c>
      <c r="AG1040" s="15">
        <v>69</v>
      </c>
    </row>
    <row r="1041" spans="1:33" s="15" customFormat="1" ht="13.7" customHeight="1" x14ac:dyDescent="0.15">
      <c r="A1041" s="10" t="s">
        <v>1134</v>
      </c>
      <c r="B1041" s="10" t="s">
        <v>192</v>
      </c>
      <c r="C1041" s="11" t="s">
        <v>197</v>
      </c>
      <c r="D1041" s="12">
        <v>0</v>
      </c>
      <c r="E1041" s="12">
        <v>1</v>
      </c>
      <c r="F1041" s="12" t="s">
        <v>1097</v>
      </c>
      <c r="G1041" s="13">
        <v>7</v>
      </c>
      <c r="H1041" s="13">
        <v>4</v>
      </c>
      <c r="I1041" s="13">
        <v>8</v>
      </c>
      <c r="J1041" s="13">
        <v>1</v>
      </c>
      <c r="K1041" s="13">
        <v>2</v>
      </c>
      <c r="L1041" s="13">
        <v>3</v>
      </c>
      <c r="M1041" s="13">
        <v>1</v>
      </c>
      <c r="N1041" s="13">
        <v>11</v>
      </c>
      <c r="O1041" s="13">
        <v>8</v>
      </c>
      <c r="P1041" s="13">
        <v>19</v>
      </c>
      <c r="Q1041" s="30">
        <v>1</v>
      </c>
      <c r="R1041" s="31">
        <v>1</v>
      </c>
      <c r="S1041" s="31">
        <v>0</v>
      </c>
      <c r="T1041" s="31">
        <v>0</v>
      </c>
      <c r="U1041" s="31">
        <v>1</v>
      </c>
      <c r="V1041" s="31">
        <v>1</v>
      </c>
      <c r="W1041" s="31">
        <v>0</v>
      </c>
      <c r="X1041" s="31">
        <v>0</v>
      </c>
      <c r="Y1041" s="31">
        <v>0</v>
      </c>
      <c r="Z1041" s="31">
        <v>0</v>
      </c>
      <c r="AA1041" s="31">
        <v>1</v>
      </c>
      <c r="AB1041" s="31">
        <v>1</v>
      </c>
      <c r="AC1041" s="31">
        <v>0</v>
      </c>
      <c r="AD1041" s="31">
        <v>0</v>
      </c>
      <c r="AE1041" s="14">
        <v>3</v>
      </c>
      <c r="AF1041" s="14">
        <v>3</v>
      </c>
      <c r="AG1041" s="15">
        <v>70</v>
      </c>
    </row>
    <row r="1042" spans="1:33" s="15" customFormat="1" ht="13.7" customHeight="1" x14ac:dyDescent="0.15">
      <c r="A1042" s="16"/>
      <c r="B1042" s="16" t="s">
        <v>1086</v>
      </c>
      <c r="C1042" s="16">
        <f>COUNTA(C1037:C1041)</f>
        <v>5</v>
      </c>
      <c r="D1042" s="17">
        <f>COUNTIF(D1037:D1041,"併")</f>
        <v>0</v>
      </c>
      <c r="E1042" s="17">
        <v>5</v>
      </c>
      <c r="F1042" s="17"/>
      <c r="G1042" s="18">
        <f>SUM(G1037:G1041)</f>
        <v>35</v>
      </c>
      <c r="H1042" s="18">
        <f t="shared" ref="H1042:AE1042" si="207">SUM(H1037:H1041)</f>
        <v>49</v>
      </c>
      <c r="I1042" s="18">
        <f t="shared" si="207"/>
        <v>44</v>
      </c>
      <c r="J1042" s="18">
        <f t="shared" si="207"/>
        <v>52</v>
      </c>
      <c r="K1042" s="18">
        <f t="shared" si="207"/>
        <v>49</v>
      </c>
      <c r="L1042" s="18">
        <f t="shared" si="207"/>
        <v>55</v>
      </c>
      <c r="M1042" s="18">
        <f t="shared" si="207"/>
        <v>50</v>
      </c>
      <c r="N1042" s="18">
        <f t="shared" si="207"/>
        <v>150</v>
      </c>
      <c r="O1042" s="18">
        <f t="shared" si="207"/>
        <v>149</v>
      </c>
      <c r="P1042" s="18">
        <f t="shared" si="207"/>
        <v>299</v>
      </c>
      <c r="Q1042" s="18">
        <f t="shared" si="207"/>
        <v>4</v>
      </c>
      <c r="R1042" s="18">
        <f t="shared" si="207"/>
        <v>6</v>
      </c>
      <c r="S1042" s="18">
        <f t="shared" si="207"/>
        <v>0</v>
      </c>
      <c r="T1042" s="18">
        <f t="shared" si="207"/>
        <v>0</v>
      </c>
      <c r="U1042" s="18">
        <f t="shared" si="207"/>
        <v>2</v>
      </c>
      <c r="V1042" s="18">
        <f t="shared" si="207"/>
        <v>2</v>
      </c>
      <c r="W1042" s="18">
        <f t="shared" si="207"/>
        <v>0</v>
      </c>
      <c r="X1042" s="18">
        <f t="shared" si="207"/>
        <v>0</v>
      </c>
      <c r="Y1042" s="18">
        <f t="shared" si="207"/>
        <v>1</v>
      </c>
      <c r="Z1042" s="18">
        <f t="shared" si="207"/>
        <v>1</v>
      </c>
      <c r="AA1042" s="18">
        <f t="shared" si="207"/>
        <v>4</v>
      </c>
      <c r="AB1042" s="18">
        <f t="shared" si="207"/>
        <v>7</v>
      </c>
      <c r="AC1042" s="18">
        <f t="shared" si="207"/>
        <v>4</v>
      </c>
      <c r="AD1042" s="18">
        <f t="shared" si="207"/>
        <v>18</v>
      </c>
      <c r="AE1042" s="18">
        <f t="shared" si="207"/>
        <v>15</v>
      </c>
      <c r="AF1042" s="18">
        <f>SUM(AF1037:AF1041)</f>
        <v>34</v>
      </c>
      <c r="AG1042" s="15">
        <v>71</v>
      </c>
    </row>
    <row r="1043" spans="1:33" s="15" customFormat="1" ht="13.7" customHeight="1" x14ac:dyDescent="0.15">
      <c r="A1043" s="10" t="s">
        <v>1134</v>
      </c>
      <c r="B1043" s="10" t="s">
        <v>198</v>
      </c>
      <c r="C1043" s="11" t="s">
        <v>199</v>
      </c>
      <c r="D1043" s="12">
        <v>0</v>
      </c>
      <c r="E1043" s="12" t="s">
        <v>1142</v>
      </c>
      <c r="F1043" s="12" t="s">
        <v>1097</v>
      </c>
      <c r="G1043" s="13">
        <v>12</v>
      </c>
      <c r="H1043" s="13">
        <v>34</v>
      </c>
      <c r="I1043" s="13">
        <v>31</v>
      </c>
      <c r="J1043" s="13">
        <v>44</v>
      </c>
      <c r="K1043" s="13">
        <v>31</v>
      </c>
      <c r="L1043" s="13">
        <v>36</v>
      </c>
      <c r="M1043" s="13">
        <v>35</v>
      </c>
      <c r="N1043" s="13">
        <v>114</v>
      </c>
      <c r="O1043" s="13">
        <v>97</v>
      </c>
      <c r="P1043" s="13">
        <v>211</v>
      </c>
      <c r="Q1043" s="14">
        <v>1</v>
      </c>
      <c r="R1043" s="14">
        <v>5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1</v>
      </c>
      <c r="Z1043" s="14">
        <v>1</v>
      </c>
      <c r="AA1043" s="14">
        <v>1</v>
      </c>
      <c r="AB1043" s="14">
        <v>1</v>
      </c>
      <c r="AC1043" s="14">
        <v>1</v>
      </c>
      <c r="AD1043" s="14">
        <v>7</v>
      </c>
      <c r="AE1043" s="14">
        <v>4</v>
      </c>
      <c r="AF1043" s="14">
        <v>14</v>
      </c>
      <c r="AG1043" s="15">
        <v>72</v>
      </c>
    </row>
    <row r="1044" spans="1:33" s="15" customFormat="1" ht="13.7" customHeight="1" x14ac:dyDescent="0.15">
      <c r="A1044" s="10" t="s">
        <v>1134</v>
      </c>
      <c r="B1044" s="10" t="s">
        <v>198</v>
      </c>
      <c r="C1044" s="11" t="s">
        <v>200</v>
      </c>
      <c r="D1044" s="12">
        <v>0</v>
      </c>
      <c r="E1044" s="12">
        <v>1</v>
      </c>
      <c r="F1044" s="12" t="s">
        <v>1097</v>
      </c>
      <c r="G1044" s="13">
        <v>7</v>
      </c>
      <c r="H1044" s="13">
        <v>7</v>
      </c>
      <c r="I1044" s="13">
        <v>8</v>
      </c>
      <c r="J1044" s="13">
        <v>8</v>
      </c>
      <c r="K1044" s="13">
        <v>6</v>
      </c>
      <c r="L1044" s="13">
        <v>9</v>
      </c>
      <c r="M1044" s="13">
        <v>5</v>
      </c>
      <c r="N1044" s="13">
        <v>27</v>
      </c>
      <c r="O1044" s="13">
        <v>16</v>
      </c>
      <c r="P1044" s="13">
        <v>43</v>
      </c>
      <c r="Q1044" s="14">
        <v>1</v>
      </c>
      <c r="R1044" s="14">
        <v>1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 s="14">
        <v>0</v>
      </c>
      <c r="Y1044" s="14">
        <v>1</v>
      </c>
      <c r="Z1044" s="14">
        <v>1</v>
      </c>
      <c r="AA1044" s="14">
        <v>0</v>
      </c>
      <c r="AB1044" s="14">
        <v>0</v>
      </c>
      <c r="AC1044" s="14">
        <v>1</v>
      </c>
      <c r="AD1044" s="14">
        <v>1</v>
      </c>
      <c r="AE1044" s="14">
        <v>3</v>
      </c>
      <c r="AF1044" s="14">
        <v>3</v>
      </c>
      <c r="AG1044" s="15">
        <v>73</v>
      </c>
    </row>
    <row r="1045" spans="1:33" s="15" customFormat="1" ht="13.7" customHeight="1" x14ac:dyDescent="0.15">
      <c r="A1045" s="10" t="s">
        <v>1134</v>
      </c>
      <c r="B1045" s="10" t="s">
        <v>198</v>
      </c>
      <c r="C1045" s="11" t="s">
        <v>201</v>
      </c>
      <c r="D1045" s="12" t="s">
        <v>725</v>
      </c>
      <c r="E1045" s="12">
        <v>5</v>
      </c>
      <c r="F1045" s="12" t="s">
        <v>1097</v>
      </c>
      <c r="G1045" s="13">
        <v>4</v>
      </c>
      <c r="H1045" s="13">
        <v>0</v>
      </c>
      <c r="I1045" s="13">
        <v>2</v>
      </c>
      <c r="J1045" s="13">
        <v>2</v>
      </c>
      <c r="K1045" s="13">
        <v>2</v>
      </c>
      <c r="L1045" s="13">
        <v>1</v>
      </c>
      <c r="M1045" s="13">
        <v>2</v>
      </c>
      <c r="N1045" s="13">
        <v>6</v>
      </c>
      <c r="O1045" s="13">
        <v>3</v>
      </c>
      <c r="P1045" s="13">
        <v>9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4">
        <v>0</v>
      </c>
      <c r="Y1045" s="14">
        <v>0</v>
      </c>
      <c r="Z1045" s="14">
        <v>0</v>
      </c>
      <c r="AA1045" s="14">
        <v>0</v>
      </c>
      <c r="AB1045" s="14">
        <v>0</v>
      </c>
      <c r="AC1045" s="14">
        <v>1</v>
      </c>
      <c r="AD1045" s="14">
        <v>1</v>
      </c>
      <c r="AE1045" s="14">
        <v>1</v>
      </c>
      <c r="AF1045" s="14">
        <v>1</v>
      </c>
      <c r="AG1045" s="15">
        <v>74</v>
      </c>
    </row>
    <row r="1046" spans="1:33" ht="13.7" customHeight="1" x14ac:dyDescent="0.15">
      <c r="A1046" s="16"/>
      <c r="B1046" s="16" t="s">
        <v>1086</v>
      </c>
      <c r="C1046" s="16">
        <f>COUNTA(C1043:C1045)</f>
        <v>3</v>
      </c>
      <c r="D1046" s="17">
        <f>COUNTIF(D1043:D1045,"併")</f>
        <v>1</v>
      </c>
      <c r="E1046" s="17">
        <v>3</v>
      </c>
      <c r="F1046" s="17"/>
      <c r="G1046" s="18">
        <f>SUM(G1043:G1045)</f>
        <v>23</v>
      </c>
      <c r="H1046" s="18">
        <f t="shared" ref="H1046:AE1046" si="208">SUM(H1043:H1045)</f>
        <v>41</v>
      </c>
      <c r="I1046" s="18">
        <f t="shared" si="208"/>
        <v>41</v>
      </c>
      <c r="J1046" s="18">
        <f t="shared" si="208"/>
        <v>54</v>
      </c>
      <c r="K1046" s="18">
        <f t="shared" si="208"/>
        <v>39</v>
      </c>
      <c r="L1046" s="18">
        <f t="shared" si="208"/>
        <v>46</v>
      </c>
      <c r="M1046" s="18">
        <f t="shared" si="208"/>
        <v>42</v>
      </c>
      <c r="N1046" s="18">
        <f t="shared" si="208"/>
        <v>147</v>
      </c>
      <c r="O1046" s="18">
        <f t="shared" si="208"/>
        <v>116</v>
      </c>
      <c r="P1046" s="18">
        <f t="shared" si="208"/>
        <v>263</v>
      </c>
      <c r="Q1046" s="18">
        <f t="shared" si="208"/>
        <v>2</v>
      </c>
      <c r="R1046" s="18">
        <f t="shared" si="208"/>
        <v>6</v>
      </c>
      <c r="S1046" s="18">
        <f t="shared" si="208"/>
        <v>0</v>
      </c>
      <c r="T1046" s="18">
        <f t="shared" si="208"/>
        <v>0</v>
      </c>
      <c r="U1046" s="18">
        <f t="shared" si="208"/>
        <v>0</v>
      </c>
      <c r="V1046" s="18">
        <f t="shared" si="208"/>
        <v>0</v>
      </c>
      <c r="W1046" s="18">
        <f t="shared" si="208"/>
        <v>0</v>
      </c>
      <c r="X1046" s="18">
        <f t="shared" si="208"/>
        <v>0</v>
      </c>
      <c r="Y1046" s="18">
        <f t="shared" si="208"/>
        <v>2</v>
      </c>
      <c r="Z1046" s="18">
        <f t="shared" si="208"/>
        <v>2</v>
      </c>
      <c r="AA1046" s="18">
        <f t="shared" si="208"/>
        <v>1</v>
      </c>
      <c r="AB1046" s="18">
        <f t="shared" si="208"/>
        <v>1</v>
      </c>
      <c r="AC1046" s="18">
        <f t="shared" si="208"/>
        <v>3</v>
      </c>
      <c r="AD1046" s="18">
        <f t="shared" si="208"/>
        <v>9</v>
      </c>
      <c r="AE1046" s="18">
        <f t="shared" si="208"/>
        <v>8</v>
      </c>
      <c r="AF1046" s="18">
        <f>SUM(AF1043:AF1045)</f>
        <v>18</v>
      </c>
      <c r="AG1046" s="15">
        <v>1</v>
      </c>
    </row>
    <row r="1047" spans="1:33" s="15" customFormat="1" ht="13.7" customHeight="1" x14ac:dyDescent="0.15">
      <c r="A1047" s="10" t="s">
        <v>1134</v>
      </c>
      <c r="B1047" s="10" t="s">
        <v>202</v>
      </c>
      <c r="C1047" s="11" t="s">
        <v>946</v>
      </c>
      <c r="D1047" s="12">
        <v>0</v>
      </c>
      <c r="E1047" s="12" t="s">
        <v>1141</v>
      </c>
      <c r="F1047" s="12" t="s">
        <v>1097</v>
      </c>
      <c r="G1047" s="13">
        <v>22</v>
      </c>
      <c r="H1047" s="13">
        <v>59</v>
      </c>
      <c r="I1047" s="13">
        <v>45</v>
      </c>
      <c r="J1047" s="13">
        <v>50</v>
      </c>
      <c r="K1047" s="13">
        <v>68</v>
      </c>
      <c r="L1047" s="13">
        <v>52</v>
      </c>
      <c r="M1047" s="13">
        <v>40</v>
      </c>
      <c r="N1047" s="13">
        <v>158</v>
      </c>
      <c r="O1047" s="13">
        <v>156</v>
      </c>
      <c r="P1047" s="13">
        <v>314</v>
      </c>
      <c r="Q1047" s="14">
        <v>1</v>
      </c>
      <c r="R1047" s="14">
        <v>4</v>
      </c>
      <c r="S1047" s="14">
        <v>1</v>
      </c>
      <c r="T1047" s="14">
        <v>1</v>
      </c>
      <c r="U1047" s="14">
        <v>1</v>
      </c>
      <c r="V1047" s="14">
        <v>1</v>
      </c>
      <c r="W1047" s="14">
        <v>0</v>
      </c>
      <c r="X1047" s="14">
        <v>0</v>
      </c>
      <c r="Y1047" s="14">
        <v>0</v>
      </c>
      <c r="Z1047" s="14">
        <v>0</v>
      </c>
      <c r="AA1047" s="14">
        <v>1</v>
      </c>
      <c r="AB1047" s="14">
        <v>1</v>
      </c>
      <c r="AC1047" s="14">
        <v>5</v>
      </c>
      <c r="AD1047" s="14">
        <v>33</v>
      </c>
      <c r="AE1047" s="14">
        <v>9</v>
      </c>
      <c r="AF1047" s="14">
        <v>40</v>
      </c>
      <c r="AG1047" s="5">
        <v>2</v>
      </c>
    </row>
    <row r="1048" spans="1:33" s="15" customFormat="1" ht="13.7" customHeight="1" x14ac:dyDescent="0.15">
      <c r="A1048" s="10" t="s">
        <v>1134</v>
      </c>
      <c r="B1048" s="10" t="s">
        <v>202</v>
      </c>
      <c r="C1048" s="11" t="s">
        <v>203</v>
      </c>
      <c r="D1048" s="12">
        <v>0</v>
      </c>
      <c r="E1048" s="12" t="s">
        <v>1141</v>
      </c>
      <c r="F1048" s="12" t="s">
        <v>1097</v>
      </c>
      <c r="G1048" s="13">
        <v>9</v>
      </c>
      <c r="H1048" s="13">
        <v>14</v>
      </c>
      <c r="I1048" s="13">
        <v>23</v>
      </c>
      <c r="J1048" s="13">
        <v>20</v>
      </c>
      <c r="K1048" s="13">
        <v>18</v>
      </c>
      <c r="L1048" s="13">
        <v>16</v>
      </c>
      <c r="M1048" s="13">
        <v>30</v>
      </c>
      <c r="N1048" s="13">
        <v>65</v>
      </c>
      <c r="O1048" s="13">
        <v>56</v>
      </c>
      <c r="P1048" s="13">
        <v>121</v>
      </c>
      <c r="Q1048" s="14">
        <v>0</v>
      </c>
      <c r="R1048" s="14">
        <v>0</v>
      </c>
      <c r="S1048" s="14">
        <v>0</v>
      </c>
      <c r="T1048" s="14">
        <v>0</v>
      </c>
      <c r="U1048" s="14">
        <v>1</v>
      </c>
      <c r="V1048" s="14">
        <v>1</v>
      </c>
      <c r="W1048" s="14">
        <v>0</v>
      </c>
      <c r="X1048" s="14">
        <v>0</v>
      </c>
      <c r="Y1048" s="14">
        <v>0</v>
      </c>
      <c r="Z1048" s="14">
        <v>0</v>
      </c>
      <c r="AA1048" s="14">
        <v>1</v>
      </c>
      <c r="AB1048" s="14">
        <v>1</v>
      </c>
      <c r="AC1048" s="14">
        <v>1</v>
      </c>
      <c r="AD1048" s="14">
        <v>5</v>
      </c>
      <c r="AE1048" s="14">
        <v>3</v>
      </c>
      <c r="AF1048" s="14">
        <v>7</v>
      </c>
      <c r="AG1048" s="15">
        <v>3</v>
      </c>
    </row>
    <row r="1049" spans="1:33" s="15" customFormat="1" ht="13.7" customHeight="1" x14ac:dyDescent="0.15">
      <c r="A1049" s="16"/>
      <c r="B1049" s="16" t="s">
        <v>1086</v>
      </c>
      <c r="C1049" s="16">
        <f>COUNTA(C1047:C1048)</f>
        <v>2</v>
      </c>
      <c r="D1049" s="17">
        <f>COUNTIF(D1047:D1048,"併")</f>
        <v>0</v>
      </c>
      <c r="E1049" s="17">
        <v>0</v>
      </c>
      <c r="F1049" s="17"/>
      <c r="G1049" s="18">
        <f>SUM(G1047:G1048)</f>
        <v>31</v>
      </c>
      <c r="H1049" s="18">
        <f t="shared" ref="H1049:AE1049" si="209">SUM(H1047:H1048)</f>
        <v>73</v>
      </c>
      <c r="I1049" s="18">
        <f t="shared" si="209"/>
        <v>68</v>
      </c>
      <c r="J1049" s="18">
        <f t="shared" si="209"/>
        <v>70</v>
      </c>
      <c r="K1049" s="18">
        <f t="shared" si="209"/>
        <v>86</v>
      </c>
      <c r="L1049" s="18">
        <f t="shared" si="209"/>
        <v>68</v>
      </c>
      <c r="M1049" s="18">
        <f t="shared" si="209"/>
        <v>70</v>
      </c>
      <c r="N1049" s="18">
        <f t="shared" si="209"/>
        <v>223</v>
      </c>
      <c r="O1049" s="18">
        <f t="shared" si="209"/>
        <v>212</v>
      </c>
      <c r="P1049" s="18">
        <f t="shared" si="209"/>
        <v>435</v>
      </c>
      <c r="Q1049" s="18">
        <f t="shared" si="209"/>
        <v>1</v>
      </c>
      <c r="R1049" s="18">
        <f t="shared" si="209"/>
        <v>4</v>
      </c>
      <c r="S1049" s="18">
        <f t="shared" si="209"/>
        <v>1</v>
      </c>
      <c r="T1049" s="18">
        <f t="shared" si="209"/>
        <v>1</v>
      </c>
      <c r="U1049" s="18">
        <f t="shared" si="209"/>
        <v>2</v>
      </c>
      <c r="V1049" s="18">
        <f t="shared" si="209"/>
        <v>2</v>
      </c>
      <c r="W1049" s="18">
        <f t="shared" si="209"/>
        <v>0</v>
      </c>
      <c r="X1049" s="18">
        <f t="shared" si="209"/>
        <v>0</v>
      </c>
      <c r="Y1049" s="18">
        <f t="shared" si="209"/>
        <v>0</v>
      </c>
      <c r="Z1049" s="18">
        <f t="shared" si="209"/>
        <v>0</v>
      </c>
      <c r="AA1049" s="18">
        <f t="shared" si="209"/>
        <v>2</v>
      </c>
      <c r="AB1049" s="18">
        <f t="shared" si="209"/>
        <v>2</v>
      </c>
      <c r="AC1049" s="18">
        <f t="shared" si="209"/>
        <v>6</v>
      </c>
      <c r="AD1049" s="18">
        <f t="shared" si="209"/>
        <v>38</v>
      </c>
      <c r="AE1049" s="18">
        <f t="shared" si="209"/>
        <v>12</v>
      </c>
      <c r="AF1049" s="18">
        <f>SUM(AF1047:AF1048)</f>
        <v>47</v>
      </c>
      <c r="AG1049" s="15">
        <v>4</v>
      </c>
    </row>
    <row r="1050" spans="1:33" s="15" customFormat="1" ht="13.7" customHeight="1" x14ac:dyDescent="0.15">
      <c r="A1050" s="10" t="s">
        <v>1134</v>
      </c>
      <c r="B1050" s="10" t="s">
        <v>204</v>
      </c>
      <c r="C1050" s="11" t="s">
        <v>205</v>
      </c>
      <c r="D1050" s="12">
        <v>0</v>
      </c>
      <c r="E1050" s="12" t="s">
        <v>1141</v>
      </c>
      <c r="F1050" s="12" t="s">
        <v>1097</v>
      </c>
      <c r="G1050" s="13">
        <v>30</v>
      </c>
      <c r="H1050" s="13">
        <v>85</v>
      </c>
      <c r="I1050" s="13">
        <v>110</v>
      </c>
      <c r="J1050" s="13">
        <v>120</v>
      </c>
      <c r="K1050" s="13">
        <v>104</v>
      </c>
      <c r="L1050" s="13">
        <v>112</v>
      </c>
      <c r="M1050" s="13">
        <v>118</v>
      </c>
      <c r="N1050" s="13">
        <v>325</v>
      </c>
      <c r="O1050" s="13">
        <v>324</v>
      </c>
      <c r="P1050" s="13">
        <v>649</v>
      </c>
      <c r="Q1050" s="14">
        <v>2</v>
      </c>
      <c r="R1050" s="14">
        <v>11</v>
      </c>
      <c r="S1050" s="14">
        <v>1</v>
      </c>
      <c r="T1050" s="14">
        <v>1</v>
      </c>
      <c r="U1050" s="14">
        <v>1</v>
      </c>
      <c r="V1050" s="14">
        <v>1</v>
      </c>
      <c r="W1050" s="14">
        <v>0</v>
      </c>
      <c r="X1050" s="14">
        <v>0</v>
      </c>
      <c r="Y1050" s="14">
        <v>1</v>
      </c>
      <c r="Z1050" s="14">
        <v>1</v>
      </c>
      <c r="AA1050" s="14">
        <v>1</v>
      </c>
      <c r="AB1050" s="14">
        <v>3</v>
      </c>
      <c r="AC1050" s="14">
        <v>3</v>
      </c>
      <c r="AD1050" s="14">
        <v>24</v>
      </c>
      <c r="AE1050" s="14">
        <v>9</v>
      </c>
      <c r="AF1050" s="14">
        <v>41</v>
      </c>
      <c r="AG1050" s="15">
        <v>5</v>
      </c>
    </row>
    <row r="1051" spans="1:33" s="15" customFormat="1" ht="13.7" customHeight="1" x14ac:dyDescent="0.15">
      <c r="A1051" s="10" t="s">
        <v>1134</v>
      </c>
      <c r="B1051" s="10" t="s">
        <v>204</v>
      </c>
      <c r="C1051" s="11" t="s">
        <v>206</v>
      </c>
      <c r="D1051" s="12">
        <v>0</v>
      </c>
      <c r="E1051" s="12">
        <v>1</v>
      </c>
      <c r="F1051" s="12" t="s">
        <v>1097</v>
      </c>
      <c r="G1051" s="13">
        <v>6</v>
      </c>
      <c r="H1051" s="13">
        <v>6</v>
      </c>
      <c r="I1051" s="13">
        <v>7</v>
      </c>
      <c r="J1051" s="13">
        <v>6</v>
      </c>
      <c r="K1051" s="13">
        <v>7</v>
      </c>
      <c r="L1051" s="13">
        <v>3</v>
      </c>
      <c r="M1051" s="13">
        <v>7</v>
      </c>
      <c r="N1051" s="13">
        <v>27</v>
      </c>
      <c r="O1051" s="13">
        <v>9</v>
      </c>
      <c r="P1051" s="13">
        <v>36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>
        <v>0</v>
      </c>
      <c r="AA1051" s="14">
        <v>1</v>
      </c>
      <c r="AB1051" s="14">
        <v>1</v>
      </c>
      <c r="AC1051" s="14">
        <v>1</v>
      </c>
      <c r="AD1051" s="14">
        <v>3</v>
      </c>
      <c r="AE1051" s="14">
        <v>2</v>
      </c>
      <c r="AF1051" s="14">
        <v>4</v>
      </c>
      <c r="AG1051" s="15">
        <v>6</v>
      </c>
    </row>
    <row r="1052" spans="1:33" s="15" customFormat="1" ht="13.7" customHeight="1" x14ac:dyDescent="0.15">
      <c r="A1052" s="10" t="s">
        <v>1134</v>
      </c>
      <c r="B1052" s="10" t="s">
        <v>204</v>
      </c>
      <c r="C1052" s="11" t="s">
        <v>207</v>
      </c>
      <c r="D1052" s="12">
        <v>0</v>
      </c>
      <c r="E1052" s="12" t="s">
        <v>1141</v>
      </c>
      <c r="F1052" s="12" t="s">
        <v>1097</v>
      </c>
      <c r="G1052" s="13">
        <v>18</v>
      </c>
      <c r="H1052" s="13">
        <v>62</v>
      </c>
      <c r="I1052" s="13">
        <v>48</v>
      </c>
      <c r="J1052" s="13">
        <v>48</v>
      </c>
      <c r="K1052" s="13">
        <v>51</v>
      </c>
      <c r="L1052" s="13">
        <v>49</v>
      </c>
      <c r="M1052" s="13">
        <v>51</v>
      </c>
      <c r="N1052" s="13">
        <v>156</v>
      </c>
      <c r="O1052" s="13">
        <v>153</v>
      </c>
      <c r="P1052" s="13">
        <v>309</v>
      </c>
      <c r="Q1052" s="14">
        <v>2</v>
      </c>
      <c r="R1052" s="14">
        <v>9</v>
      </c>
      <c r="S1052" s="14">
        <v>0</v>
      </c>
      <c r="T1052" s="14">
        <v>0</v>
      </c>
      <c r="U1052" s="14">
        <v>1</v>
      </c>
      <c r="V1052" s="14">
        <v>1</v>
      </c>
      <c r="W1052" s="14">
        <v>0</v>
      </c>
      <c r="X1052" s="14">
        <v>0</v>
      </c>
      <c r="Y1052" s="14">
        <v>0</v>
      </c>
      <c r="Z1052" s="14">
        <v>0</v>
      </c>
      <c r="AA1052" s="14">
        <v>1</v>
      </c>
      <c r="AB1052" s="14">
        <v>4</v>
      </c>
      <c r="AC1052" s="14">
        <v>2</v>
      </c>
      <c r="AD1052" s="14">
        <v>15</v>
      </c>
      <c r="AE1052" s="14">
        <v>6</v>
      </c>
      <c r="AF1052" s="14">
        <v>29</v>
      </c>
      <c r="AG1052" s="5">
        <v>7</v>
      </c>
    </row>
    <row r="1053" spans="1:33" s="15" customFormat="1" ht="13.7" customHeight="1" x14ac:dyDescent="0.15">
      <c r="A1053" s="10" t="s">
        <v>1134</v>
      </c>
      <c r="B1053" s="10" t="s">
        <v>204</v>
      </c>
      <c r="C1053" s="11" t="s">
        <v>28</v>
      </c>
      <c r="D1053" s="12">
        <v>0</v>
      </c>
      <c r="E1053" s="12" t="s">
        <v>1141</v>
      </c>
      <c r="F1053" s="12" t="s">
        <v>1097</v>
      </c>
      <c r="G1053" s="13">
        <v>10</v>
      </c>
      <c r="H1053" s="13">
        <v>14</v>
      </c>
      <c r="I1053" s="13">
        <v>11</v>
      </c>
      <c r="J1053" s="13">
        <v>16</v>
      </c>
      <c r="K1053" s="13">
        <v>15</v>
      </c>
      <c r="L1053" s="13">
        <v>16</v>
      </c>
      <c r="M1053" s="13">
        <v>21</v>
      </c>
      <c r="N1053" s="13">
        <v>52</v>
      </c>
      <c r="O1053" s="13">
        <v>41</v>
      </c>
      <c r="P1053" s="13">
        <v>93</v>
      </c>
      <c r="Q1053" s="14">
        <v>1</v>
      </c>
      <c r="R1053" s="14">
        <v>1</v>
      </c>
      <c r="S1053" s="14">
        <v>0</v>
      </c>
      <c r="T1053" s="14">
        <v>0</v>
      </c>
      <c r="U1053" s="14">
        <v>0</v>
      </c>
      <c r="V1053" s="14">
        <v>0</v>
      </c>
      <c r="W1053" s="14">
        <v>1</v>
      </c>
      <c r="X1053" s="14">
        <v>1</v>
      </c>
      <c r="Y1053" s="14">
        <v>0</v>
      </c>
      <c r="Z1053" s="14">
        <v>0</v>
      </c>
      <c r="AA1053" s="14">
        <v>1</v>
      </c>
      <c r="AB1053" s="14">
        <v>1</v>
      </c>
      <c r="AC1053" s="14">
        <v>1</v>
      </c>
      <c r="AD1053" s="14">
        <v>2</v>
      </c>
      <c r="AE1053" s="14">
        <v>4</v>
      </c>
      <c r="AF1053" s="14">
        <v>5</v>
      </c>
      <c r="AG1053" s="15">
        <v>8</v>
      </c>
    </row>
    <row r="1054" spans="1:33" s="15" customFormat="1" ht="13.7" customHeight="1" x14ac:dyDescent="0.15">
      <c r="A1054" s="16"/>
      <c r="B1054" s="16" t="s">
        <v>1086</v>
      </c>
      <c r="C1054" s="16">
        <f>COUNTA(C1050:C1053)</f>
        <v>4</v>
      </c>
      <c r="D1054" s="17">
        <f>COUNTIF(D1050:D1053,"併")</f>
        <v>0</v>
      </c>
      <c r="E1054" s="17">
        <v>1</v>
      </c>
      <c r="F1054" s="17"/>
      <c r="G1054" s="18">
        <f>SUM(G1050:G1053)</f>
        <v>64</v>
      </c>
      <c r="H1054" s="18">
        <f t="shared" ref="H1054:AE1054" si="210">SUM(H1050:H1053)</f>
        <v>167</v>
      </c>
      <c r="I1054" s="18">
        <f t="shared" si="210"/>
        <v>176</v>
      </c>
      <c r="J1054" s="18">
        <f t="shared" si="210"/>
        <v>190</v>
      </c>
      <c r="K1054" s="18">
        <f t="shared" si="210"/>
        <v>177</v>
      </c>
      <c r="L1054" s="18">
        <f t="shared" si="210"/>
        <v>180</v>
      </c>
      <c r="M1054" s="18">
        <f t="shared" si="210"/>
        <v>197</v>
      </c>
      <c r="N1054" s="18">
        <f t="shared" si="210"/>
        <v>560</v>
      </c>
      <c r="O1054" s="18">
        <f t="shared" si="210"/>
        <v>527</v>
      </c>
      <c r="P1054" s="18">
        <f t="shared" si="210"/>
        <v>1087</v>
      </c>
      <c r="Q1054" s="18">
        <f t="shared" si="210"/>
        <v>5</v>
      </c>
      <c r="R1054" s="18">
        <f t="shared" si="210"/>
        <v>21</v>
      </c>
      <c r="S1054" s="18">
        <f t="shared" si="210"/>
        <v>1</v>
      </c>
      <c r="T1054" s="18">
        <f t="shared" si="210"/>
        <v>1</v>
      </c>
      <c r="U1054" s="18">
        <f t="shared" si="210"/>
        <v>2</v>
      </c>
      <c r="V1054" s="18">
        <f t="shared" si="210"/>
        <v>2</v>
      </c>
      <c r="W1054" s="18">
        <f t="shared" si="210"/>
        <v>1</v>
      </c>
      <c r="X1054" s="18">
        <f t="shared" si="210"/>
        <v>1</v>
      </c>
      <c r="Y1054" s="18">
        <f t="shared" si="210"/>
        <v>1</v>
      </c>
      <c r="Z1054" s="18">
        <f t="shared" si="210"/>
        <v>1</v>
      </c>
      <c r="AA1054" s="18">
        <f t="shared" si="210"/>
        <v>4</v>
      </c>
      <c r="AB1054" s="18">
        <f t="shared" si="210"/>
        <v>9</v>
      </c>
      <c r="AC1054" s="18">
        <f t="shared" si="210"/>
        <v>7</v>
      </c>
      <c r="AD1054" s="18">
        <f t="shared" si="210"/>
        <v>44</v>
      </c>
      <c r="AE1054" s="18">
        <f t="shared" si="210"/>
        <v>21</v>
      </c>
      <c r="AF1054" s="18">
        <f>SUM(AF1050:AF1053)</f>
        <v>79</v>
      </c>
      <c r="AG1054" s="15">
        <v>9</v>
      </c>
    </row>
    <row r="1055" spans="1:33" s="15" customFormat="1" ht="13.7" customHeight="1" x14ac:dyDescent="0.15">
      <c r="A1055" s="10" t="s">
        <v>1134</v>
      </c>
      <c r="B1055" s="10" t="s">
        <v>208</v>
      </c>
      <c r="C1055" s="11" t="s">
        <v>209</v>
      </c>
      <c r="D1055" s="12">
        <v>0</v>
      </c>
      <c r="E1055" s="12" t="s">
        <v>1142</v>
      </c>
      <c r="F1055" s="12" t="s">
        <v>1097</v>
      </c>
      <c r="G1055" s="13">
        <v>14</v>
      </c>
      <c r="H1055" s="13">
        <v>37</v>
      </c>
      <c r="I1055" s="13">
        <v>37</v>
      </c>
      <c r="J1055" s="13">
        <v>45</v>
      </c>
      <c r="K1055" s="13">
        <v>31</v>
      </c>
      <c r="L1055" s="13">
        <v>38</v>
      </c>
      <c r="M1055" s="13">
        <v>29</v>
      </c>
      <c r="N1055" s="13">
        <v>115</v>
      </c>
      <c r="O1055" s="13">
        <v>102</v>
      </c>
      <c r="P1055" s="13">
        <v>217</v>
      </c>
      <c r="Q1055" s="14">
        <v>1</v>
      </c>
      <c r="R1055" s="14">
        <v>4</v>
      </c>
      <c r="S1055" s="14">
        <v>0</v>
      </c>
      <c r="T1055" s="14">
        <v>0</v>
      </c>
      <c r="U1055" s="14">
        <v>1</v>
      </c>
      <c r="V1055" s="14">
        <v>1</v>
      </c>
      <c r="W1055" s="14">
        <v>0</v>
      </c>
      <c r="X1055" s="14">
        <v>0</v>
      </c>
      <c r="Y1055" s="14">
        <v>0</v>
      </c>
      <c r="Z1055" s="14">
        <v>0</v>
      </c>
      <c r="AA1055" s="14">
        <v>1</v>
      </c>
      <c r="AB1055" s="14">
        <v>1</v>
      </c>
      <c r="AC1055" s="14">
        <v>4</v>
      </c>
      <c r="AD1055" s="14">
        <v>26</v>
      </c>
      <c r="AE1055" s="14">
        <v>7</v>
      </c>
      <c r="AF1055" s="14">
        <v>32</v>
      </c>
      <c r="AG1055" s="15">
        <v>10</v>
      </c>
    </row>
    <row r="1056" spans="1:33" s="15" customFormat="1" ht="13.7" customHeight="1" x14ac:dyDescent="0.15">
      <c r="A1056" s="10" t="s">
        <v>1134</v>
      </c>
      <c r="B1056" s="10" t="s">
        <v>208</v>
      </c>
      <c r="C1056" s="11" t="s">
        <v>210</v>
      </c>
      <c r="D1056" s="12">
        <v>0</v>
      </c>
      <c r="E1056" s="12">
        <v>2</v>
      </c>
      <c r="F1056" s="12" t="s">
        <v>1097</v>
      </c>
      <c r="G1056" s="13">
        <v>5</v>
      </c>
      <c r="H1056" s="13">
        <v>2</v>
      </c>
      <c r="I1056" s="13">
        <v>4</v>
      </c>
      <c r="J1056" s="13">
        <v>1</v>
      </c>
      <c r="K1056" s="20">
        <v>3</v>
      </c>
      <c r="L1056" s="13">
        <v>1</v>
      </c>
      <c r="M1056" s="13">
        <v>5</v>
      </c>
      <c r="N1056" s="13">
        <v>6</v>
      </c>
      <c r="O1056" s="13">
        <v>10</v>
      </c>
      <c r="P1056" s="13">
        <v>16</v>
      </c>
      <c r="Q1056" s="14">
        <v>1</v>
      </c>
      <c r="R1056" s="14">
        <v>2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1</v>
      </c>
      <c r="AD1056" s="14">
        <v>2</v>
      </c>
      <c r="AE1056" s="14">
        <v>2</v>
      </c>
      <c r="AF1056" s="14">
        <v>4</v>
      </c>
      <c r="AG1056" s="15">
        <v>11</v>
      </c>
    </row>
    <row r="1057" spans="1:33" s="15" customFormat="1" ht="13.7" customHeight="1" x14ac:dyDescent="0.15">
      <c r="A1057" s="16"/>
      <c r="B1057" s="16" t="s">
        <v>1086</v>
      </c>
      <c r="C1057" s="16">
        <f>COUNTA(C1055:C1056)</f>
        <v>2</v>
      </c>
      <c r="D1057" s="17">
        <f>COUNTIF(D1055:D1056,"併")</f>
        <v>0</v>
      </c>
      <c r="E1057" s="17">
        <v>2</v>
      </c>
      <c r="F1057" s="17"/>
      <c r="G1057" s="18">
        <f>SUM(G1055:G1056)</f>
        <v>19</v>
      </c>
      <c r="H1057" s="18">
        <f t="shared" ref="H1057:AE1057" si="211">SUM(H1055:H1056)</f>
        <v>39</v>
      </c>
      <c r="I1057" s="18">
        <f t="shared" si="211"/>
        <v>41</v>
      </c>
      <c r="J1057" s="18">
        <f t="shared" si="211"/>
        <v>46</v>
      </c>
      <c r="K1057" s="18">
        <f t="shared" si="211"/>
        <v>34</v>
      </c>
      <c r="L1057" s="18">
        <f t="shared" si="211"/>
        <v>39</v>
      </c>
      <c r="M1057" s="18">
        <f t="shared" si="211"/>
        <v>34</v>
      </c>
      <c r="N1057" s="18">
        <f t="shared" si="211"/>
        <v>121</v>
      </c>
      <c r="O1057" s="18">
        <f t="shared" si="211"/>
        <v>112</v>
      </c>
      <c r="P1057" s="18">
        <f t="shared" si="211"/>
        <v>233</v>
      </c>
      <c r="Q1057" s="18">
        <f t="shared" si="211"/>
        <v>2</v>
      </c>
      <c r="R1057" s="18">
        <f t="shared" si="211"/>
        <v>6</v>
      </c>
      <c r="S1057" s="18">
        <f t="shared" si="211"/>
        <v>0</v>
      </c>
      <c r="T1057" s="18">
        <f t="shared" si="211"/>
        <v>0</v>
      </c>
      <c r="U1057" s="18">
        <f t="shared" si="211"/>
        <v>1</v>
      </c>
      <c r="V1057" s="18">
        <f t="shared" si="211"/>
        <v>1</v>
      </c>
      <c r="W1057" s="18">
        <f t="shared" si="211"/>
        <v>0</v>
      </c>
      <c r="X1057" s="18">
        <f t="shared" si="211"/>
        <v>0</v>
      </c>
      <c r="Y1057" s="18">
        <f t="shared" si="211"/>
        <v>0</v>
      </c>
      <c r="Z1057" s="18">
        <f t="shared" si="211"/>
        <v>0</v>
      </c>
      <c r="AA1057" s="18">
        <f t="shared" si="211"/>
        <v>1</v>
      </c>
      <c r="AB1057" s="18">
        <f t="shared" si="211"/>
        <v>1</v>
      </c>
      <c r="AC1057" s="18">
        <f t="shared" si="211"/>
        <v>5</v>
      </c>
      <c r="AD1057" s="18">
        <f t="shared" si="211"/>
        <v>28</v>
      </c>
      <c r="AE1057" s="18">
        <f t="shared" si="211"/>
        <v>9</v>
      </c>
      <c r="AF1057" s="18">
        <f>SUM(AF1055:AF1056)</f>
        <v>36</v>
      </c>
      <c r="AG1057" s="5">
        <v>12</v>
      </c>
    </row>
    <row r="1058" spans="1:33" s="15" customFormat="1" ht="13.7" customHeight="1" x14ac:dyDescent="0.15">
      <c r="A1058" s="10" t="s">
        <v>1134</v>
      </c>
      <c r="B1058" s="10" t="s">
        <v>211</v>
      </c>
      <c r="C1058" s="11" t="s">
        <v>212</v>
      </c>
      <c r="D1058" s="12">
        <v>0</v>
      </c>
      <c r="E1058" s="12">
        <v>1</v>
      </c>
      <c r="F1058" s="12" t="s">
        <v>1097</v>
      </c>
      <c r="G1058" s="13">
        <v>11</v>
      </c>
      <c r="H1058" s="13">
        <v>15</v>
      </c>
      <c r="I1058" s="13">
        <v>22</v>
      </c>
      <c r="J1058" s="13">
        <v>20</v>
      </c>
      <c r="K1058" s="13">
        <v>24</v>
      </c>
      <c r="L1058" s="13">
        <v>31</v>
      </c>
      <c r="M1058" s="13">
        <v>25</v>
      </c>
      <c r="N1058" s="13">
        <v>77</v>
      </c>
      <c r="O1058" s="13">
        <v>60</v>
      </c>
      <c r="P1058" s="13">
        <v>137</v>
      </c>
      <c r="Q1058" s="14">
        <v>1</v>
      </c>
      <c r="R1058" s="14">
        <v>5</v>
      </c>
      <c r="S1058" s="14">
        <v>0</v>
      </c>
      <c r="T1058" s="14">
        <v>0</v>
      </c>
      <c r="U1058" s="14">
        <v>1</v>
      </c>
      <c r="V1058" s="14">
        <v>1</v>
      </c>
      <c r="W1058" s="14">
        <v>0</v>
      </c>
      <c r="X1058" s="14">
        <v>0</v>
      </c>
      <c r="Y1058" s="14">
        <v>0</v>
      </c>
      <c r="Z1058" s="14">
        <v>0</v>
      </c>
      <c r="AA1058" s="14">
        <v>1</v>
      </c>
      <c r="AB1058" s="14">
        <v>1</v>
      </c>
      <c r="AC1058" s="14">
        <v>2</v>
      </c>
      <c r="AD1058" s="14">
        <v>11</v>
      </c>
      <c r="AE1058" s="14">
        <v>5</v>
      </c>
      <c r="AF1058" s="14">
        <v>18</v>
      </c>
      <c r="AG1058" s="15">
        <v>13</v>
      </c>
    </row>
    <row r="1059" spans="1:33" s="15" customFormat="1" ht="13.7" customHeight="1" x14ac:dyDescent="0.15">
      <c r="A1059" s="10" t="s">
        <v>1134</v>
      </c>
      <c r="B1059" s="10" t="s">
        <v>211</v>
      </c>
      <c r="C1059" s="11" t="s">
        <v>213</v>
      </c>
      <c r="D1059" s="12">
        <v>0</v>
      </c>
      <c r="E1059" s="12">
        <v>1</v>
      </c>
      <c r="F1059" s="12" t="s">
        <v>1097</v>
      </c>
      <c r="G1059" s="13">
        <v>5</v>
      </c>
      <c r="H1059" s="13">
        <v>1</v>
      </c>
      <c r="I1059" s="13">
        <v>3</v>
      </c>
      <c r="J1059" s="13">
        <v>4</v>
      </c>
      <c r="K1059" s="13">
        <v>4</v>
      </c>
      <c r="L1059" s="13">
        <v>3</v>
      </c>
      <c r="M1059" s="13">
        <v>4</v>
      </c>
      <c r="N1059" s="13">
        <v>11</v>
      </c>
      <c r="O1059" s="13">
        <v>8</v>
      </c>
      <c r="P1059" s="13">
        <v>19</v>
      </c>
      <c r="Q1059" s="14">
        <v>1</v>
      </c>
      <c r="R1059" s="14">
        <v>1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>
        <v>0</v>
      </c>
      <c r="AA1059" s="14">
        <v>0</v>
      </c>
      <c r="AB1059" s="14">
        <v>0</v>
      </c>
      <c r="AC1059" s="14">
        <v>1</v>
      </c>
      <c r="AD1059" s="14">
        <v>2</v>
      </c>
      <c r="AE1059" s="14">
        <v>2</v>
      </c>
      <c r="AF1059" s="14">
        <v>3</v>
      </c>
      <c r="AG1059" s="15">
        <v>14</v>
      </c>
    </row>
    <row r="1060" spans="1:33" s="15" customFormat="1" ht="13.7" customHeight="1" x14ac:dyDescent="0.15">
      <c r="A1060" s="16"/>
      <c r="B1060" s="16" t="s">
        <v>1086</v>
      </c>
      <c r="C1060" s="16">
        <f>COUNTA(C1058:C1059)</f>
        <v>2</v>
      </c>
      <c r="D1060" s="17">
        <f>COUNTIF(D1058:D1059,"併")</f>
        <v>0</v>
      </c>
      <c r="E1060" s="17">
        <v>2</v>
      </c>
      <c r="F1060" s="17"/>
      <c r="G1060" s="18">
        <f>SUM(G1058:G1059)</f>
        <v>16</v>
      </c>
      <c r="H1060" s="18">
        <f t="shared" ref="H1060:AE1060" si="212">SUM(H1058:H1059)</f>
        <v>16</v>
      </c>
      <c r="I1060" s="18">
        <f t="shared" si="212"/>
        <v>25</v>
      </c>
      <c r="J1060" s="18">
        <f t="shared" si="212"/>
        <v>24</v>
      </c>
      <c r="K1060" s="18">
        <f t="shared" si="212"/>
        <v>28</v>
      </c>
      <c r="L1060" s="18">
        <f t="shared" si="212"/>
        <v>34</v>
      </c>
      <c r="M1060" s="18">
        <f t="shared" si="212"/>
        <v>29</v>
      </c>
      <c r="N1060" s="18">
        <f t="shared" si="212"/>
        <v>88</v>
      </c>
      <c r="O1060" s="18">
        <f t="shared" si="212"/>
        <v>68</v>
      </c>
      <c r="P1060" s="18">
        <f t="shared" si="212"/>
        <v>156</v>
      </c>
      <c r="Q1060" s="18">
        <f t="shared" si="212"/>
        <v>2</v>
      </c>
      <c r="R1060" s="18">
        <f t="shared" si="212"/>
        <v>6</v>
      </c>
      <c r="S1060" s="18">
        <f t="shared" si="212"/>
        <v>0</v>
      </c>
      <c r="T1060" s="18">
        <f t="shared" si="212"/>
        <v>0</v>
      </c>
      <c r="U1060" s="18">
        <f t="shared" si="212"/>
        <v>1</v>
      </c>
      <c r="V1060" s="18">
        <f t="shared" si="212"/>
        <v>1</v>
      </c>
      <c r="W1060" s="18">
        <f t="shared" si="212"/>
        <v>0</v>
      </c>
      <c r="X1060" s="18">
        <f t="shared" si="212"/>
        <v>0</v>
      </c>
      <c r="Y1060" s="18">
        <f t="shared" si="212"/>
        <v>0</v>
      </c>
      <c r="Z1060" s="18">
        <f t="shared" si="212"/>
        <v>0</v>
      </c>
      <c r="AA1060" s="18">
        <f t="shared" si="212"/>
        <v>1</v>
      </c>
      <c r="AB1060" s="18">
        <f t="shared" si="212"/>
        <v>1</v>
      </c>
      <c r="AC1060" s="18">
        <f t="shared" si="212"/>
        <v>3</v>
      </c>
      <c r="AD1060" s="18">
        <f t="shared" si="212"/>
        <v>13</v>
      </c>
      <c r="AE1060" s="18">
        <f t="shared" si="212"/>
        <v>7</v>
      </c>
      <c r="AF1060" s="18">
        <f>SUM(AF1058:AF1059)</f>
        <v>21</v>
      </c>
      <c r="AG1060" s="15">
        <v>15</v>
      </c>
    </row>
    <row r="1061" spans="1:33" ht="13.7" customHeight="1" x14ac:dyDescent="0.15">
      <c r="A1061" s="10" t="s">
        <v>1134</v>
      </c>
      <c r="B1061" s="10" t="s">
        <v>216</v>
      </c>
      <c r="C1061" s="11" t="s">
        <v>217</v>
      </c>
      <c r="D1061" s="12">
        <v>0</v>
      </c>
      <c r="E1061" s="12">
        <v>1</v>
      </c>
      <c r="F1061" s="12" t="s">
        <v>1097</v>
      </c>
      <c r="G1061" s="13">
        <v>19</v>
      </c>
      <c r="H1061" s="13">
        <v>43</v>
      </c>
      <c r="I1061" s="13">
        <v>44</v>
      </c>
      <c r="J1061" s="13">
        <v>44</v>
      </c>
      <c r="K1061" s="13">
        <v>48</v>
      </c>
      <c r="L1061" s="13">
        <v>47</v>
      </c>
      <c r="M1061" s="13">
        <v>49</v>
      </c>
      <c r="N1061" s="13">
        <v>138</v>
      </c>
      <c r="O1061" s="13">
        <v>137</v>
      </c>
      <c r="P1061" s="13">
        <v>275</v>
      </c>
      <c r="Q1061" s="14">
        <v>2</v>
      </c>
      <c r="R1061" s="14">
        <v>10</v>
      </c>
      <c r="S1061" s="14">
        <v>1</v>
      </c>
      <c r="T1061" s="14">
        <v>1</v>
      </c>
      <c r="U1061" s="14">
        <v>1</v>
      </c>
      <c r="V1061" s="14">
        <v>1</v>
      </c>
      <c r="W1061" s="14">
        <v>0</v>
      </c>
      <c r="X1061" s="14">
        <v>0</v>
      </c>
      <c r="Y1061" s="14">
        <v>0</v>
      </c>
      <c r="Z1061" s="14">
        <v>0</v>
      </c>
      <c r="AA1061" s="14">
        <v>1</v>
      </c>
      <c r="AB1061" s="14">
        <v>1</v>
      </c>
      <c r="AC1061" s="14">
        <v>2</v>
      </c>
      <c r="AD1061" s="14">
        <v>14</v>
      </c>
      <c r="AE1061" s="14">
        <v>7</v>
      </c>
      <c r="AF1061" s="14">
        <v>27</v>
      </c>
      <c r="AG1061" s="15">
        <v>16</v>
      </c>
    </row>
    <row r="1062" spans="1:33" s="15" customFormat="1" ht="13.7" customHeight="1" x14ac:dyDescent="0.15">
      <c r="A1062" s="16"/>
      <c r="B1062" s="16" t="s">
        <v>1086</v>
      </c>
      <c r="C1062" s="16">
        <v>1</v>
      </c>
      <c r="D1062" s="17">
        <f>COUNTIF(D1061,"併")</f>
        <v>0</v>
      </c>
      <c r="E1062" s="17">
        <v>1</v>
      </c>
      <c r="F1062" s="17"/>
      <c r="G1062" s="18">
        <f>G1061</f>
        <v>19</v>
      </c>
      <c r="H1062" s="18">
        <f>H1061</f>
        <v>43</v>
      </c>
      <c r="I1062" s="18">
        <f t="shared" ref="I1062:AE1062" si="213">I1061</f>
        <v>44</v>
      </c>
      <c r="J1062" s="18">
        <f t="shared" si="213"/>
        <v>44</v>
      </c>
      <c r="K1062" s="18">
        <f t="shared" si="213"/>
        <v>48</v>
      </c>
      <c r="L1062" s="18">
        <f t="shared" si="213"/>
        <v>47</v>
      </c>
      <c r="M1062" s="18">
        <f t="shared" si="213"/>
        <v>49</v>
      </c>
      <c r="N1062" s="18">
        <f t="shared" si="213"/>
        <v>138</v>
      </c>
      <c r="O1062" s="18">
        <f t="shared" si="213"/>
        <v>137</v>
      </c>
      <c r="P1062" s="18">
        <f t="shared" si="213"/>
        <v>275</v>
      </c>
      <c r="Q1062" s="18">
        <f t="shared" si="213"/>
        <v>2</v>
      </c>
      <c r="R1062" s="18">
        <f t="shared" si="213"/>
        <v>10</v>
      </c>
      <c r="S1062" s="18">
        <f t="shared" si="213"/>
        <v>1</v>
      </c>
      <c r="T1062" s="18">
        <f t="shared" si="213"/>
        <v>1</v>
      </c>
      <c r="U1062" s="18">
        <f t="shared" si="213"/>
        <v>1</v>
      </c>
      <c r="V1062" s="18">
        <f t="shared" si="213"/>
        <v>1</v>
      </c>
      <c r="W1062" s="18">
        <f t="shared" si="213"/>
        <v>0</v>
      </c>
      <c r="X1062" s="18">
        <f t="shared" si="213"/>
        <v>0</v>
      </c>
      <c r="Y1062" s="18">
        <f t="shared" si="213"/>
        <v>0</v>
      </c>
      <c r="Z1062" s="18">
        <f t="shared" si="213"/>
        <v>0</v>
      </c>
      <c r="AA1062" s="18">
        <f t="shared" si="213"/>
        <v>1</v>
      </c>
      <c r="AB1062" s="18">
        <f t="shared" si="213"/>
        <v>1</v>
      </c>
      <c r="AC1062" s="18">
        <f t="shared" si="213"/>
        <v>2</v>
      </c>
      <c r="AD1062" s="18">
        <f t="shared" si="213"/>
        <v>14</v>
      </c>
      <c r="AE1062" s="18">
        <f t="shared" si="213"/>
        <v>7</v>
      </c>
      <c r="AF1062" s="18">
        <f>AF1061</f>
        <v>27</v>
      </c>
      <c r="AG1062" s="5">
        <v>17</v>
      </c>
    </row>
    <row r="1063" spans="1:33" s="15" customFormat="1" ht="13.7" customHeight="1" x14ac:dyDescent="0.15">
      <c r="A1063" s="10" t="s">
        <v>1134</v>
      </c>
      <c r="B1063" s="10" t="s">
        <v>218</v>
      </c>
      <c r="C1063" s="11" t="s">
        <v>219</v>
      </c>
      <c r="D1063" s="12">
        <v>0</v>
      </c>
      <c r="E1063" s="12">
        <v>1</v>
      </c>
      <c r="F1063" s="12" t="s">
        <v>1097</v>
      </c>
      <c r="G1063" s="13">
        <v>14</v>
      </c>
      <c r="H1063" s="13">
        <v>29</v>
      </c>
      <c r="I1063" s="13">
        <v>38</v>
      </c>
      <c r="J1063" s="13">
        <v>28</v>
      </c>
      <c r="K1063" s="13">
        <v>41</v>
      </c>
      <c r="L1063" s="13">
        <v>48</v>
      </c>
      <c r="M1063" s="13">
        <v>33</v>
      </c>
      <c r="N1063" s="13">
        <v>100</v>
      </c>
      <c r="O1063" s="13">
        <v>117</v>
      </c>
      <c r="P1063" s="13">
        <v>217</v>
      </c>
      <c r="Q1063" s="14">
        <v>1</v>
      </c>
      <c r="R1063" s="14">
        <v>7</v>
      </c>
      <c r="S1063" s="14">
        <v>1</v>
      </c>
      <c r="T1063" s="14">
        <v>1</v>
      </c>
      <c r="U1063" s="14">
        <v>1</v>
      </c>
      <c r="V1063" s="14">
        <v>1</v>
      </c>
      <c r="W1063" s="14">
        <v>1</v>
      </c>
      <c r="X1063" s="14">
        <v>1</v>
      </c>
      <c r="Y1063" s="14">
        <v>0</v>
      </c>
      <c r="Z1063" s="14">
        <v>0</v>
      </c>
      <c r="AA1063" s="14">
        <v>1</v>
      </c>
      <c r="AB1063" s="14">
        <v>1</v>
      </c>
      <c r="AC1063" s="14">
        <v>2</v>
      </c>
      <c r="AD1063" s="14">
        <v>16</v>
      </c>
      <c r="AE1063" s="14">
        <v>7</v>
      </c>
      <c r="AF1063" s="14">
        <v>27</v>
      </c>
      <c r="AG1063" s="15">
        <v>18</v>
      </c>
    </row>
    <row r="1064" spans="1:33" s="15" customFormat="1" ht="13.7" customHeight="1" x14ac:dyDescent="0.15">
      <c r="A1064" s="10" t="s">
        <v>1134</v>
      </c>
      <c r="B1064" s="10" t="s">
        <v>218</v>
      </c>
      <c r="C1064" s="11" t="s">
        <v>220</v>
      </c>
      <c r="D1064" s="12">
        <v>0</v>
      </c>
      <c r="E1064" s="12">
        <v>2</v>
      </c>
      <c r="F1064" s="12" t="s">
        <v>1097</v>
      </c>
      <c r="G1064" s="13">
        <v>7</v>
      </c>
      <c r="H1064" s="13">
        <v>9</v>
      </c>
      <c r="I1064" s="13">
        <v>4</v>
      </c>
      <c r="J1064" s="13">
        <v>5</v>
      </c>
      <c r="K1064" s="13">
        <v>3</v>
      </c>
      <c r="L1064" s="13">
        <v>8</v>
      </c>
      <c r="M1064" s="13">
        <v>7</v>
      </c>
      <c r="N1064" s="13">
        <v>28</v>
      </c>
      <c r="O1064" s="13">
        <v>8</v>
      </c>
      <c r="P1064" s="13">
        <v>36</v>
      </c>
      <c r="Q1064" s="14">
        <v>1</v>
      </c>
      <c r="R1064" s="14">
        <v>1</v>
      </c>
      <c r="S1064" s="14">
        <v>0</v>
      </c>
      <c r="T1064" s="14">
        <v>0</v>
      </c>
      <c r="U1064" s="14">
        <v>1</v>
      </c>
      <c r="V1064" s="14">
        <v>1</v>
      </c>
      <c r="W1064" s="14">
        <v>0</v>
      </c>
      <c r="X1064" s="14">
        <v>0</v>
      </c>
      <c r="Y1064" s="14">
        <v>0</v>
      </c>
      <c r="Z1064" s="14">
        <v>0</v>
      </c>
      <c r="AA1064" s="14">
        <v>1</v>
      </c>
      <c r="AB1064" s="14">
        <v>1</v>
      </c>
      <c r="AC1064" s="14">
        <v>0</v>
      </c>
      <c r="AD1064" s="14">
        <v>0</v>
      </c>
      <c r="AE1064" s="14">
        <v>3</v>
      </c>
      <c r="AF1064" s="14">
        <v>3</v>
      </c>
      <c r="AG1064" s="15">
        <v>19</v>
      </c>
    </row>
    <row r="1065" spans="1:33" s="15" customFormat="1" ht="13.7" customHeight="1" x14ac:dyDescent="0.15">
      <c r="A1065" s="16"/>
      <c r="B1065" s="16" t="s">
        <v>1086</v>
      </c>
      <c r="C1065" s="16">
        <f>COUNTA(C1063:C1064)</f>
        <v>2</v>
      </c>
      <c r="D1065" s="17">
        <f>COUNTIF(D1063:D1064,"併")</f>
        <v>0</v>
      </c>
      <c r="E1065" s="17">
        <v>2</v>
      </c>
      <c r="F1065" s="17"/>
      <c r="G1065" s="18">
        <f t="shared" ref="G1065" si="214">SUM(G1063:G1064)</f>
        <v>21</v>
      </c>
      <c r="H1065" s="18">
        <f t="shared" ref="H1065:AE1065" si="215">SUM(H1063:H1064)</f>
        <v>38</v>
      </c>
      <c r="I1065" s="18">
        <f t="shared" si="215"/>
        <v>42</v>
      </c>
      <c r="J1065" s="18">
        <f t="shared" si="215"/>
        <v>33</v>
      </c>
      <c r="K1065" s="18">
        <f t="shared" si="215"/>
        <v>44</v>
      </c>
      <c r="L1065" s="18">
        <f t="shared" si="215"/>
        <v>56</v>
      </c>
      <c r="M1065" s="18">
        <f t="shared" si="215"/>
        <v>40</v>
      </c>
      <c r="N1065" s="18">
        <f t="shared" si="215"/>
        <v>128</v>
      </c>
      <c r="O1065" s="18">
        <f t="shared" si="215"/>
        <v>125</v>
      </c>
      <c r="P1065" s="18">
        <f t="shared" si="215"/>
        <v>253</v>
      </c>
      <c r="Q1065" s="18">
        <f t="shared" si="215"/>
        <v>2</v>
      </c>
      <c r="R1065" s="18">
        <f t="shared" si="215"/>
        <v>8</v>
      </c>
      <c r="S1065" s="18">
        <f t="shared" si="215"/>
        <v>1</v>
      </c>
      <c r="T1065" s="18">
        <f t="shared" si="215"/>
        <v>1</v>
      </c>
      <c r="U1065" s="18">
        <f t="shared" si="215"/>
        <v>2</v>
      </c>
      <c r="V1065" s="18">
        <f t="shared" si="215"/>
        <v>2</v>
      </c>
      <c r="W1065" s="18">
        <f t="shared" si="215"/>
        <v>1</v>
      </c>
      <c r="X1065" s="18">
        <f t="shared" si="215"/>
        <v>1</v>
      </c>
      <c r="Y1065" s="18">
        <f t="shared" si="215"/>
        <v>0</v>
      </c>
      <c r="Z1065" s="18">
        <f t="shared" si="215"/>
        <v>0</v>
      </c>
      <c r="AA1065" s="18">
        <f t="shared" si="215"/>
        <v>2</v>
      </c>
      <c r="AB1065" s="18">
        <f t="shared" si="215"/>
        <v>2</v>
      </c>
      <c r="AC1065" s="18">
        <f t="shared" si="215"/>
        <v>2</v>
      </c>
      <c r="AD1065" s="18">
        <f t="shared" si="215"/>
        <v>16</v>
      </c>
      <c r="AE1065" s="18">
        <f t="shared" si="215"/>
        <v>10</v>
      </c>
      <c r="AF1065" s="18">
        <f>SUM(AF1063:AF1064)</f>
        <v>30</v>
      </c>
      <c r="AG1065" s="15">
        <v>20</v>
      </c>
    </row>
    <row r="1066" spans="1:33" s="15" customFormat="1" ht="13.7" customHeight="1" x14ac:dyDescent="0.15">
      <c r="A1066" s="10" t="s">
        <v>1134</v>
      </c>
      <c r="B1066" s="10" t="s">
        <v>214</v>
      </c>
      <c r="C1066" s="11" t="s">
        <v>215</v>
      </c>
      <c r="D1066" s="12">
        <v>0</v>
      </c>
      <c r="E1066" s="12">
        <v>2</v>
      </c>
      <c r="F1066" s="12" t="s">
        <v>1097</v>
      </c>
      <c r="G1066" s="13">
        <v>9</v>
      </c>
      <c r="H1066" s="13">
        <v>14</v>
      </c>
      <c r="I1066" s="13">
        <v>12</v>
      </c>
      <c r="J1066" s="13">
        <v>12</v>
      </c>
      <c r="K1066" s="13">
        <v>13</v>
      </c>
      <c r="L1066" s="13">
        <v>11</v>
      </c>
      <c r="M1066" s="13">
        <v>9</v>
      </c>
      <c r="N1066" s="13">
        <v>36</v>
      </c>
      <c r="O1066" s="13">
        <v>35</v>
      </c>
      <c r="P1066" s="13">
        <v>71</v>
      </c>
      <c r="Q1066" s="14">
        <v>1</v>
      </c>
      <c r="R1066" s="14">
        <v>1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 s="14">
        <v>0</v>
      </c>
      <c r="Y1066" s="14">
        <v>0</v>
      </c>
      <c r="Z1066" s="14">
        <v>0</v>
      </c>
      <c r="AA1066" s="14">
        <v>1</v>
      </c>
      <c r="AB1066" s="14">
        <v>1</v>
      </c>
      <c r="AC1066" s="14">
        <v>1</v>
      </c>
      <c r="AD1066" s="14">
        <v>2</v>
      </c>
      <c r="AE1066" s="14">
        <v>3</v>
      </c>
      <c r="AF1066" s="14">
        <v>4</v>
      </c>
      <c r="AG1066" s="15">
        <v>21</v>
      </c>
    </row>
    <row r="1067" spans="1:33" s="15" customFormat="1" ht="13.7" customHeight="1" x14ac:dyDescent="0.15">
      <c r="A1067" s="10" t="s">
        <v>1134</v>
      </c>
      <c r="B1067" s="10" t="s">
        <v>214</v>
      </c>
      <c r="C1067" s="11" t="s">
        <v>221</v>
      </c>
      <c r="D1067" s="12">
        <v>0</v>
      </c>
      <c r="E1067" s="12" t="s">
        <v>1141</v>
      </c>
      <c r="F1067" s="12" t="s">
        <v>1097</v>
      </c>
      <c r="G1067" s="13">
        <v>13</v>
      </c>
      <c r="H1067" s="13">
        <v>29</v>
      </c>
      <c r="I1067" s="13">
        <v>22</v>
      </c>
      <c r="J1067" s="13">
        <v>29</v>
      </c>
      <c r="K1067" s="13">
        <v>27</v>
      </c>
      <c r="L1067" s="13">
        <v>23</v>
      </c>
      <c r="M1067" s="13">
        <v>28</v>
      </c>
      <c r="N1067" s="13">
        <v>83</v>
      </c>
      <c r="O1067" s="13">
        <v>75</v>
      </c>
      <c r="P1067" s="13">
        <v>158</v>
      </c>
      <c r="Q1067" s="14">
        <v>2</v>
      </c>
      <c r="R1067" s="14">
        <v>10</v>
      </c>
      <c r="S1067" s="14">
        <v>1</v>
      </c>
      <c r="T1067" s="14">
        <v>1</v>
      </c>
      <c r="U1067" s="14">
        <v>1</v>
      </c>
      <c r="V1067" s="14">
        <v>1</v>
      </c>
      <c r="W1067" s="14">
        <v>0</v>
      </c>
      <c r="X1067" s="14">
        <v>0</v>
      </c>
      <c r="Y1067" s="14">
        <v>0</v>
      </c>
      <c r="Z1067" s="14">
        <v>0</v>
      </c>
      <c r="AA1067" s="14">
        <v>1</v>
      </c>
      <c r="AB1067" s="14">
        <v>4</v>
      </c>
      <c r="AC1067" s="14">
        <v>2</v>
      </c>
      <c r="AD1067" s="14">
        <v>14</v>
      </c>
      <c r="AE1067" s="14">
        <v>7</v>
      </c>
      <c r="AF1067" s="14">
        <v>30</v>
      </c>
      <c r="AG1067" s="5">
        <v>22</v>
      </c>
    </row>
    <row r="1068" spans="1:33" s="15" customFormat="1" ht="13.7" customHeight="1" x14ac:dyDescent="0.15">
      <c r="A1068" s="10" t="s">
        <v>1134</v>
      </c>
      <c r="B1068" s="10" t="s">
        <v>214</v>
      </c>
      <c r="C1068" s="11" t="s">
        <v>222</v>
      </c>
      <c r="D1068" s="12">
        <v>0</v>
      </c>
      <c r="E1068" s="12">
        <v>2</v>
      </c>
      <c r="F1068" s="12" t="s">
        <v>1097</v>
      </c>
      <c r="G1068" s="13">
        <v>6</v>
      </c>
      <c r="H1068" s="13">
        <v>3</v>
      </c>
      <c r="I1068" s="13">
        <v>1</v>
      </c>
      <c r="J1068" s="13">
        <v>6</v>
      </c>
      <c r="K1068" s="13">
        <v>4</v>
      </c>
      <c r="L1068" s="13">
        <v>4</v>
      </c>
      <c r="M1068" s="13">
        <v>3</v>
      </c>
      <c r="N1068" s="13">
        <v>6</v>
      </c>
      <c r="O1068" s="13">
        <v>15</v>
      </c>
      <c r="P1068" s="13">
        <v>21</v>
      </c>
      <c r="Q1068" s="14">
        <v>1</v>
      </c>
      <c r="R1068" s="14">
        <v>1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4">
        <v>0</v>
      </c>
      <c r="Y1068" s="14">
        <v>0</v>
      </c>
      <c r="Z1068" s="14">
        <v>0</v>
      </c>
      <c r="AA1068" s="14">
        <v>1</v>
      </c>
      <c r="AB1068" s="14">
        <v>1</v>
      </c>
      <c r="AC1068" s="14">
        <v>1</v>
      </c>
      <c r="AD1068" s="14">
        <v>2</v>
      </c>
      <c r="AE1068" s="14">
        <v>3</v>
      </c>
      <c r="AF1068" s="14">
        <v>4</v>
      </c>
      <c r="AG1068" s="15">
        <v>23</v>
      </c>
    </row>
    <row r="1069" spans="1:33" ht="13.7" customHeight="1" x14ac:dyDescent="0.15">
      <c r="A1069" s="10" t="s">
        <v>1134</v>
      </c>
      <c r="B1069" s="10" t="s">
        <v>214</v>
      </c>
      <c r="C1069" s="11" t="s">
        <v>223</v>
      </c>
      <c r="D1069" s="12">
        <v>0</v>
      </c>
      <c r="E1069" s="12">
        <v>1</v>
      </c>
      <c r="F1069" s="12" t="s">
        <v>1097</v>
      </c>
      <c r="G1069" s="13">
        <v>3</v>
      </c>
      <c r="H1069" s="13">
        <v>2</v>
      </c>
      <c r="I1069" s="13">
        <v>1</v>
      </c>
      <c r="J1069" s="13">
        <v>3</v>
      </c>
      <c r="K1069" s="13">
        <v>2</v>
      </c>
      <c r="L1069" s="13">
        <v>3</v>
      </c>
      <c r="M1069" s="13">
        <v>2</v>
      </c>
      <c r="N1069" s="13">
        <v>6</v>
      </c>
      <c r="O1069" s="13">
        <v>7</v>
      </c>
      <c r="P1069" s="13">
        <v>13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>
        <v>0</v>
      </c>
      <c r="AA1069" s="14">
        <v>0</v>
      </c>
      <c r="AB1069" s="14">
        <v>0</v>
      </c>
      <c r="AC1069" s="14">
        <v>0</v>
      </c>
      <c r="AD1069" s="14">
        <v>0</v>
      </c>
      <c r="AE1069" s="14">
        <v>0</v>
      </c>
      <c r="AF1069" s="14">
        <v>0</v>
      </c>
      <c r="AG1069" s="15">
        <v>24</v>
      </c>
    </row>
    <row r="1070" spans="1:33" s="15" customFormat="1" ht="13.7" customHeight="1" x14ac:dyDescent="0.15">
      <c r="A1070" s="10" t="s">
        <v>1134</v>
      </c>
      <c r="B1070" s="10" t="s">
        <v>214</v>
      </c>
      <c r="C1070" s="11" t="s">
        <v>224</v>
      </c>
      <c r="D1070" s="12">
        <v>0</v>
      </c>
      <c r="E1070" s="12">
        <v>3</v>
      </c>
      <c r="F1070" s="12" t="s">
        <v>1097</v>
      </c>
      <c r="G1070" s="13">
        <v>2</v>
      </c>
      <c r="H1070" s="13">
        <v>2</v>
      </c>
      <c r="I1070" s="13">
        <v>1</v>
      </c>
      <c r="J1070" s="20">
        <v>3</v>
      </c>
      <c r="K1070" s="13">
        <v>0</v>
      </c>
      <c r="L1070" s="20">
        <v>1</v>
      </c>
      <c r="M1070" s="13">
        <v>0</v>
      </c>
      <c r="N1070" s="13">
        <v>4</v>
      </c>
      <c r="O1070" s="13">
        <v>3</v>
      </c>
      <c r="P1070" s="13">
        <v>7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0</v>
      </c>
      <c r="Z1070" s="14">
        <v>0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5">
        <v>25</v>
      </c>
    </row>
    <row r="1071" spans="1:33" s="15" customFormat="1" ht="13.7" customHeight="1" x14ac:dyDescent="0.15">
      <c r="A1071" s="10" t="s">
        <v>1134</v>
      </c>
      <c r="B1071" s="10" t="s">
        <v>214</v>
      </c>
      <c r="C1071" s="11" t="s">
        <v>225</v>
      </c>
      <c r="D1071" s="12">
        <v>0</v>
      </c>
      <c r="E1071" s="12" t="s">
        <v>1143</v>
      </c>
      <c r="F1071" s="12" t="s">
        <v>1097</v>
      </c>
      <c r="G1071" s="13">
        <v>5</v>
      </c>
      <c r="H1071" s="13">
        <v>5</v>
      </c>
      <c r="I1071" s="13">
        <v>2</v>
      </c>
      <c r="J1071" s="13">
        <v>5</v>
      </c>
      <c r="K1071" s="13">
        <v>8</v>
      </c>
      <c r="L1071" s="13">
        <v>3</v>
      </c>
      <c r="M1071" s="13">
        <v>5</v>
      </c>
      <c r="N1071" s="13">
        <v>12</v>
      </c>
      <c r="O1071" s="13">
        <v>16</v>
      </c>
      <c r="P1071" s="13">
        <v>28</v>
      </c>
      <c r="Q1071" s="14">
        <v>0</v>
      </c>
      <c r="R1071" s="14">
        <v>0</v>
      </c>
      <c r="S1071" s="14">
        <v>0</v>
      </c>
      <c r="T1071" s="14">
        <v>0</v>
      </c>
      <c r="U1071" s="14">
        <v>1</v>
      </c>
      <c r="V1071" s="14">
        <v>1</v>
      </c>
      <c r="W1071" s="14">
        <v>0</v>
      </c>
      <c r="X1071" s="14">
        <v>0</v>
      </c>
      <c r="Y1071" s="14">
        <v>0</v>
      </c>
      <c r="Z1071" s="14">
        <v>0</v>
      </c>
      <c r="AA1071" s="14">
        <v>1</v>
      </c>
      <c r="AB1071" s="14">
        <v>1</v>
      </c>
      <c r="AC1071" s="14">
        <v>0</v>
      </c>
      <c r="AD1071" s="14">
        <v>0</v>
      </c>
      <c r="AE1071" s="14">
        <v>2</v>
      </c>
      <c r="AF1071" s="14">
        <v>2</v>
      </c>
      <c r="AG1071" s="15">
        <v>26</v>
      </c>
    </row>
    <row r="1072" spans="1:33" s="15" customFormat="1" ht="13.7" customHeight="1" x14ac:dyDescent="0.15">
      <c r="A1072" s="10" t="s">
        <v>1134</v>
      </c>
      <c r="B1072" s="10" t="s">
        <v>214</v>
      </c>
      <c r="C1072" s="11" t="s">
        <v>226</v>
      </c>
      <c r="D1072" s="12">
        <v>0</v>
      </c>
      <c r="E1072" s="12" t="s">
        <v>1141</v>
      </c>
      <c r="F1072" s="12" t="s">
        <v>1097</v>
      </c>
      <c r="G1072" s="13">
        <v>14</v>
      </c>
      <c r="H1072" s="13">
        <v>37</v>
      </c>
      <c r="I1072" s="13">
        <v>32</v>
      </c>
      <c r="J1072" s="13">
        <v>32</v>
      </c>
      <c r="K1072" s="13">
        <v>37</v>
      </c>
      <c r="L1072" s="13">
        <v>29</v>
      </c>
      <c r="M1072" s="13">
        <v>37</v>
      </c>
      <c r="N1072" s="13">
        <v>103</v>
      </c>
      <c r="O1072" s="13">
        <v>101</v>
      </c>
      <c r="P1072" s="13">
        <v>204</v>
      </c>
      <c r="Q1072" s="14">
        <v>1</v>
      </c>
      <c r="R1072" s="14">
        <v>5</v>
      </c>
      <c r="S1072" s="14">
        <v>1</v>
      </c>
      <c r="T1072" s="14">
        <v>1</v>
      </c>
      <c r="U1072" s="14">
        <v>1</v>
      </c>
      <c r="V1072" s="14">
        <v>1</v>
      </c>
      <c r="W1072" s="14">
        <v>0</v>
      </c>
      <c r="X1072" s="14">
        <v>0</v>
      </c>
      <c r="Y1072" s="14">
        <v>1</v>
      </c>
      <c r="Z1072" s="14">
        <v>1</v>
      </c>
      <c r="AA1072" s="14">
        <v>1</v>
      </c>
      <c r="AB1072" s="14">
        <v>1</v>
      </c>
      <c r="AC1072" s="14">
        <v>3</v>
      </c>
      <c r="AD1072" s="14">
        <v>19</v>
      </c>
      <c r="AE1072" s="14">
        <v>8</v>
      </c>
      <c r="AF1072" s="14">
        <v>28</v>
      </c>
      <c r="AG1072" s="5">
        <v>27</v>
      </c>
    </row>
    <row r="1073" spans="1:33" s="15" customFormat="1" ht="13.7" customHeight="1" x14ac:dyDescent="0.15">
      <c r="A1073" s="10" t="s">
        <v>1134</v>
      </c>
      <c r="B1073" s="10" t="s">
        <v>214</v>
      </c>
      <c r="C1073" s="11" t="s">
        <v>227</v>
      </c>
      <c r="D1073" s="12">
        <v>0</v>
      </c>
      <c r="E1073" s="12" t="s">
        <v>1141</v>
      </c>
      <c r="F1073" s="12" t="s">
        <v>1097</v>
      </c>
      <c r="G1073" s="13">
        <v>27</v>
      </c>
      <c r="H1073" s="13">
        <v>99</v>
      </c>
      <c r="I1073" s="13">
        <v>91</v>
      </c>
      <c r="J1073" s="13">
        <v>124</v>
      </c>
      <c r="K1073" s="13">
        <v>99</v>
      </c>
      <c r="L1073" s="13">
        <v>114</v>
      </c>
      <c r="M1073" s="13">
        <v>102</v>
      </c>
      <c r="N1073" s="13">
        <v>323</v>
      </c>
      <c r="O1073" s="13">
        <v>306</v>
      </c>
      <c r="P1073" s="13">
        <v>629</v>
      </c>
      <c r="Q1073" s="14">
        <v>3</v>
      </c>
      <c r="R1073" s="14">
        <v>17</v>
      </c>
      <c r="S1073" s="14">
        <v>0</v>
      </c>
      <c r="T1073" s="14">
        <v>0</v>
      </c>
      <c r="U1073" s="14">
        <v>1</v>
      </c>
      <c r="V1073" s="14">
        <v>2</v>
      </c>
      <c r="W1073" s="14">
        <v>1</v>
      </c>
      <c r="X1073" s="14">
        <v>1</v>
      </c>
      <c r="Y1073" s="14">
        <v>0</v>
      </c>
      <c r="Z1073" s="14">
        <v>0</v>
      </c>
      <c r="AA1073" s="14">
        <v>0</v>
      </c>
      <c r="AB1073" s="14">
        <v>0</v>
      </c>
      <c r="AC1073" s="14">
        <v>4</v>
      </c>
      <c r="AD1073" s="14">
        <v>28</v>
      </c>
      <c r="AE1073" s="14">
        <v>9</v>
      </c>
      <c r="AF1073" s="14">
        <v>48</v>
      </c>
      <c r="AG1073" s="15">
        <v>28</v>
      </c>
    </row>
    <row r="1074" spans="1:33" s="15" customFormat="1" ht="13.7" customHeight="1" x14ac:dyDescent="0.15">
      <c r="A1074" s="10" t="s">
        <v>1134</v>
      </c>
      <c r="B1074" s="10" t="s">
        <v>214</v>
      </c>
      <c r="C1074" s="11" t="s">
        <v>871</v>
      </c>
      <c r="D1074" s="12">
        <v>0</v>
      </c>
      <c r="E1074" s="12" t="s">
        <v>1141</v>
      </c>
      <c r="F1074" s="12" t="s">
        <v>1097</v>
      </c>
      <c r="G1074" s="13">
        <v>15</v>
      </c>
      <c r="H1074" s="13">
        <v>40</v>
      </c>
      <c r="I1074" s="13">
        <v>47</v>
      </c>
      <c r="J1074" s="13">
        <v>43</v>
      </c>
      <c r="K1074" s="13">
        <v>50</v>
      </c>
      <c r="L1074" s="13">
        <v>25</v>
      </c>
      <c r="M1074" s="13">
        <v>46</v>
      </c>
      <c r="N1074" s="13">
        <v>125</v>
      </c>
      <c r="O1074" s="13">
        <v>126</v>
      </c>
      <c r="P1074" s="13">
        <v>251</v>
      </c>
      <c r="Q1074" s="14">
        <v>1</v>
      </c>
      <c r="R1074" s="14">
        <v>3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 s="14">
        <v>0</v>
      </c>
      <c r="Y1074" s="14">
        <v>0</v>
      </c>
      <c r="Z1074" s="14">
        <v>0</v>
      </c>
      <c r="AA1074" s="14">
        <v>1</v>
      </c>
      <c r="AB1074" s="14">
        <v>3</v>
      </c>
      <c r="AC1074" s="14">
        <v>3</v>
      </c>
      <c r="AD1074" s="14">
        <v>21</v>
      </c>
      <c r="AE1074" s="14">
        <v>5</v>
      </c>
      <c r="AF1074" s="14">
        <v>27</v>
      </c>
      <c r="AG1074" s="15">
        <v>29</v>
      </c>
    </row>
    <row r="1075" spans="1:33" ht="13.7" customHeight="1" x14ac:dyDescent="0.15">
      <c r="A1075" s="16"/>
      <c r="B1075" s="16" t="s">
        <v>1086</v>
      </c>
      <c r="C1075" s="16">
        <f>COUNTA(C1066:C1074)</f>
        <v>9</v>
      </c>
      <c r="D1075" s="17">
        <f>COUNTIF(D1066:D1074,"併")</f>
        <v>0</v>
      </c>
      <c r="E1075" s="17">
        <v>5</v>
      </c>
      <c r="F1075" s="17"/>
      <c r="G1075" s="18">
        <f>SUM(G1066:G1074)</f>
        <v>94</v>
      </c>
      <c r="H1075" s="18">
        <f t="shared" ref="H1075:AE1075" si="216">SUM(H1066:H1074)</f>
        <v>231</v>
      </c>
      <c r="I1075" s="18">
        <f t="shared" si="216"/>
        <v>209</v>
      </c>
      <c r="J1075" s="18">
        <f t="shared" si="216"/>
        <v>257</v>
      </c>
      <c r="K1075" s="18">
        <f t="shared" si="216"/>
        <v>240</v>
      </c>
      <c r="L1075" s="18">
        <f t="shared" si="216"/>
        <v>213</v>
      </c>
      <c r="M1075" s="18">
        <f t="shared" si="216"/>
        <v>232</v>
      </c>
      <c r="N1075" s="18">
        <f t="shared" si="216"/>
        <v>698</v>
      </c>
      <c r="O1075" s="18">
        <f t="shared" si="216"/>
        <v>684</v>
      </c>
      <c r="P1075" s="18">
        <f t="shared" si="216"/>
        <v>1382</v>
      </c>
      <c r="Q1075" s="18">
        <f t="shared" si="216"/>
        <v>9</v>
      </c>
      <c r="R1075" s="18">
        <f t="shared" si="216"/>
        <v>37</v>
      </c>
      <c r="S1075" s="18">
        <f t="shared" si="216"/>
        <v>2</v>
      </c>
      <c r="T1075" s="18">
        <f t="shared" si="216"/>
        <v>2</v>
      </c>
      <c r="U1075" s="18">
        <f t="shared" si="216"/>
        <v>4</v>
      </c>
      <c r="V1075" s="18">
        <f t="shared" si="216"/>
        <v>5</v>
      </c>
      <c r="W1075" s="18">
        <f t="shared" si="216"/>
        <v>1</v>
      </c>
      <c r="X1075" s="18">
        <f t="shared" si="216"/>
        <v>1</v>
      </c>
      <c r="Y1075" s="18">
        <f t="shared" si="216"/>
        <v>1</v>
      </c>
      <c r="Z1075" s="18">
        <f t="shared" si="216"/>
        <v>1</v>
      </c>
      <c r="AA1075" s="18">
        <f t="shared" si="216"/>
        <v>6</v>
      </c>
      <c r="AB1075" s="18">
        <f t="shared" si="216"/>
        <v>11</v>
      </c>
      <c r="AC1075" s="18">
        <f t="shared" si="216"/>
        <v>14</v>
      </c>
      <c r="AD1075" s="18">
        <f t="shared" si="216"/>
        <v>86</v>
      </c>
      <c r="AE1075" s="18">
        <f t="shared" si="216"/>
        <v>37</v>
      </c>
      <c r="AF1075" s="18">
        <f>SUM(AF1066:AF1074)</f>
        <v>143</v>
      </c>
      <c r="AG1075" s="15">
        <v>30</v>
      </c>
    </row>
    <row r="1076" spans="1:33" s="15" customFormat="1" ht="13.7" customHeight="1" x14ac:dyDescent="0.15">
      <c r="A1076" s="10" t="s">
        <v>1134</v>
      </c>
      <c r="B1076" s="10" t="s">
        <v>752</v>
      </c>
      <c r="C1076" s="11" t="s">
        <v>753</v>
      </c>
      <c r="D1076" s="12">
        <v>0</v>
      </c>
      <c r="E1076" s="12" t="s">
        <v>1141</v>
      </c>
      <c r="F1076" s="12" t="s">
        <v>1097</v>
      </c>
      <c r="G1076" s="13">
        <v>11</v>
      </c>
      <c r="H1076" s="13">
        <v>17</v>
      </c>
      <c r="I1076" s="13">
        <v>20</v>
      </c>
      <c r="J1076" s="13">
        <v>30</v>
      </c>
      <c r="K1076" s="13">
        <v>22</v>
      </c>
      <c r="L1076" s="13">
        <v>29</v>
      </c>
      <c r="M1076" s="13">
        <v>17</v>
      </c>
      <c r="N1076" s="13">
        <v>62</v>
      </c>
      <c r="O1076" s="13">
        <v>73</v>
      </c>
      <c r="P1076" s="13">
        <v>135</v>
      </c>
      <c r="Q1076" s="14">
        <v>1</v>
      </c>
      <c r="R1076" s="14">
        <v>2</v>
      </c>
      <c r="S1076" s="14">
        <v>0</v>
      </c>
      <c r="T1076" s="14">
        <v>0</v>
      </c>
      <c r="U1076" s="14">
        <v>1</v>
      </c>
      <c r="V1076" s="14">
        <v>1</v>
      </c>
      <c r="W1076" s="14">
        <v>0</v>
      </c>
      <c r="X1076" s="14">
        <v>0</v>
      </c>
      <c r="Y1076" s="14">
        <v>0</v>
      </c>
      <c r="Z1076" s="14">
        <v>0</v>
      </c>
      <c r="AA1076" s="14">
        <v>1</v>
      </c>
      <c r="AB1076" s="14">
        <v>1</v>
      </c>
      <c r="AC1076" s="14">
        <v>2</v>
      </c>
      <c r="AD1076" s="14">
        <v>9</v>
      </c>
      <c r="AE1076" s="14">
        <v>5</v>
      </c>
      <c r="AF1076" s="14">
        <v>13</v>
      </c>
      <c r="AG1076" s="15">
        <v>31</v>
      </c>
    </row>
    <row r="1077" spans="1:33" s="15" customFormat="1" ht="13.7" customHeight="1" x14ac:dyDescent="0.15">
      <c r="A1077" s="10" t="s">
        <v>1134</v>
      </c>
      <c r="B1077" s="10" t="s">
        <v>752</v>
      </c>
      <c r="C1077" s="11" t="s">
        <v>572</v>
      </c>
      <c r="D1077" s="12">
        <v>0</v>
      </c>
      <c r="E1077" s="12" t="s">
        <v>1141</v>
      </c>
      <c r="F1077" s="12" t="s">
        <v>1097</v>
      </c>
      <c r="G1077" s="13">
        <v>3</v>
      </c>
      <c r="H1077" s="20">
        <v>2</v>
      </c>
      <c r="I1077" s="13">
        <v>0</v>
      </c>
      <c r="J1077" s="13">
        <v>2</v>
      </c>
      <c r="K1077" s="13">
        <v>3</v>
      </c>
      <c r="L1077" s="13">
        <v>2</v>
      </c>
      <c r="M1077" s="13">
        <v>1</v>
      </c>
      <c r="N1077" s="13">
        <v>3</v>
      </c>
      <c r="O1077" s="13">
        <v>7</v>
      </c>
      <c r="P1077" s="13">
        <v>10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 s="14">
        <v>0</v>
      </c>
      <c r="Y1077" s="14">
        <v>0</v>
      </c>
      <c r="Z1077" s="14">
        <v>0</v>
      </c>
      <c r="AA1077" s="14">
        <v>0</v>
      </c>
      <c r="AB1077" s="14">
        <v>0</v>
      </c>
      <c r="AC1077" s="14">
        <v>0</v>
      </c>
      <c r="AD1077" s="14">
        <v>0</v>
      </c>
      <c r="AE1077" s="14">
        <v>0</v>
      </c>
      <c r="AF1077" s="14">
        <v>0</v>
      </c>
      <c r="AG1077" s="5">
        <v>32</v>
      </c>
    </row>
    <row r="1078" spans="1:33" s="15" customFormat="1" ht="13.7" customHeight="1" x14ac:dyDescent="0.15">
      <c r="A1078" s="10" t="s">
        <v>1134</v>
      </c>
      <c r="B1078" s="10" t="s">
        <v>752</v>
      </c>
      <c r="C1078" s="11" t="s">
        <v>864</v>
      </c>
      <c r="D1078" s="12">
        <v>0</v>
      </c>
      <c r="E1078" s="12" t="s">
        <v>1141</v>
      </c>
      <c r="F1078" s="12" t="s">
        <v>1097</v>
      </c>
      <c r="G1078" s="13">
        <v>10</v>
      </c>
      <c r="H1078" s="13">
        <v>15</v>
      </c>
      <c r="I1078" s="13">
        <v>8</v>
      </c>
      <c r="J1078" s="13">
        <v>12</v>
      </c>
      <c r="K1078" s="13">
        <v>8</v>
      </c>
      <c r="L1078" s="13">
        <v>9</v>
      </c>
      <c r="M1078" s="13">
        <v>14</v>
      </c>
      <c r="N1078" s="13">
        <v>41</v>
      </c>
      <c r="O1078" s="13">
        <v>25</v>
      </c>
      <c r="P1078" s="13">
        <v>66</v>
      </c>
      <c r="Q1078" s="14">
        <v>1</v>
      </c>
      <c r="R1078" s="14">
        <v>1</v>
      </c>
      <c r="S1078" s="14">
        <v>0</v>
      </c>
      <c r="T1078" s="14">
        <v>0</v>
      </c>
      <c r="U1078" s="14">
        <v>0</v>
      </c>
      <c r="V1078" s="14">
        <v>0</v>
      </c>
      <c r="W1078" s="14">
        <v>1</v>
      </c>
      <c r="X1078" s="14">
        <v>1</v>
      </c>
      <c r="Y1078" s="14">
        <v>0</v>
      </c>
      <c r="Z1078" s="14">
        <v>0</v>
      </c>
      <c r="AA1078" s="14">
        <v>1</v>
      </c>
      <c r="AB1078" s="14">
        <v>1</v>
      </c>
      <c r="AC1078" s="14">
        <v>1</v>
      </c>
      <c r="AD1078" s="14">
        <v>8</v>
      </c>
      <c r="AE1078" s="14">
        <v>4</v>
      </c>
      <c r="AF1078" s="14">
        <v>11</v>
      </c>
      <c r="AG1078" s="15">
        <v>33</v>
      </c>
    </row>
    <row r="1079" spans="1:33" s="15" customFormat="1" ht="13.7" customHeight="1" x14ac:dyDescent="0.15">
      <c r="A1079" s="16"/>
      <c r="B1079" s="16" t="s">
        <v>1086</v>
      </c>
      <c r="C1079" s="16">
        <f>COUNTA(C1076:C1078)</f>
        <v>3</v>
      </c>
      <c r="D1079" s="17">
        <f>COUNTIF(D1076:D1078,"併")</f>
        <v>0</v>
      </c>
      <c r="E1079" s="17">
        <v>0</v>
      </c>
      <c r="F1079" s="17"/>
      <c r="G1079" s="18">
        <f>SUM(G1076:G1078)</f>
        <v>24</v>
      </c>
      <c r="H1079" s="18">
        <f t="shared" ref="H1079:AE1079" si="217">SUM(H1076:H1078)</f>
        <v>34</v>
      </c>
      <c r="I1079" s="18">
        <f t="shared" si="217"/>
        <v>28</v>
      </c>
      <c r="J1079" s="18">
        <f t="shared" si="217"/>
        <v>44</v>
      </c>
      <c r="K1079" s="18">
        <f t="shared" si="217"/>
        <v>33</v>
      </c>
      <c r="L1079" s="18">
        <f t="shared" si="217"/>
        <v>40</v>
      </c>
      <c r="M1079" s="18">
        <f t="shared" si="217"/>
        <v>32</v>
      </c>
      <c r="N1079" s="18">
        <f t="shared" si="217"/>
        <v>106</v>
      </c>
      <c r="O1079" s="18">
        <f t="shared" si="217"/>
        <v>105</v>
      </c>
      <c r="P1079" s="18">
        <f t="shared" si="217"/>
        <v>211</v>
      </c>
      <c r="Q1079" s="18">
        <f t="shared" si="217"/>
        <v>2</v>
      </c>
      <c r="R1079" s="18">
        <f t="shared" si="217"/>
        <v>3</v>
      </c>
      <c r="S1079" s="18">
        <f t="shared" si="217"/>
        <v>0</v>
      </c>
      <c r="T1079" s="18">
        <f t="shared" si="217"/>
        <v>0</v>
      </c>
      <c r="U1079" s="18">
        <f t="shared" si="217"/>
        <v>1</v>
      </c>
      <c r="V1079" s="18">
        <f t="shared" si="217"/>
        <v>1</v>
      </c>
      <c r="W1079" s="18">
        <f t="shared" si="217"/>
        <v>1</v>
      </c>
      <c r="X1079" s="18">
        <f t="shared" si="217"/>
        <v>1</v>
      </c>
      <c r="Y1079" s="18">
        <f t="shared" si="217"/>
        <v>0</v>
      </c>
      <c r="Z1079" s="18">
        <f t="shared" si="217"/>
        <v>0</v>
      </c>
      <c r="AA1079" s="18">
        <f t="shared" si="217"/>
        <v>2</v>
      </c>
      <c r="AB1079" s="18">
        <f t="shared" si="217"/>
        <v>2</v>
      </c>
      <c r="AC1079" s="18">
        <f t="shared" si="217"/>
        <v>3</v>
      </c>
      <c r="AD1079" s="18">
        <f t="shared" si="217"/>
        <v>17</v>
      </c>
      <c r="AE1079" s="18">
        <f t="shared" si="217"/>
        <v>9</v>
      </c>
      <c r="AF1079" s="18">
        <f>SUM(AF1076:AF1078)</f>
        <v>24</v>
      </c>
      <c r="AG1079" s="15">
        <v>34</v>
      </c>
    </row>
    <row r="1080" spans="1:33" s="15" customFormat="1" ht="13.7" customHeight="1" x14ac:dyDescent="0.15">
      <c r="A1080" s="10" t="s">
        <v>1134</v>
      </c>
      <c r="B1080" s="10" t="s">
        <v>754</v>
      </c>
      <c r="C1080" s="11" t="s">
        <v>755</v>
      </c>
      <c r="D1080" s="12">
        <v>0</v>
      </c>
      <c r="E1080" s="12">
        <v>3</v>
      </c>
      <c r="F1080" s="12" t="s">
        <v>1097</v>
      </c>
      <c r="G1080" s="13">
        <v>3</v>
      </c>
      <c r="H1080" s="13">
        <v>4</v>
      </c>
      <c r="I1080" s="13">
        <v>0</v>
      </c>
      <c r="J1080" s="13">
        <v>1</v>
      </c>
      <c r="K1080" s="13">
        <v>2</v>
      </c>
      <c r="L1080" s="13">
        <v>2</v>
      </c>
      <c r="M1080" s="20">
        <v>1</v>
      </c>
      <c r="N1080" s="13">
        <v>8</v>
      </c>
      <c r="O1080" s="13">
        <v>2</v>
      </c>
      <c r="P1080" s="13">
        <v>10</v>
      </c>
      <c r="Q1080" s="14">
        <v>0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  <c r="X1080" s="14">
        <v>0</v>
      </c>
      <c r="Y1080" s="14">
        <v>0</v>
      </c>
      <c r="Z1080" s="14">
        <v>0</v>
      </c>
      <c r="AA1080" s="14">
        <v>0</v>
      </c>
      <c r="AB1080" s="14">
        <v>0</v>
      </c>
      <c r="AC1080" s="14">
        <v>0</v>
      </c>
      <c r="AD1080" s="14">
        <v>0</v>
      </c>
      <c r="AE1080" s="14">
        <v>0</v>
      </c>
      <c r="AF1080" s="14">
        <v>0</v>
      </c>
      <c r="AG1080" s="15">
        <v>35</v>
      </c>
    </row>
    <row r="1081" spans="1:33" ht="13.7" customHeight="1" x14ac:dyDescent="0.15">
      <c r="A1081" s="10" t="s">
        <v>1134</v>
      </c>
      <c r="B1081" s="10" t="s">
        <v>754</v>
      </c>
      <c r="C1081" s="11" t="s">
        <v>87</v>
      </c>
      <c r="D1081" s="12">
        <v>0</v>
      </c>
      <c r="E1081" s="12">
        <v>1</v>
      </c>
      <c r="F1081" s="12" t="s">
        <v>1097</v>
      </c>
      <c r="G1081" s="13">
        <v>11</v>
      </c>
      <c r="H1081" s="13">
        <v>14</v>
      </c>
      <c r="I1081" s="13">
        <v>16</v>
      </c>
      <c r="J1081" s="13">
        <v>16</v>
      </c>
      <c r="K1081" s="13">
        <v>16</v>
      </c>
      <c r="L1081" s="13">
        <v>18</v>
      </c>
      <c r="M1081" s="13">
        <v>21</v>
      </c>
      <c r="N1081" s="13">
        <v>50</v>
      </c>
      <c r="O1081" s="13">
        <v>51</v>
      </c>
      <c r="P1081" s="13">
        <v>101</v>
      </c>
      <c r="Q1081" s="14">
        <v>1</v>
      </c>
      <c r="R1081" s="14">
        <v>1</v>
      </c>
      <c r="S1081" s="14">
        <v>0</v>
      </c>
      <c r="T1081" s="14">
        <v>0</v>
      </c>
      <c r="U1081" s="14">
        <v>1</v>
      </c>
      <c r="V1081" s="14">
        <v>1</v>
      </c>
      <c r="W1081" s="14">
        <v>0</v>
      </c>
      <c r="X1081" s="14">
        <v>0</v>
      </c>
      <c r="Y1081" s="14">
        <v>0</v>
      </c>
      <c r="Z1081" s="14">
        <v>0</v>
      </c>
      <c r="AA1081" s="14">
        <v>1</v>
      </c>
      <c r="AB1081" s="14">
        <v>1</v>
      </c>
      <c r="AC1081" s="14">
        <v>2</v>
      </c>
      <c r="AD1081" s="14">
        <v>10</v>
      </c>
      <c r="AE1081" s="14">
        <v>5</v>
      </c>
      <c r="AF1081" s="14">
        <v>13</v>
      </c>
      <c r="AG1081" s="15">
        <v>36</v>
      </c>
    </row>
    <row r="1082" spans="1:33" s="15" customFormat="1" ht="13.7" customHeight="1" x14ac:dyDescent="0.15">
      <c r="A1082" s="16"/>
      <c r="B1082" s="16" t="s">
        <v>1086</v>
      </c>
      <c r="C1082" s="16">
        <f>COUNTA(C1080:C1081)</f>
        <v>2</v>
      </c>
      <c r="D1082" s="17">
        <f>COUNTIF(D1080:D1081,"併")</f>
        <v>0</v>
      </c>
      <c r="E1082" s="17">
        <v>2</v>
      </c>
      <c r="F1082" s="17"/>
      <c r="G1082" s="18">
        <f>SUM(G1080:G1081)</f>
        <v>14</v>
      </c>
      <c r="H1082" s="18">
        <f t="shared" ref="H1082:AE1082" si="218">SUM(H1080:H1081)</f>
        <v>18</v>
      </c>
      <c r="I1082" s="18">
        <f t="shared" si="218"/>
        <v>16</v>
      </c>
      <c r="J1082" s="18">
        <f t="shared" si="218"/>
        <v>17</v>
      </c>
      <c r="K1082" s="18">
        <f t="shared" si="218"/>
        <v>18</v>
      </c>
      <c r="L1082" s="18">
        <f t="shared" si="218"/>
        <v>20</v>
      </c>
      <c r="M1082" s="18">
        <f t="shared" si="218"/>
        <v>22</v>
      </c>
      <c r="N1082" s="18">
        <f t="shared" si="218"/>
        <v>58</v>
      </c>
      <c r="O1082" s="18">
        <f t="shared" si="218"/>
        <v>53</v>
      </c>
      <c r="P1082" s="18">
        <f t="shared" si="218"/>
        <v>111</v>
      </c>
      <c r="Q1082" s="18">
        <f t="shared" si="218"/>
        <v>1</v>
      </c>
      <c r="R1082" s="18">
        <f t="shared" si="218"/>
        <v>1</v>
      </c>
      <c r="S1082" s="18">
        <f t="shared" si="218"/>
        <v>0</v>
      </c>
      <c r="T1082" s="18">
        <f t="shared" si="218"/>
        <v>0</v>
      </c>
      <c r="U1082" s="18">
        <f t="shared" si="218"/>
        <v>1</v>
      </c>
      <c r="V1082" s="18">
        <f t="shared" si="218"/>
        <v>1</v>
      </c>
      <c r="W1082" s="18">
        <f t="shared" si="218"/>
        <v>0</v>
      </c>
      <c r="X1082" s="18">
        <f t="shared" si="218"/>
        <v>0</v>
      </c>
      <c r="Y1082" s="18">
        <f t="shared" si="218"/>
        <v>0</v>
      </c>
      <c r="Z1082" s="18">
        <f t="shared" si="218"/>
        <v>0</v>
      </c>
      <c r="AA1082" s="18">
        <f t="shared" si="218"/>
        <v>1</v>
      </c>
      <c r="AB1082" s="18">
        <f t="shared" si="218"/>
        <v>1</v>
      </c>
      <c r="AC1082" s="18">
        <f t="shared" si="218"/>
        <v>2</v>
      </c>
      <c r="AD1082" s="18">
        <f t="shared" si="218"/>
        <v>10</v>
      </c>
      <c r="AE1082" s="18">
        <f t="shared" si="218"/>
        <v>5</v>
      </c>
      <c r="AF1082" s="18">
        <f>SUM(AF1080:AF1081)</f>
        <v>13</v>
      </c>
      <c r="AG1082" s="5">
        <v>37</v>
      </c>
    </row>
    <row r="1083" spans="1:33" s="15" customFormat="1" ht="13.7" customHeight="1" x14ac:dyDescent="0.15">
      <c r="A1083" s="10" t="s">
        <v>1134</v>
      </c>
      <c r="B1083" s="10" t="s">
        <v>756</v>
      </c>
      <c r="C1083" s="11" t="s">
        <v>757</v>
      </c>
      <c r="D1083" s="12">
        <v>0</v>
      </c>
      <c r="E1083" s="12" t="s">
        <v>1142</v>
      </c>
      <c r="F1083" s="12" t="s">
        <v>1097</v>
      </c>
      <c r="G1083" s="13">
        <v>10</v>
      </c>
      <c r="H1083" s="13">
        <v>28</v>
      </c>
      <c r="I1083" s="13">
        <v>33</v>
      </c>
      <c r="J1083" s="13">
        <v>25</v>
      </c>
      <c r="K1083" s="13">
        <v>37</v>
      </c>
      <c r="L1083" s="13">
        <v>24</v>
      </c>
      <c r="M1083" s="13">
        <v>37</v>
      </c>
      <c r="N1083" s="13">
        <v>100</v>
      </c>
      <c r="O1083" s="13">
        <v>84</v>
      </c>
      <c r="P1083" s="13">
        <v>184</v>
      </c>
      <c r="Q1083" s="14">
        <v>1</v>
      </c>
      <c r="R1083" s="14">
        <v>2</v>
      </c>
      <c r="S1083" s="14">
        <v>0</v>
      </c>
      <c r="T1083" s="14">
        <v>0</v>
      </c>
      <c r="U1083" s="14">
        <v>1</v>
      </c>
      <c r="V1083" s="14">
        <v>1</v>
      </c>
      <c r="W1083" s="14">
        <v>0</v>
      </c>
      <c r="X1083" s="14">
        <v>0</v>
      </c>
      <c r="Y1083" s="14">
        <v>0</v>
      </c>
      <c r="Z1083" s="14">
        <v>0</v>
      </c>
      <c r="AA1083" s="14">
        <v>1</v>
      </c>
      <c r="AB1083" s="14">
        <v>3</v>
      </c>
      <c r="AC1083" s="14">
        <v>1</v>
      </c>
      <c r="AD1083" s="14">
        <v>5</v>
      </c>
      <c r="AE1083" s="14">
        <v>4</v>
      </c>
      <c r="AF1083" s="14">
        <v>11</v>
      </c>
      <c r="AG1083" s="15">
        <v>38</v>
      </c>
    </row>
    <row r="1084" spans="1:33" s="15" customFormat="1" ht="13.7" customHeight="1" x14ac:dyDescent="0.15">
      <c r="A1084" s="10" t="s">
        <v>1134</v>
      </c>
      <c r="B1084" s="10" t="s">
        <v>756</v>
      </c>
      <c r="C1084" s="11" t="s">
        <v>758</v>
      </c>
      <c r="D1084" s="12">
        <v>0</v>
      </c>
      <c r="E1084" s="12">
        <v>1</v>
      </c>
      <c r="F1084" s="12" t="s">
        <v>1097</v>
      </c>
      <c r="G1084" s="13">
        <v>7</v>
      </c>
      <c r="H1084" s="13">
        <v>4</v>
      </c>
      <c r="I1084" s="13">
        <v>8</v>
      </c>
      <c r="J1084" s="13">
        <v>5</v>
      </c>
      <c r="K1084" s="13">
        <v>4</v>
      </c>
      <c r="L1084" s="13">
        <v>8</v>
      </c>
      <c r="M1084" s="13">
        <v>7</v>
      </c>
      <c r="N1084" s="13">
        <v>22</v>
      </c>
      <c r="O1084" s="13">
        <v>14</v>
      </c>
      <c r="P1084" s="13">
        <v>36</v>
      </c>
      <c r="Q1084" s="14">
        <v>1</v>
      </c>
      <c r="R1084" s="14">
        <v>2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 s="14">
        <v>0</v>
      </c>
      <c r="Y1084" s="14">
        <v>0</v>
      </c>
      <c r="Z1084" s="14">
        <v>0</v>
      </c>
      <c r="AA1084" s="14">
        <v>1</v>
      </c>
      <c r="AB1084" s="14">
        <v>2</v>
      </c>
      <c r="AC1084" s="14">
        <v>1</v>
      </c>
      <c r="AD1084" s="14">
        <v>3</v>
      </c>
      <c r="AE1084" s="14">
        <v>3</v>
      </c>
      <c r="AF1084" s="14">
        <v>7</v>
      </c>
      <c r="AG1084" s="15">
        <v>39</v>
      </c>
    </row>
    <row r="1085" spans="1:33" ht="13.7" customHeight="1" x14ac:dyDescent="0.15">
      <c r="A1085" s="10" t="s">
        <v>1134</v>
      </c>
      <c r="B1085" s="10" t="s">
        <v>756</v>
      </c>
      <c r="C1085" s="11" t="s">
        <v>759</v>
      </c>
      <c r="D1085" s="12">
        <v>0</v>
      </c>
      <c r="E1085" s="12">
        <v>1</v>
      </c>
      <c r="F1085" s="12" t="s">
        <v>1097</v>
      </c>
      <c r="G1085" s="13">
        <v>6</v>
      </c>
      <c r="H1085" s="13">
        <v>4</v>
      </c>
      <c r="I1085" s="13">
        <v>5</v>
      </c>
      <c r="J1085" s="13">
        <v>5</v>
      </c>
      <c r="K1085" s="13">
        <v>6</v>
      </c>
      <c r="L1085" s="13">
        <v>2</v>
      </c>
      <c r="M1085" s="13">
        <v>6</v>
      </c>
      <c r="N1085" s="13">
        <v>13</v>
      </c>
      <c r="O1085" s="13">
        <v>15</v>
      </c>
      <c r="P1085" s="13">
        <v>28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 s="14">
        <v>0</v>
      </c>
      <c r="Y1085" s="14">
        <v>0</v>
      </c>
      <c r="Z1085" s="14">
        <v>0</v>
      </c>
      <c r="AA1085" s="14">
        <v>1</v>
      </c>
      <c r="AB1085" s="14">
        <v>1</v>
      </c>
      <c r="AC1085" s="14">
        <v>1</v>
      </c>
      <c r="AD1085" s="14">
        <v>1</v>
      </c>
      <c r="AE1085" s="14">
        <v>2</v>
      </c>
      <c r="AF1085" s="14">
        <v>2</v>
      </c>
      <c r="AG1085" s="15">
        <v>40</v>
      </c>
    </row>
    <row r="1086" spans="1:33" s="15" customFormat="1" ht="13.7" customHeight="1" x14ac:dyDescent="0.15">
      <c r="A1086" s="16"/>
      <c r="B1086" s="16" t="s">
        <v>1086</v>
      </c>
      <c r="C1086" s="16">
        <f>COUNTA(C1083:C1085)</f>
        <v>3</v>
      </c>
      <c r="D1086" s="17">
        <f>COUNTIF(D1083:D1085,"併")</f>
        <v>0</v>
      </c>
      <c r="E1086" s="17">
        <v>3</v>
      </c>
      <c r="F1086" s="17"/>
      <c r="G1086" s="18">
        <f>SUM(G1083:G1085)</f>
        <v>23</v>
      </c>
      <c r="H1086" s="18">
        <f t="shared" ref="H1086:AE1086" si="219">SUM(H1083:H1085)</f>
        <v>36</v>
      </c>
      <c r="I1086" s="18">
        <f t="shared" si="219"/>
        <v>46</v>
      </c>
      <c r="J1086" s="18">
        <f t="shared" si="219"/>
        <v>35</v>
      </c>
      <c r="K1086" s="18">
        <f t="shared" si="219"/>
        <v>47</v>
      </c>
      <c r="L1086" s="18">
        <f t="shared" si="219"/>
        <v>34</v>
      </c>
      <c r="M1086" s="18">
        <f t="shared" si="219"/>
        <v>50</v>
      </c>
      <c r="N1086" s="18">
        <f t="shared" si="219"/>
        <v>135</v>
      </c>
      <c r="O1086" s="18">
        <f t="shared" si="219"/>
        <v>113</v>
      </c>
      <c r="P1086" s="18">
        <f t="shared" si="219"/>
        <v>248</v>
      </c>
      <c r="Q1086" s="18">
        <f t="shared" si="219"/>
        <v>2</v>
      </c>
      <c r="R1086" s="18">
        <f t="shared" si="219"/>
        <v>4</v>
      </c>
      <c r="S1086" s="18">
        <f t="shared" si="219"/>
        <v>0</v>
      </c>
      <c r="T1086" s="18">
        <f t="shared" si="219"/>
        <v>0</v>
      </c>
      <c r="U1086" s="18">
        <f t="shared" si="219"/>
        <v>1</v>
      </c>
      <c r="V1086" s="18">
        <f t="shared" si="219"/>
        <v>1</v>
      </c>
      <c r="W1086" s="18">
        <f t="shared" si="219"/>
        <v>0</v>
      </c>
      <c r="X1086" s="18">
        <f t="shared" si="219"/>
        <v>0</v>
      </c>
      <c r="Y1086" s="18">
        <f t="shared" si="219"/>
        <v>0</v>
      </c>
      <c r="Z1086" s="18">
        <f t="shared" si="219"/>
        <v>0</v>
      </c>
      <c r="AA1086" s="18">
        <f t="shared" si="219"/>
        <v>3</v>
      </c>
      <c r="AB1086" s="18">
        <f t="shared" si="219"/>
        <v>6</v>
      </c>
      <c r="AC1086" s="18">
        <f t="shared" si="219"/>
        <v>3</v>
      </c>
      <c r="AD1086" s="18">
        <f t="shared" si="219"/>
        <v>9</v>
      </c>
      <c r="AE1086" s="18">
        <f t="shared" si="219"/>
        <v>9</v>
      </c>
      <c r="AF1086" s="18">
        <f>SUM(AF1083:AF1085)</f>
        <v>20</v>
      </c>
      <c r="AG1086" s="15">
        <v>41</v>
      </c>
    </row>
    <row r="1087" spans="1:33" s="15" customFormat="1" ht="13.7" customHeight="1" x14ac:dyDescent="0.15">
      <c r="A1087" s="10" t="s">
        <v>1134</v>
      </c>
      <c r="B1087" s="10" t="s">
        <v>760</v>
      </c>
      <c r="C1087" s="11" t="s">
        <v>761</v>
      </c>
      <c r="D1087" s="12">
        <v>0</v>
      </c>
      <c r="E1087" s="12">
        <v>2</v>
      </c>
      <c r="F1087" s="12" t="s">
        <v>1097</v>
      </c>
      <c r="G1087" s="13">
        <v>6</v>
      </c>
      <c r="H1087" s="13">
        <v>4</v>
      </c>
      <c r="I1087" s="13">
        <v>1</v>
      </c>
      <c r="J1087" s="13">
        <v>3</v>
      </c>
      <c r="K1087" s="13">
        <v>3</v>
      </c>
      <c r="L1087" s="13">
        <v>4</v>
      </c>
      <c r="M1087" s="13">
        <v>2</v>
      </c>
      <c r="N1087" s="13">
        <v>12</v>
      </c>
      <c r="O1087" s="13">
        <v>5</v>
      </c>
      <c r="P1087" s="13">
        <v>17</v>
      </c>
      <c r="Q1087" s="14">
        <v>1</v>
      </c>
      <c r="R1087" s="14">
        <v>1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 s="14">
        <v>0</v>
      </c>
      <c r="Y1087" s="14">
        <v>0</v>
      </c>
      <c r="Z1087" s="14">
        <v>0</v>
      </c>
      <c r="AA1087" s="14">
        <v>1</v>
      </c>
      <c r="AB1087" s="14">
        <v>1</v>
      </c>
      <c r="AC1087" s="14">
        <v>1</v>
      </c>
      <c r="AD1087" s="14">
        <v>2</v>
      </c>
      <c r="AE1087" s="14">
        <v>3</v>
      </c>
      <c r="AF1087" s="14">
        <v>4</v>
      </c>
      <c r="AG1087" s="5">
        <v>42</v>
      </c>
    </row>
    <row r="1088" spans="1:33" ht="13.7" customHeight="1" x14ac:dyDescent="0.15">
      <c r="A1088" s="10" t="s">
        <v>1134</v>
      </c>
      <c r="B1088" s="10" t="s">
        <v>760</v>
      </c>
      <c r="C1088" s="11" t="s">
        <v>762</v>
      </c>
      <c r="D1088" s="12">
        <v>0</v>
      </c>
      <c r="E1088" s="12">
        <v>2</v>
      </c>
      <c r="F1088" s="12" t="s">
        <v>1097</v>
      </c>
      <c r="G1088" s="13">
        <v>6</v>
      </c>
      <c r="H1088" s="13">
        <v>5</v>
      </c>
      <c r="I1088" s="13">
        <v>5</v>
      </c>
      <c r="J1088" s="13">
        <v>3</v>
      </c>
      <c r="K1088" s="13">
        <v>3</v>
      </c>
      <c r="L1088" s="13">
        <v>6</v>
      </c>
      <c r="M1088" s="13">
        <v>4</v>
      </c>
      <c r="N1088" s="13">
        <v>11</v>
      </c>
      <c r="O1088" s="13">
        <v>15</v>
      </c>
      <c r="P1088" s="13">
        <v>26</v>
      </c>
      <c r="Q1088" s="14">
        <v>0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  <c r="X1088" s="14">
        <v>0</v>
      </c>
      <c r="Y1088" s="14">
        <v>0</v>
      </c>
      <c r="Z1088" s="14">
        <v>0</v>
      </c>
      <c r="AA1088" s="14">
        <v>1</v>
      </c>
      <c r="AB1088" s="14">
        <v>1</v>
      </c>
      <c r="AC1088" s="14">
        <v>1</v>
      </c>
      <c r="AD1088" s="14">
        <v>1</v>
      </c>
      <c r="AE1088" s="14">
        <v>2</v>
      </c>
      <c r="AF1088" s="14">
        <v>2</v>
      </c>
      <c r="AG1088" s="15">
        <v>43</v>
      </c>
    </row>
    <row r="1089" spans="1:33" s="15" customFormat="1" ht="13.7" customHeight="1" x14ac:dyDescent="0.15">
      <c r="A1089" s="10" t="s">
        <v>1134</v>
      </c>
      <c r="B1089" s="10" t="s">
        <v>760</v>
      </c>
      <c r="C1089" s="11" t="s">
        <v>763</v>
      </c>
      <c r="D1089" s="12">
        <v>0</v>
      </c>
      <c r="E1089" s="12">
        <v>3</v>
      </c>
      <c r="F1089" s="12" t="s">
        <v>1097</v>
      </c>
      <c r="G1089" s="13">
        <v>3</v>
      </c>
      <c r="H1089" s="13">
        <v>1</v>
      </c>
      <c r="I1089" s="13">
        <v>3</v>
      </c>
      <c r="J1089" s="13">
        <v>2</v>
      </c>
      <c r="K1089" s="13">
        <v>1</v>
      </c>
      <c r="L1089" s="13">
        <v>1</v>
      </c>
      <c r="M1089" s="13">
        <v>3</v>
      </c>
      <c r="N1089" s="13">
        <v>4</v>
      </c>
      <c r="O1089" s="13">
        <v>7</v>
      </c>
      <c r="P1089" s="13">
        <v>11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4">
        <v>0</v>
      </c>
      <c r="Y1089" s="14">
        <v>0</v>
      </c>
      <c r="Z1089" s="14">
        <v>0</v>
      </c>
      <c r="AA1089" s="14">
        <v>0</v>
      </c>
      <c r="AB1089" s="14">
        <v>0</v>
      </c>
      <c r="AC1089" s="14">
        <v>0</v>
      </c>
      <c r="AD1089" s="14">
        <v>0</v>
      </c>
      <c r="AE1089" s="14">
        <v>0</v>
      </c>
      <c r="AF1089" s="14">
        <v>0</v>
      </c>
      <c r="AG1089" s="15">
        <v>44</v>
      </c>
    </row>
    <row r="1090" spans="1:33" s="15" customFormat="1" ht="13.7" customHeight="1" x14ac:dyDescent="0.15">
      <c r="A1090" s="10" t="s">
        <v>1134</v>
      </c>
      <c r="B1090" s="10" t="s">
        <v>760</v>
      </c>
      <c r="C1090" s="11" t="s">
        <v>71</v>
      </c>
      <c r="D1090" s="12">
        <v>0</v>
      </c>
      <c r="E1090" s="12">
        <v>1</v>
      </c>
      <c r="F1090" s="12" t="s">
        <v>1097</v>
      </c>
      <c r="G1090" s="13">
        <v>15</v>
      </c>
      <c r="H1090" s="13">
        <v>43</v>
      </c>
      <c r="I1090" s="13">
        <v>40</v>
      </c>
      <c r="J1090" s="13">
        <v>42</v>
      </c>
      <c r="K1090" s="13">
        <v>37</v>
      </c>
      <c r="L1090" s="13">
        <v>42</v>
      </c>
      <c r="M1090" s="13">
        <v>45</v>
      </c>
      <c r="N1090" s="13">
        <v>119</v>
      </c>
      <c r="O1090" s="13">
        <v>130</v>
      </c>
      <c r="P1090" s="13">
        <v>249</v>
      </c>
      <c r="Q1090" s="14">
        <v>1</v>
      </c>
      <c r="R1090" s="14">
        <v>1</v>
      </c>
      <c r="S1090" s="14">
        <v>1</v>
      </c>
      <c r="T1090" s="14">
        <v>1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>
        <v>0</v>
      </c>
      <c r="AA1090" s="14">
        <v>1</v>
      </c>
      <c r="AB1090" s="14">
        <v>1</v>
      </c>
      <c r="AC1090" s="14">
        <v>2</v>
      </c>
      <c r="AD1090" s="14">
        <v>10</v>
      </c>
      <c r="AE1090" s="14">
        <v>5</v>
      </c>
      <c r="AF1090" s="14">
        <v>13</v>
      </c>
      <c r="AG1090" s="15">
        <v>45</v>
      </c>
    </row>
    <row r="1091" spans="1:33" s="15" customFormat="1" ht="13.7" customHeight="1" x14ac:dyDescent="0.15">
      <c r="A1091" s="16"/>
      <c r="B1091" s="16" t="s">
        <v>1086</v>
      </c>
      <c r="C1091" s="16">
        <f>COUNTA(C1087:C1090)</f>
        <v>4</v>
      </c>
      <c r="D1091" s="17">
        <f>COUNTIF(D1087:D1090,"併")</f>
        <v>0</v>
      </c>
      <c r="E1091" s="17">
        <v>4</v>
      </c>
      <c r="F1091" s="17"/>
      <c r="G1091" s="18">
        <f>SUM(G1087:G1090)</f>
        <v>30</v>
      </c>
      <c r="H1091" s="18">
        <f t="shared" ref="H1091:AE1091" si="220">SUM(H1087:H1090)</f>
        <v>53</v>
      </c>
      <c r="I1091" s="18">
        <f t="shared" si="220"/>
        <v>49</v>
      </c>
      <c r="J1091" s="18">
        <f t="shared" si="220"/>
        <v>50</v>
      </c>
      <c r="K1091" s="18">
        <f t="shared" si="220"/>
        <v>44</v>
      </c>
      <c r="L1091" s="18">
        <f t="shared" si="220"/>
        <v>53</v>
      </c>
      <c r="M1091" s="18">
        <f t="shared" si="220"/>
        <v>54</v>
      </c>
      <c r="N1091" s="18">
        <f t="shared" si="220"/>
        <v>146</v>
      </c>
      <c r="O1091" s="18">
        <f t="shared" si="220"/>
        <v>157</v>
      </c>
      <c r="P1091" s="18">
        <f t="shared" si="220"/>
        <v>303</v>
      </c>
      <c r="Q1091" s="18">
        <f t="shared" si="220"/>
        <v>2</v>
      </c>
      <c r="R1091" s="18">
        <f t="shared" si="220"/>
        <v>2</v>
      </c>
      <c r="S1091" s="18">
        <f t="shared" si="220"/>
        <v>1</v>
      </c>
      <c r="T1091" s="18">
        <f t="shared" si="220"/>
        <v>1</v>
      </c>
      <c r="U1091" s="18">
        <f t="shared" si="220"/>
        <v>0</v>
      </c>
      <c r="V1091" s="18">
        <f t="shared" si="220"/>
        <v>0</v>
      </c>
      <c r="W1091" s="18">
        <f t="shared" si="220"/>
        <v>0</v>
      </c>
      <c r="X1091" s="18">
        <f t="shared" si="220"/>
        <v>0</v>
      </c>
      <c r="Y1091" s="18">
        <f t="shared" si="220"/>
        <v>0</v>
      </c>
      <c r="Z1091" s="18">
        <f t="shared" si="220"/>
        <v>0</v>
      </c>
      <c r="AA1091" s="18">
        <f t="shared" si="220"/>
        <v>3</v>
      </c>
      <c r="AB1091" s="18">
        <f t="shared" si="220"/>
        <v>3</v>
      </c>
      <c r="AC1091" s="18">
        <f t="shared" si="220"/>
        <v>4</v>
      </c>
      <c r="AD1091" s="18">
        <f t="shared" si="220"/>
        <v>13</v>
      </c>
      <c r="AE1091" s="18">
        <f t="shared" si="220"/>
        <v>10</v>
      </c>
      <c r="AF1091" s="18">
        <f>SUM(AF1087:AF1090)</f>
        <v>19</v>
      </c>
      <c r="AG1091" s="15">
        <v>46</v>
      </c>
    </row>
    <row r="1092" spans="1:33" s="15" customFormat="1" ht="13.7" customHeight="1" x14ac:dyDescent="0.15">
      <c r="A1092" s="10" t="s">
        <v>1134</v>
      </c>
      <c r="B1092" s="10" t="s">
        <v>764</v>
      </c>
      <c r="C1092" s="11" t="s">
        <v>765</v>
      </c>
      <c r="D1092" s="12">
        <v>0</v>
      </c>
      <c r="E1092" s="12">
        <v>2</v>
      </c>
      <c r="F1092" s="12" t="s">
        <v>1144</v>
      </c>
      <c r="G1092" s="13">
        <v>10</v>
      </c>
      <c r="H1092" s="13">
        <v>7</v>
      </c>
      <c r="I1092" s="13">
        <v>17</v>
      </c>
      <c r="J1092" s="13">
        <v>21</v>
      </c>
      <c r="K1092" s="13">
        <v>16</v>
      </c>
      <c r="L1092" s="13">
        <v>17</v>
      </c>
      <c r="M1092" s="13">
        <v>20</v>
      </c>
      <c r="N1092" s="13">
        <v>48</v>
      </c>
      <c r="O1092" s="13">
        <v>50</v>
      </c>
      <c r="P1092" s="13">
        <v>98</v>
      </c>
      <c r="Q1092" s="14">
        <v>1</v>
      </c>
      <c r="R1092" s="14">
        <v>1</v>
      </c>
      <c r="S1092" s="14">
        <v>1</v>
      </c>
      <c r="T1092" s="14">
        <v>1</v>
      </c>
      <c r="U1092" s="14">
        <v>0</v>
      </c>
      <c r="V1092" s="14">
        <v>0</v>
      </c>
      <c r="W1092" s="14">
        <v>0</v>
      </c>
      <c r="X1092" s="14">
        <v>0</v>
      </c>
      <c r="Y1092" s="14">
        <v>0</v>
      </c>
      <c r="Z1092" s="14">
        <v>0</v>
      </c>
      <c r="AA1092" s="14">
        <v>1</v>
      </c>
      <c r="AB1092" s="14">
        <v>2</v>
      </c>
      <c r="AC1092" s="14">
        <v>1</v>
      </c>
      <c r="AD1092" s="14">
        <v>6</v>
      </c>
      <c r="AE1092" s="14">
        <v>4</v>
      </c>
      <c r="AF1092" s="14">
        <v>10</v>
      </c>
      <c r="AG1092" s="5">
        <v>47</v>
      </c>
    </row>
    <row r="1093" spans="1:33" ht="13.7" customHeight="1" x14ac:dyDescent="0.15">
      <c r="A1093" s="16"/>
      <c r="B1093" s="16" t="s">
        <v>1086</v>
      </c>
      <c r="C1093" s="16">
        <v>1</v>
      </c>
      <c r="D1093" s="17">
        <f>COUNTIF(D1092,"併")</f>
        <v>0</v>
      </c>
      <c r="E1093" s="17">
        <v>1</v>
      </c>
      <c r="F1093" s="17"/>
      <c r="G1093" s="18">
        <f>G1092</f>
        <v>10</v>
      </c>
      <c r="H1093" s="18">
        <f t="shared" ref="H1093:AE1093" si="221">H1092</f>
        <v>7</v>
      </c>
      <c r="I1093" s="18">
        <f t="shared" si="221"/>
        <v>17</v>
      </c>
      <c r="J1093" s="18">
        <f t="shared" si="221"/>
        <v>21</v>
      </c>
      <c r="K1093" s="18">
        <f t="shared" si="221"/>
        <v>16</v>
      </c>
      <c r="L1093" s="18">
        <f t="shared" si="221"/>
        <v>17</v>
      </c>
      <c r="M1093" s="18">
        <f t="shared" si="221"/>
        <v>20</v>
      </c>
      <c r="N1093" s="18">
        <f t="shared" si="221"/>
        <v>48</v>
      </c>
      <c r="O1093" s="18">
        <f t="shared" si="221"/>
        <v>50</v>
      </c>
      <c r="P1093" s="18">
        <f t="shared" si="221"/>
        <v>98</v>
      </c>
      <c r="Q1093" s="18">
        <f t="shared" si="221"/>
        <v>1</v>
      </c>
      <c r="R1093" s="18">
        <f t="shared" si="221"/>
        <v>1</v>
      </c>
      <c r="S1093" s="18">
        <f t="shared" si="221"/>
        <v>1</v>
      </c>
      <c r="T1093" s="18">
        <f t="shared" si="221"/>
        <v>1</v>
      </c>
      <c r="U1093" s="18">
        <f t="shared" si="221"/>
        <v>0</v>
      </c>
      <c r="V1093" s="18">
        <f t="shared" si="221"/>
        <v>0</v>
      </c>
      <c r="W1093" s="18">
        <f t="shared" si="221"/>
        <v>0</v>
      </c>
      <c r="X1093" s="18">
        <f t="shared" si="221"/>
        <v>0</v>
      </c>
      <c r="Y1093" s="18">
        <f t="shared" si="221"/>
        <v>0</v>
      </c>
      <c r="Z1093" s="18">
        <f t="shared" si="221"/>
        <v>0</v>
      </c>
      <c r="AA1093" s="18">
        <f t="shared" si="221"/>
        <v>1</v>
      </c>
      <c r="AB1093" s="18">
        <f t="shared" si="221"/>
        <v>2</v>
      </c>
      <c r="AC1093" s="18">
        <f t="shared" si="221"/>
        <v>1</v>
      </c>
      <c r="AD1093" s="18">
        <f t="shared" si="221"/>
        <v>6</v>
      </c>
      <c r="AE1093" s="18">
        <f t="shared" si="221"/>
        <v>4</v>
      </c>
      <c r="AF1093" s="18">
        <f>AF1092</f>
        <v>10</v>
      </c>
      <c r="AG1093" s="15">
        <v>48</v>
      </c>
    </row>
    <row r="1094" spans="1:33" s="15" customFormat="1" ht="13.7" customHeight="1" x14ac:dyDescent="0.15">
      <c r="A1094" s="10" t="s">
        <v>1134</v>
      </c>
      <c r="B1094" s="10" t="s">
        <v>766</v>
      </c>
      <c r="C1094" s="11" t="s">
        <v>767</v>
      </c>
      <c r="D1094" s="12">
        <v>0</v>
      </c>
      <c r="E1094" s="12" t="s">
        <v>1150</v>
      </c>
      <c r="F1094" s="12" t="s">
        <v>1097</v>
      </c>
      <c r="G1094" s="13">
        <v>10</v>
      </c>
      <c r="H1094" s="13">
        <v>26</v>
      </c>
      <c r="I1094" s="13">
        <v>32</v>
      </c>
      <c r="J1094" s="13">
        <v>30</v>
      </c>
      <c r="K1094" s="13">
        <v>20</v>
      </c>
      <c r="L1094" s="13">
        <v>33</v>
      </c>
      <c r="M1094" s="13">
        <v>20</v>
      </c>
      <c r="N1094" s="13">
        <v>88</v>
      </c>
      <c r="O1094" s="13">
        <v>73</v>
      </c>
      <c r="P1094" s="13">
        <v>161</v>
      </c>
      <c r="Q1094" s="14">
        <v>1</v>
      </c>
      <c r="R1094" s="14">
        <v>2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  <c r="X1094" s="14">
        <v>0</v>
      </c>
      <c r="Y1094" s="14">
        <v>0</v>
      </c>
      <c r="Z1094" s="14">
        <v>0</v>
      </c>
      <c r="AA1094" s="14">
        <v>1</v>
      </c>
      <c r="AB1094" s="14">
        <v>1</v>
      </c>
      <c r="AC1094" s="14">
        <v>2</v>
      </c>
      <c r="AD1094" s="14">
        <v>11</v>
      </c>
      <c r="AE1094" s="14">
        <v>4</v>
      </c>
      <c r="AF1094" s="14">
        <v>14</v>
      </c>
      <c r="AG1094" s="15">
        <v>49</v>
      </c>
    </row>
    <row r="1095" spans="1:33" ht="13.7" customHeight="1" x14ac:dyDescent="0.15">
      <c r="A1095" s="10" t="s">
        <v>1134</v>
      </c>
      <c r="B1095" s="10" t="s">
        <v>766</v>
      </c>
      <c r="C1095" s="11" t="s">
        <v>266</v>
      </c>
      <c r="D1095" s="12">
        <v>0</v>
      </c>
      <c r="E1095" s="12">
        <v>2</v>
      </c>
      <c r="F1095" s="12" t="s">
        <v>1097</v>
      </c>
      <c r="G1095" s="13">
        <v>6</v>
      </c>
      <c r="H1095" s="13">
        <v>5</v>
      </c>
      <c r="I1095" s="13">
        <v>5</v>
      </c>
      <c r="J1095" s="13">
        <v>3</v>
      </c>
      <c r="K1095" s="13">
        <v>7</v>
      </c>
      <c r="L1095" s="13">
        <v>6</v>
      </c>
      <c r="M1095" s="13">
        <v>6</v>
      </c>
      <c r="N1095" s="13">
        <v>12</v>
      </c>
      <c r="O1095" s="13">
        <v>20</v>
      </c>
      <c r="P1095" s="13">
        <v>32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 s="14">
        <v>0</v>
      </c>
      <c r="Y1095" s="14">
        <v>0</v>
      </c>
      <c r="Z1095" s="14">
        <v>0</v>
      </c>
      <c r="AA1095" s="14">
        <v>1</v>
      </c>
      <c r="AB1095" s="14">
        <v>1</v>
      </c>
      <c r="AC1095" s="14">
        <v>1</v>
      </c>
      <c r="AD1095" s="14">
        <v>2</v>
      </c>
      <c r="AE1095" s="14">
        <v>2</v>
      </c>
      <c r="AF1095" s="14">
        <v>3</v>
      </c>
      <c r="AG1095" s="15">
        <v>50</v>
      </c>
    </row>
    <row r="1096" spans="1:33" s="15" customFormat="1" ht="13.7" customHeight="1" x14ac:dyDescent="0.15">
      <c r="A1096" s="16"/>
      <c r="B1096" s="16" t="s">
        <v>1086</v>
      </c>
      <c r="C1096" s="16">
        <f>COUNTA(C1094:C1095)</f>
        <v>2</v>
      </c>
      <c r="D1096" s="17">
        <f>COUNTIF(D1094:D1095,"併")</f>
        <v>0</v>
      </c>
      <c r="E1096" s="17">
        <v>2</v>
      </c>
      <c r="F1096" s="17"/>
      <c r="G1096" s="18">
        <f t="shared" ref="G1096" si="222">SUM(G1094:G1095)</f>
        <v>16</v>
      </c>
      <c r="H1096" s="18">
        <f t="shared" ref="H1096:AE1096" si="223">SUM(H1094:H1095)</f>
        <v>31</v>
      </c>
      <c r="I1096" s="18">
        <f t="shared" si="223"/>
        <v>37</v>
      </c>
      <c r="J1096" s="18">
        <f t="shared" si="223"/>
        <v>33</v>
      </c>
      <c r="K1096" s="18">
        <f t="shared" si="223"/>
        <v>27</v>
      </c>
      <c r="L1096" s="18">
        <f t="shared" si="223"/>
        <v>39</v>
      </c>
      <c r="M1096" s="18">
        <f t="shared" si="223"/>
        <v>26</v>
      </c>
      <c r="N1096" s="18">
        <f t="shared" si="223"/>
        <v>100</v>
      </c>
      <c r="O1096" s="18">
        <f t="shared" si="223"/>
        <v>93</v>
      </c>
      <c r="P1096" s="18">
        <f t="shared" si="223"/>
        <v>193</v>
      </c>
      <c r="Q1096" s="18">
        <f t="shared" si="223"/>
        <v>1</v>
      </c>
      <c r="R1096" s="18">
        <f t="shared" si="223"/>
        <v>2</v>
      </c>
      <c r="S1096" s="18">
        <f t="shared" si="223"/>
        <v>0</v>
      </c>
      <c r="T1096" s="18">
        <f t="shared" si="223"/>
        <v>0</v>
      </c>
      <c r="U1096" s="18">
        <f t="shared" si="223"/>
        <v>0</v>
      </c>
      <c r="V1096" s="18">
        <f t="shared" si="223"/>
        <v>0</v>
      </c>
      <c r="W1096" s="18">
        <f t="shared" si="223"/>
        <v>0</v>
      </c>
      <c r="X1096" s="18">
        <f t="shared" si="223"/>
        <v>0</v>
      </c>
      <c r="Y1096" s="18">
        <f t="shared" si="223"/>
        <v>0</v>
      </c>
      <c r="Z1096" s="18">
        <f t="shared" si="223"/>
        <v>0</v>
      </c>
      <c r="AA1096" s="18">
        <f t="shared" si="223"/>
        <v>2</v>
      </c>
      <c r="AB1096" s="18">
        <f t="shared" si="223"/>
        <v>2</v>
      </c>
      <c r="AC1096" s="18">
        <f t="shared" si="223"/>
        <v>3</v>
      </c>
      <c r="AD1096" s="18">
        <f t="shared" si="223"/>
        <v>13</v>
      </c>
      <c r="AE1096" s="18">
        <f t="shared" si="223"/>
        <v>6</v>
      </c>
      <c r="AF1096" s="18">
        <f>SUM(AF1094:AF1095)</f>
        <v>17</v>
      </c>
      <c r="AG1096" s="15">
        <v>51</v>
      </c>
    </row>
    <row r="1097" spans="1:33" s="15" customFormat="1" ht="13.7" customHeight="1" x14ac:dyDescent="0.15">
      <c r="A1097" s="23"/>
      <c r="B1097" s="23" t="s">
        <v>1087</v>
      </c>
      <c r="C1097" s="23">
        <f>C1017+C1030+C1034+C1036+C1042+C1046+C1049+C1054+C1057+C1060+C1062+C1065+C1075+C1079+C1082+C1086+C1091+C1093+C1096</f>
        <v>87</v>
      </c>
      <c r="D1097" s="24">
        <f>D1017+D1030+D1034+D1036+D1042+D1046+D1049+D1054+D1057+D1060+D1062+D1065+D1075+D1079+D1082+D1086+D1091+D1093+D1096</f>
        <v>1</v>
      </c>
      <c r="E1097" s="24">
        <f>E1017+E1030+E1034+E1036+E1042+E1046+E1049+E1054+E1057+E1060+E1062+E1065+E1075+E1079+E1082+E1086+E1091+E1093+E1096</f>
        <v>41</v>
      </c>
      <c r="F1097" s="24"/>
      <c r="G1097" s="25">
        <f t="shared" ref="G1097:AF1097" si="224">G1017+G1030+G1034+G1036+G1042+G1046+G1049+G1054+G1057+G1060+G1062+G1065+G1075+G1079+G1082+G1086+G1091+G1093+G1096</f>
        <v>1042</v>
      </c>
      <c r="H1097" s="25">
        <f t="shared" si="224"/>
        <v>2615</v>
      </c>
      <c r="I1097" s="25">
        <f t="shared" si="224"/>
        <v>2694</v>
      </c>
      <c r="J1097" s="25">
        <f t="shared" si="224"/>
        <v>2792</v>
      </c>
      <c r="K1097" s="25">
        <f t="shared" si="224"/>
        <v>2776</v>
      </c>
      <c r="L1097" s="25">
        <f t="shared" si="224"/>
        <v>2786</v>
      </c>
      <c r="M1097" s="25">
        <f t="shared" si="224"/>
        <v>2888</v>
      </c>
      <c r="N1097" s="25">
        <f t="shared" si="224"/>
        <v>8429</v>
      </c>
      <c r="O1097" s="25">
        <f t="shared" si="224"/>
        <v>8122</v>
      </c>
      <c r="P1097" s="25">
        <f t="shared" si="224"/>
        <v>16551</v>
      </c>
      <c r="Q1097" s="25">
        <f t="shared" si="224"/>
        <v>97</v>
      </c>
      <c r="R1097" s="25">
        <f t="shared" si="224"/>
        <v>396</v>
      </c>
      <c r="S1097" s="25">
        <f t="shared" si="224"/>
        <v>13</v>
      </c>
      <c r="T1097" s="25">
        <f t="shared" si="224"/>
        <v>18</v>
      </c>
      <c r="U1097" s="25">
        <f t="shared" si="224"/>
        <v>27</v>
      </c>
      <c r="V1097" s="25">
        <f t="shared" si="224"/>
        <v>31</v>
      </c>
      <c r="W1097" s="25">
        <f t="shared" si="224"/>
        <v>8</v>
      </c>
      <c r="X1097" s="25">
        <f t="shared" si="224"/>
        <v>9</v>
      </c>
      <c r="Y1097" s="25">
        <f t="shared" si="224"/>
        <v>7</v>
      </c>
      <c r="Z1097" s="25">
        <f t="shared" si="224"/>
        <v>7</v>
      </c>
      <c r="AA1097" s="25">
        <f t="shared" si="224"/>
        <v>47</v>
      </c>
      <c r="AB1097" s="25">
        <f t="shared" si="224"/>
        <v>87</v>
      </c>
      <c r="AC1097" s="25">
        <f t="shared" si="224"/>
        <v>186</v>
      </c>
      <c r="AD1097" s="25">
        <f t="shared" si="224"/>
        <v>1148</v>
      </c>
      <c r="AE1097" s="25">
        <f t="shared" si="224"/>
        <v>385</v>
      </c>
      <c r="AF1097" s="25">
        <f t="shared" si="224"/>
        <v>1696</v>
      </c>
      <c r="AG1097" s="5">
        <v>52</v>
      </c>
    </row>
    <row r="1098" spans="1:33" ht="13.7" customHeight="1" x14ac:dyDescent="0.15">
      <c r="A1098" s="10" t="s">
        <v>1135</v>
      </c>
      <c r="B1098" s="10" t="s">
        <v>697</v>
      </c>
      <c r="C1098" s="11" t="s">
        <v>883</v>
      </c>
      <c r="D1098" s="12">
        <v>0</v>
      </c>
      <c r="E1098" s="12" t="s">
        <v>1141</v>
      </c>
      <c r="F1098" s="12" t="s">
        <v>1097</v>
      </c>
      <c r="G1098" s="13">
        <v>9</v>
      </c>
      <c r="H1098" s="13">
        <v>20</v>
      </c>
      <c r="I1098" s="13">
        <v>22</v>
      </c>
      <c r="J1098" s="13">
        <v>20</v>
      </c>
      <c r="K1098" s="13">
        <v>22</v>
      </c>
      <c r="L1098" s="13">
        <v>18</v>
      </c>
      <c r="M1098" s="13">
        <v>24</v>
      </c>
      <c r="N1098" s="13">
        <v>62</v>
      </c>
      <c r="O1098" s="13">
        <v>64</v>
      </c>
      <c r="P1098" s="13">
        <v>126</v>
      </c>
      <c r="Q1098" s="14">
        <v>1</v>
      </c>
      <c r="R1098" s="14">
        <v>8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4">
        <v>0</v>
      </c>
      <c r="Y1098" s="14">
        <v>0</v>
      </c>
      <c r="Z1098" s="14">
        <v>0</v>
      </c>
      <c r="AA1098" s="14">
        <v>0</v>
      </c>
      <c r="AB1098" s="14">
        <v>0</v>
      </c>
      <c r="AC1098" s="14">
        <v>2</v>
      </c>
      <c r="AD1098" s="14">
        <v>12</v>
      </c>
      <c r="AE1098" s="14">
        <v>3</v>
      </c>
      <c r="AF1098" s="14">
        <v>20</v>
      </c>
      <c r="AG1098" s="15">
        <v>53</v>
      </c>
    </row>
    <row r="1099" spans="1:33" s="15" customFormat="1" ht="13.7" customHeight="1" x14ac:dyDescent="0.15">
      <c r="A1099" s="10" t="s">
        <v>1135</v>
      </c>
      <c r="B1099" s="10" t="s">
        <v>697</v>
      </c>
      <c r="C1099" s="11" t="s">
        <v>884</v>
      </c>
      <c r="D1099" s="12">
        <v>0</v>
      </c>
      <c r="E1099" s="12" t="s">
        <v>1141</v>
      </c>
      <c r="F1099" s="12" t="s">
        <v>1097</v>
      </c>
      <c r="G1099" s="13">
        <v>15</v>
      </c>
      <c r="H1099" s="13">
        <v>57</v>
      </c>
      <c r="I1099" s="13">
        <v>55</v>
      </c>
      <c r="J1099" s="13">
        <v>56</v>
      </c>
      <c r="K1099" s="13">
        <v>59</v>
      </c>
      <c r="L1099" s="13">
        <v>54</v>
      </c>
      <c r="M1099" s="13">
        <v>48</v>
      </c>
      <c r="N1099" s="13">
        <v>168</v>
      </c>
      <c r="O1099" s="13">
        <v>161</v>
      </c>
      <c r="P1099" s="13">
        <v>329</v>
      </c>
      <c r="Q1099" s="14">
        <v>1</v>
      </c>
      <c r="R1099" s="14">
        <v>4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4">
        <v>0</v>
      </c>
      <c r="Y1099" s="14">
        <v>0</v>
      </c>
      <c r="Z1099" s="14">
        <v>0</v>
      </c>
      <c r="AA1099" s="14">
        <v>0</v>
      </c>
      <c r="AB1099" s="14">
        <v>0</v>
      </c>
      <c r="AC1099" s="14">
        <v>2</v>
      </c>
      <c r="AD1099" s="14">
        <v>9</v>
      </c>
      <c r="AE1099" s="14">
        <v>3</v>
      </c>
      <c r="AF1099" s="14">
        <v>13</v>
      </c>
      <c r="AG1099" s="15">
        <v>54</v>
      </c>
    </row>
    <row r="1100" spans="1:33" s="15" customFormat="1" ht="13.7" customHeight="1" x14ac:dyDescent="0.15">
      <c r="A1100" s="10" t="s">
        <v>1135</v>
      </c>
      <c r="B1100" s="10" t="s">
        <v>697</v>
      </c>
      <c r="C1100" s="11" t="s">
        <v>880</v>
      </c>
      <c r="D1100" s="12">
        <v>0</v>
      </c>
      <c r="E1100" s="12" t="s">
        <v>1141</v>
      </c>
      <c r="F1100" s="12" t="s">
        <v>1097</v>
      </c>
      <c r="G1100" s="13">
        <v>13</v>
      </c>
      <c r="H1100" s="13">
        <v>36</v>
      </c>
      <c r="I1100" s="13">
        <v>38</v>
      </c>
      <c r="J1100" s="13">
        <v>44</v>
      </c>
      <c r="K1100" s="13">
        <v>39</v>
      </c>
      <c r="L1100" s="13">
        <v>38</v>
      </c>
      <c r="M1100" s="13">
        <v>47</v>
      </c>
      <c r="N1100" s="13">
        <v>126</v>
      </c>
      <c r="O1100" s="13">
        <v>116</v>
      </c>
      <c r="P1100" s="13">
        <v>242</v>
      </c>
      <c r="Q1100" s="14">
        <v>1</v>
      </c>
      <c r="R1100" s="14">
        <v>4</v>
      </c>
      <c r="S1100" s="14">
        <v>0</v>
      </c>
      <c r="T1100" s="14">
        <v>0</v>
      </c>
      <c r="U1100" s="14">
        <v>1</v>
      </c>
      <c r="V1100" s="14">
        <v>1</v>
      </c>
      <c r="W1100" s="14">
        <v>0</v>
      </c>
      <c r="X1100" s="14">
        <v>0</v>
      </c>
      <c r="Y1100" s="14">
        <v>0</v>
      </c>
      <c r="Z1100" s="14">
        <v>0</v>
      </c>
      <c r="AA1100" s="14">
        <v>1</v>
      </c>
      <c r="AB1100" s="14">
        <v>1</v>
      </c>
      <c r="AC1100" s="14">
        <v>2</v>
      </c>
      <c r="AD1100" s="14">
        <v>11</v>
      </c>
      <c r="AE1100" s="14">
        <v>5</v>
      </c>
      <c r="AF1100" s="14">
        <v>17</v>
      </c>
      <c r="AG1100" s="15">
        <v>55</v>
      </c>
    </row>
    <row r="1101" spans="1:33" ht="13.7" customHeight="1" x14ac:dyDescent="0.15">
      <c r="A1101" s="10" t="s">
        <v>1135</v>
      </c>
      <c r="B1101" s="10" t="s">
        <v>697</v>
      </c>
      <c r="C1101" s="11" t="s">
        <v>885</v>
      </c>
      <c r="D1101" s="12">
        <v>0</v>
      </c>
      <c r="E1101" s="12" t="s">
        <v>1141</v>
      </c>
      <c r="F1101" s="12" t="s">
        <v>1097</v>
      </c>
      <c r="G1101" s="13">
        <v>14</v>
      </c>
      <c r="H1101" s="13">
        <v>55</v>
      </c>
      <c r="I1101" s="13">
        <v>56</v>
      </c>
      <c r="J1101" s="13">
        <v>55</v>
      </c>
      <c r="K1101" s="13">
        <v>60</v>
      </c>
      <c r="L1101" s="13">
        <v>53</v>
      </c>
      <c r="M1101" s="13">
        <v>58</v>
      </c>
      <c r="N1101" s="13">
        <v>155</v>
      </c>
      <c r="O1101" s="13">
        <v>182</v>
      </c>
      <c r="P1101" s="13">
        <v>337</v>
      </c>
      <c r="Q1101" s="14">
        <v>1</v>
      </c>
      <c r="R1101" s="14">
        <v>4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 s="14">
        <v>0</v>
      </c>
      <c r="Y1101" s="14">
        <v>0</v>
      </c>
      <c r="Z1101" s="14">
        <v>0</v>
      </c>
      <c r="AA1101" s="14">
        <v>0</v>
      </c>
      <c r="AB1101" s="14">
        <v>0</v>
      </c>
      <c r="AC1101" s="14">
        <v>1</v>
      </c>
      <c r="AD1101" s="14">
        <v>6</v>
      </c>
      <c r="AE1101" s="14">
        <v>2</v>
      </c>
      <c r="AF1101" s="14">
        <v>10</v>
      </c>
      <c r="AG1101" s="15">
        <v>56</v>
      </c>
    </row>
    <row r="1102" spans="1:33" s="15" customFormat="1" ht="13.7" customHeight="1" x14ac:dyDescent="0.15">
      <c r="A1102" s="10" t="s">
        <v>1135</v>
      </c>
      <c r="B1102" s="10" t="s">
        <v>697</v>
      </c>
      <c r="C1102" s="11" t="s">
        <v>886</v>
      </c>
      <c r="D1102" s="12">
        <v>0</v>
      </c>
      <c r="E1102" s="12" t="s">
        <v>1141</v>
      </c>
      <c r="F1102" s="12" t="s">
        <v>1097</v>
      </c>
      <c r="G1102" s="13">
        <v>17</v>
      </c>
      <c r="H1102" s="13">
        <v>53</v>
      </c>
      <c r="I1102" s="13">
        <v>49</v>
      </c>
      <c r="J1102" s="13">
        <v>53</v>
      </c>
      <c r="K1102" s="13">
        <v>43</v>
      </c>
      <c r="L1102" s="13">
        <v>64</v>
      </c>
      <c r="M1102" s="13">
        <v>40</v>
      </c>
      <c r="N1102" s="13">
        <v>150</v>
      </c>
      <c r="O1102" s="13">
        <v>152</v>
      </c>
      <c r="P1102" s="13">
        <v>302</v>
      </c>
      <c r="Q1102" s="14">
        <v>2</v>
      </c>
      <c r="R1102" s="14">
        <v>9</v>
      </c>
      <c r="S1102" s="14">
        <v>1</v>
      </c>
      <c r="T1102" s="14">
        <v>1</v>
      </c>
      <c r="U1102" s="14">
        <v>0</v>
      </c>
      <c r="V1102" s="14">
        <v>0</v>
      </c>
      <c r="W1102" s="14">
        <v>0</v>
      </c>
      <c r="X1102" s="14">
        <v>0</v>
      </c>
      <c r="Y1102" s="14">
        <v>0</v>
      </c>
      <c r="Z1102" s="14">
        <v>0</v>
      </c>
      <c r="AA1102" s="14">
        <v>1</v>
      </c>
      <c r="AB1102" s="14">
        <v>1</v>
      </c>
      <c r="AC1102" s="14">
        <v>3</v>
      </c>
      <c r="AD1102" s="14">
        <v>21</v>
      </c>
      <c r="AE1102" s="14">
        <v>7</v>
      </c>
      <c r="AF1102" s="14">
        <v>32</v>
      </c>
      <c r="AG1102" s="5">
        <v>57</v>
      </c>
    </row>
    <row r="1103" spans="1:33" s="15" customFormat="1" ht="13.7" customHeight="1" x14ac:dyDescent="0.15">
      <c r="A1103" s="10" t="s">
        <v>1135</v>
      </c>
      <c r="B1103" s="10" t="s">
        <v>697</v>
      </c>
      <c r="C1103" s="11" t="s">
        <v>887</v>
      </c>
      <c r="D1103" s="12">
        <v>0</v>
      </c>
      <c r="E1103" s="12" t="s">
        <v>1141</v>
      </c>
      <c r="F1103" s="12" t="s">
        <v>1097</v>
      </c>
      <c r="G1103" s="13">
        <v>9</v>
      </c>
      <c r="H1103" s="13">
        <v>20</v>
      </c>
      <c r="I1103" s="13">
        <v>23</v>
      </c>
      <c r="J1103" s="13">
        <v>21</v>
      </c>
      <c r="K1103" s="13">
        <v>20</v>
      </c>
      <c r="L1103" s="13">
        <v>31</v>
      </c>
      <c r="M1103" s="13">
        <v>26</v>
      </c>
      <c r="N1103" s="13">
        <v>68</v>
      </c>
      <c r="O1103" s="13">
        <v>73</v>
      </c>
      <c r="P1103" s="13">
        <v>141</v>
      </c>
      <c r="Q1103" s="14">
        <v>1</v>
      </c>
      <c r="R1103" s="14">
        <v>3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4">
        <v>0</v>
      </c>
      <c r="Y1103" s="14">
        <v>0</v>
      </c>
      <c r="Z1103" s="14">
        <v>0</v>
      </c>
      <c r="AA1103" s="14">
        <v>0</v>
      </c>
      <c r="AB1103" s="14">
        <v>0</v>
      </c>
      <c r="AC1103" s="14">
        <v>2</v>
      </c>
      <c r="AD1103" s="14">
        <v>10</v>
      </c>
      <c r="AE1103" s="14">
        <v>3</v>
      </c>
      <c r="AF1103" s="14">
        <v>13</v>
      </c>
      <c r="AG1103" s="15">
        <v>58</v>
      </c>
    </row>
    <row r="1104" spans="1:33" s="15" customFormat="1" ht="13.7" customHeight="1" x14ac:dyDescent="0.15">
      <c r="A1104" s="10" t="s">
        <v>1135</v>
      </c>
      <c r="B1104" s="10" t="s">
        <v>697</v>
      </c>
      <c r="C1104" s="11" t="s">
        <v>524</v>
      </c>
      <c r="D1104" s="12">
        <v>0</v>
      </c>
      <c r="E1104" s="12" t="s">
        <v>1141</v>
      </c>
      <c r="F1104" s="12" t="s">
        <v>1097</v>
      </c>
      <c r="G1104" s="13">
        <v>15</v>
      </c>
      <c r="H1104" s="13">
        <v>39</v>
      </c>
      <c r="I1104" s="13">
        <v>41</v>
      </c>
      <c r="J1104" s="13">
        <v>46</v>
      </c>
      <c r="K1104" s="13">
        <v>59</v>
      </c>
      <c r="L1104" s="13">
        <v>57</v>
      </c>
      <c r="M1104" s="13">
        <v>54</v>
      </c>
      <c r="N1104" s="13">
        <v>146</v>
      </c>
      <c r="O1104" s="13">
        <v>150</v>
      </c>
      <c r="P1104" s="13">
        <v>296</v>
      </c>
      <c r="Q1104" s="14">
        <v>1</v>
      </c>
      <c r="R1104" s="14">
        <v>7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2</v>
      </c>
      <c r="AD1104" s="14">
        <v>15</v>
      </c>
      <c r="AE1104" s="14">
        <v>3</v>
      </c>
      <c r="AF1104" s="14">
        <v>22</v>
      </c>
      <c r="AG1104" s="15">
        <v>59</v>
      </c>
    </row>
    <row r="1105" spans="1:33" ht="13.7" customHeight="1" x14ac:dyDescent="0.15">
      <c r="A1105" s="10" t="s">
        <v>1135</v>
      </c>
      <c r="B1105" s="10" t="s">
        <v>697</v>
      </c>
      <c r="C1105" s="11" t="s">
        <v>888</v>
      </c>
      <c r="D1105" s="12">
        <v>0</v>
      </c>
      <c r="E1105" s="12" t="s">
        <v>1141</v>
      </c>
      <c r="F1105" s="12" t="s">
        <v>1097</v>
      </c>
      <c r="G1105" s="13">
        <v>11</v>
      </c>
      <c r="H1105" s="13">
        <v>30</v>
      </c>
      <c r="I1105" s="13">
        <v>36</v>
      </c>
      <c r="J1105" s="13">
        <v>38</v>
      </c>
      <c r="K1105" s="13">
        <v>33</v>
      </c>
      <c r="L1105" s="13">
        <v>36</v>
      </c>
      <c r="M1105" s="13">
        <v>39</v>
      </c>
      <c r="N1105" s="13">
        <v>107</v>
      </c>
      <c r="O1105" s="13">
        <v>105</v>
      </c>
      <c r="P1105" s="13">
        <v>212</v>
      </c>
      <c r="Q1105" s="14">
        <v>1</v>
      </c>
      <c r="R1105" s="14">
        <v>4</v>
      </c>
      <c r="S1105" s="14">
        <v>0</v>
      </c>
      <c r="T1105" s="14">
        <v>0</v>
      </c>
      <c r="U1105" s="14">
        <v>1</v>
      </c>
      <c r="V1105" s="14">
        <v>1</v>
      </c>
      <c r="W1105" s="14">
        <v>0</v>
      </c>
      <c r="X1105" s="14">
        <v>0</v>
      </c>
      <c r="Y1105" s="14">
        <v>0</v>
      </c>
      <c r="Z1105" s="14">
        <v>0</v>
      </c>
      <c r="AA1105" s="14">
        <v>0</v>
      </c>
      <c r="AB1105" s="14">
        <v>0</v>
      </c>
      <c r="AC1105" s="14">
        <v>3</v>
      </c>
      <c r="AD1105" s="14">
        <v>20</v>
      </c>
      <c r="AE1105" s="14">
        <v>5</v>
      </c>
      <c r="AF1105" s="14">
        <v>25</v>
      </c>
      <c r="AG1105" s="15">
        <v>60</v>
      </c>
    </row>
    <row r="1106" spans="1:33" s="15" customFormat="1" ht="13.7" customHeight="1" x14ac:dyDescent="0.15">
      <c r="A1106" s="10" t="s">
        <v>1135</v>
      </c>
      <c r="B1106" s="10" t="s">
        <v>697</v>
      </c>
      <c r="C1106" s="11" t="s">
        <v>889</v>
      </c>
      <c r="D1106" s="12">
        <v>0</v>
      </c>
      <c r="E1106" s="12" t="s">
        <v>1141</v>
      </c>
      <c r="F1106" s="12" t="s">
        <v>1097</v>
      </c>
      <c r="G1106" s="13">
        <v>16</v>
      </c>
      <c r="H1106" s="13">
        <v>56</v>
      </c>
      <c r="I1106" s="13">
        <v>44</v>
      </c>
      <c r="J1106" s="13">
        <v>58</v>
      </c>
      <c r="K1106" s="13">
        <v>61</v>
      </c>
      <c r="L1106" s="13">
        <v>60</v>
      </c>
      <c r="M1106" s="13">
        <v>68</v>
      </c>
      <c r="N1106" s="13">
        <v>166</v>
      </c>
      <c r="O1106" s="13">
        <v>181</v>
      </c>
      <c r="P1106" s="13">
        <v>347</v>
      </c>
      <c r="Q1106" s="14">
        <v>2</v>
      </c>
      <c r="R1106" s="14">
        <v>14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2</v>
      </c>
      <c r="AD1106" s="14">
        <v>15</v>
      </c>
      <c r="AE1106" s="14">
        <v>4</v>
      </c>
      <c r="AF1106" s="14">
        <v>29</v>
      </c>
      <c r="AG1106" s="15">
        <v>61</v>
      </c>
    </row>
    <row r="1107" spans="1:33" s="15" customFormat="1" ht="13.7" customHeight="1" x14ac:dyDescent="0.15">
      <c r="A1107" s="10" t="s">
        <v>1135</v>
      </c>
      <c r="B1107" s="10" t="s">
        <v>697</v>
      </c>
      <c r="C1107" s="11" t="s">
        <v>533</v>
      </c>
      <c r="D1107" s="12">
        <v>0</v>
      </c>
      <c r="E1107" s="12" t="s">
        <v>1141</v>
      </c>
      <c r="F1107" s="12" t="s">
        <v>1097</v>
      </c>
      <c r="G1107" s="13">
        <v>9</v>
      </c>
      <c r="H1107" s="13">
        <v>12</v>
      </c>
      <c r="I1107" s="13">
        <v>14</v>
      </c>
      <c r="J1107" s="13">
        <v>20</v>
      </c>
      <c r="K1107" s="13">
        <v>14</v>
      </c>
      <c r="L1107" s="13">
        <v>13</v>
      </c>
      <c r="M1107" s="13">
        <v>18</v>
      </c>
      <c r="N1107" s="13">
        <v>42</v>
      </c>
      <c r="O1107" s="13">
        <v>49</v>
      </c>
      <c r="P1107" s="13">
        <v>91</v>
      </c>
      <c r="Q1107" s="14">
        <v>1</v>
      </c>
      <c r="R1107" s="14">
        <v>2</v>
      </c>
      <c r="S1107" s="14">
        <v>1</v>
      </c>
      <c r="T1107" s="14">
        <v>1</v>
      </c>
      <c r="U1107" s="14">
        <v>0</v>
      </c>
      <c r="V1107" s="14">
        <v>0</v>
      </c>
      <c r="W1107" s="14">
        <v>0</v>
      </c>
      <c r="X1107" s="14">
        <v>0</v>
      </c>
      <c r="Y1107" s="14">
        <v>0</v>
      </c>
      <c r="Z1107" s="14">
        <v>0</v>
      </c>
      <c r="AA1107" s="14">
        <v>0</v>
      </c>
      <c r="AB1107" s="14">
        <v>0</v>
      </c>
      <c r="AC1107" s="14">
        <v>1</v>
      </c>
      <c r="AD1107" s="14">
        <v>8</v>
      </c>
      <c r="AE1107" s="14">
        <v>3</v>
      </c>
      <c r="AF1107" s="14">
        <v>11</v>
      </c>
      <c r="AG1107" s="5">
        <v>62</v>
      </c>
    </row>
    <row r="1108" spans="1:33" s="15" customFormat="1" ht="13.7" customHeight="1" x14ac:dyDescent="0.15">
      <c r="A1108" s="10" t="s">
        <v>1135</v>
      </c>
      <c r="B1108" s="10" t="s">
        <v>697</v>
      </c>
      <c r="C1108" s="11" t="s">
        <v>890</v>
      </c>
      <c r="D1108" s="12" t="s">
        <v>725</v>
      </c>
      <c r="E1108" s="12">
        <v>1</v>
      </c>
      <c r="F1108" s="12" t="s">
        <v>1097</v>
      </c>
      <c r="G1108" s="13">
        <v>3</v>
      </c>
      <c r="H1108" s="13">
        <v>0</v>
      </c>
      <c r="I1108" s="13">
        <v>3</v>
      </c>
      <c r="J1108" s="13">
        <v>2</v>
      </c>
      <c r="K1108" s="13">
        <v>2</v>
      </c>
      <c r="L1108" s="13">
        <v>1</v>
      </c>
      <c r="M1108" s="13">
        <v>3</v>
      </c>
      <c r="N1108" s="13">
        <v>4</v>
      </c>
      <c r="O1108" s="13">
        <v>7</v>
      </c>
      <c r="P1108" s="13">
        <v>11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>
        <v>0</v>
      </c>
      <c r="AA1108" s="14">
        <v>0</v>
      </c>
      <c r="AB1108" s="14">
        <v>0</v>
      </c>
      <c r="AC1108" s="14">
        <v>0</v>
      </c>
      <c r="AD1108" s="14">
        <v>0</v>
      </c>
      <c r="AE1108" s="14">
        <v>0</v>
      </c>
      <c r="AF1108" s="14">
        <v>0</v>
      </c>
      <c r="AG1108" s="15">
        <v>63</v>
      </c>
    </row>
    <row r="1109" spans="1:33" s="15" customFormat="1" ht="13.7" customHeight="1" x14ac:dyDescent="0.15">
      <c r="A1109" s="10" t="s">
        <v>1135</v>
      </c>
      <c r="B1109" s="10" t="s">
        <v>697</v>
      </c>
      <c r="C1109" s="11" t="s">
        <v>891</v>
      </c>
      <c r="D1109" s="12">
        <v>0</v>
      </c>
      <c r="E1109" s="12" t="s">
        <v>1141</v>
      </c>
      <c r="F1109" s="12" t="s">
        <v>1097</v>
      </c>
      <c r="G1109" s="13">
        <v>24</v>
      </c>
      <c r="H1109" s="13">
        <v>116</v>
      </c>
      <c r="I1109" s="13">
        <v>103</v>
      </c>
      <c r="J1109" s="13">
        <v>96</v>
      </c>
      <c r="K1109" s="13">
        <v>122</v>
      </c>
      <c r="L1109" s="13">
        <v>120</v>
      </c>
      <c r="M1109" s="13">
        <v>114</v>
      </c>
      <c r="N1109" s="13">
        <v>324</v>
      </c>
      <c r="O1109" s="13">
        <v>347</v>
      </c>
      <c r="P1109" s="13">
        <v>671</v>
      </c>
      <c r="Q1109" s="14">
        <v>1</v>
      </c>
      <c r="R1109" s="14">
        <v>8</v>
      </c>
      <c r="S1109" s="14">
        <v>1</v>
      </c>
      <c r="T1109" s="14">
        <v>1</v>
      </c>
      <c r="U1109" s="14">
        <v>0</v>
      </c>
      <c r="V1109" s="14">
        <v>0</v>
      </c>
      <c r="W1109" s="14">
        <v>0</v>
      </c>
      <c r="X1109" s="14">
        <v>0</v>
      </c>
      <c r="Y1109" s="14">
        <v>0</v>
      </c>
      <c r="Z1109" s="14">
        <v>0</v>
      </c>
      <c r="AA1109" s="14">
        <v>0</v>
      </c>
      <c r="AB1109" s="14">
        <v>0</v>
      </c>
      <c r="AC1109" s="14">
        <v>3</v>
      </c>
      <c r="AD1109" s="14">
        <v>17</v>
      </c>
      <c r="AE1109" s="14">
        <v>5</v>
      </c>
      <c r="AF1109" s="14">
        <v>26</v>
      </c>
      <c r="AG1109" s="15">
        <v>64</v>
      </c>
    </row>
    <row r="1110" spans="1:33" s="15" customFormat="1" ht="13.7" customHeight="1" x14ac:dyDescent="0.15">
      <c r="A1110" s="10" t="s">
        <v>1135</v>
      </c>
      <c r="B1110" s="10" t="s">
        <v>697</v>
      </c>
      <c r="C1110" s="11" t="s">
        <v>892</v>
      </c>
      <c r="D1110" s="12">
        <v>0</v>
      </c>
      <c r="E1110" s="12" t="s">
        <v>1141</v>
      </c>
      <c r="F1110" s="12" t="s">
        <v>1097</v>
      </c>
      <c r="G1110" s="13">
        <v>19</v>
      </c>
      <c r="H1110" s="13">
        <v>74</v>
      </c>
      <c r="I1110" s="13">
        <v>85</v>
      </c>
      <c r="J1110" s="13">
        <v>75</v>
      </c>
      <c r="K1110" s="13">
        <v>82</v>
      </c>
      <c r="L1110" s="13">
        <v>92</v>
      </c>
      <c r="M1110" s="13">
        <v>98</v>
      </c>
      <c r="N1110" s="13">
        <v>268</v>
      </c>
      <c r="O1110" s="13">
        <v>238</v>
      </c>
      <c r="P1110" s="13">
        <v>506</v>
      </c>
      <c r="Q1110" s="14">
        <v>2</v>
      </c>
      <c r="R1110" s="14">
        <v>13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2</v>
      </c>
      <c r="AD1110" s="14">
        <v>14</v>
      </c>
      <c r="AE1110" s="14">
        <v>4</v>
      </c>
      <c r="AF1110" s="14">
        <v>27</v>
      </c>
      <c r="AG1110" s="15">
        <v>65</v>
      </c>
    </row>
    <row r="1111" spans="1:33" s="15" customFormat="1" ht="13.7" customHeight="1" x14ac:dyDescent="0.15">
      <c r="A1111" s="10" t="s">
        <v>1135</v>
      </c>
      <c r="B1111" s="10" t="s">
        <v>697</v>
      </c>
      <c r="C1111" s="11" t="s">
        <v>893</v>
      </c>
      <c r="D1111" s="12">
        <v>0</v>
      </c>
      <c r="E1111" s="12" t="s">
        <v>1141</v>
      </c>
      <c r="F1111" s="12" t="s">
        <v>1097</v>
      </c>
      <c r="G1111" s="13">
        <v>8</v>
      </c>
      <c r="H1111" s="13">
        <v>15</v>
      </c>
      <c r="I1111" s="13">
        <v>17</v>
      </c>
      <c r="J1111" s="13">
        <v>11</v>
      </c>
      <c r="K1111" s="13">
        <v>23</v>
      </c>
      <c r="L1111" s="13">
        <v>23</v>
      </c>
      <c r="M1111" s="13">
        <v>12</v>
      </c>
      <c r="N1111" s="13">
        <v>42</v>
      </c>
      <c r="O1111" s="13">
        <v>59</v>
      </c>
      <c r="P1111" s="13">
        <v>101</v>
      </c>
      <c r="Q1111" s="14">
        <v>1</v>
      </c>
      <c r="R1111" s="14">
        <v>1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4">
        <v>0</v>
      </c>
      <c r="Y1111" s="14">
        <v>0</v>
      </c>
      <c r="Z1111" s="14">
        <v>0</v>
      </c>
      <c r="AA1111" s="14">
        <v>0</v>
      </c>
      <c r="AB1111" s="14">
        <v>0</v>
      </c>
      <c r="AC1111" s="14">
        <v>1</v>
      </c>
      <c r="AD1111" s="14">
        <v>7</v>
      </c>
      <c r="AE1111" s="14">
        <v>2</v>
      </c>
      <c r="AF1111" s="14">
        <v>8</v>
      </c>
      <c r="AG1111" s="15">
        <v>66</v>
      </c>
    </row>
    <row r="1112" spans="1:33" s="15" customFormat="1" ht="13.7" customHeight="1" x14ac:dyDescent="0.15">
      <c r="A1112" s="10" t="s">
        <v>1135</v>
      </c>
      <c r="B1112" s="10" t="s">
        <v>697</v>
      </c>
      <c r="C1112" s="11" t="s">
        <v>894</v>
      </c>
      <c r="D1112" s="12">
        <v>0</v>
      </c>
      <c r="E1112" s="12" t="s">
        <v>1141</v>
      </c>
      <c r="F1112" s="12" t="s">
        <v>1097</v>
      </c>
      <c r="G1112" s="13">
        <v>15</v>
      </c>
      <c r="H1112" s="13">
        <v>44</v>
      </c>
      <c r="I1112" s="13">
        <v>40</v>
      </c>
      <c r="J1112" s="13">
        <v>61</v>
      </c>
      <c r="K1112" s="13">
        <v>46</v>
      </c>
      <c r="L1112" s="13">
        <v>45</v>
      </c>
      <c r="M1112" s="13">
        <v>44</v>
      </c>
      <c r="N1112" s="13">
        <v>138</v>
      </c>
      <c r="O1112" s="13">
        <v>142</v>
      </c>
      <c r="P1112" s="13">
        <v>280</v>
      </c>
      <c r="Q1112" s="14">
        <v>1</v>
      </c>
      <c r="R1112" s="14">
        <v>3</v>
      </c>
      <c r="S1112" s="14">
        <v>1</v>
      </c>
      <c r="T1112" s="14">
        <v>1</v>
      </c>
      <c r="U1112" s="14">
        <v>0</v>
      </c>
      <c r="V1112" s="14">
        <v>0</v>
      </c>
      <c r="W1112" s="14">
        <v>0</v>
      </c>
      <c r="X1112" s="14">
        <v>0</v>
      </c>
      <c r="Y1112" s="14">
        <v>0</v>
      </c>
      <c r="Z1112" s="14">
        <v>0</v>
      </c>
      <c r="AA1112" s="14">
        <v>0</v>
      </c>
      <c r="AB1112" s="14">
        <v>0</v>
      </c>
      <c r="AC1112" s="14">
        <v>2</v>
      </c>
      <c r="AD1112" s="14">
        <v>9</v>
      </c>
      <c r="AE1112" s="14">
        <v>4</v>
      </c>
      <c r="AF1112" s="14">
        <v>13</v>
      </c>
      <c r="AG1112" s="5">
        <v>67</v>
      </c>
    </row>
    <row r="1113" spans="1:33" s="15" customFormat="1" ht="13.7" customHeight="1" x14ac:dyDescent="0.15">
      <c r="A1113" s="10" t="s">
        <v>1135</v>
      </c>
      <c r="B1113" s="10" t="s">
        <v>697</v>
      </c>
      <c r="C1113" s="11" t="s">
        <v>895</v>
      </c>
      <c r="D1113" s="12">
        <v>0</v>
      </c>
      <c r="E1113" s="12" t="s">
        <v>1141</v>
      </c>
      <c r="F1113" s="12" t="s">
        <v>1097</v>
      </c>
      <c r="G1113" s="13">
        <v>26</v>
      </c>
      <c r="H1113" s="13">
        <v>94</v>
      </c>
      <c r="I1113" s="13">
        <v>109</v>
      </c>
      <c r="J1113" s="13">
        <v>107</v>
      </c>
      <c r="K1113" s="13">
        <v>132</v>
      </c>
      <c r="L1113" s="13">
        <v>128</v>
      </c>
      <c r="M1113" s="13">
        <v>118</v>
      </c>
      <c r="N1113" s="13">
        <v>340</v>
      </c>
      <c r="O1113" s="13">
        <v>348</v>
      </c>
      <c r="P1113" s="13">
        <v>688</v>
      </c>
      <c r="Q1113" s="14">
        <v>2</v>
      </c>
      <c r="R1113" s="14">
        <v>10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 s="14">
        <v>0</v>
      </c>
      <c r="Y1113" s="14">
        <v>0</v>
      </c>
      <c r="Z1113" s="14">
        <v>0</v>
      </c>
      <c r="AA1113" s="14">
        <v>1</v>
      </c>
      <c r="AB1113" s="14">
        <v>1</v>
      </c>
      <c r="AC1113" s="14">
        <v>3</v>
      </c>
      <c r="AD1113" s="14">
        <v>20</v>
      </c>
      <c r="AE1113" s="14">
        <v>6</v>
      </c>
      <c r="AF1113" s="14">
        <v>31</v>
      </c>
      <c r="AG1113" s="15">
        <v>68</v>
      </c>
    </row>
    <row r="1114" spans="1:33" s="15" customFormat="1" ht="13.7" customHeight="1" x14ac:dyDescent="0.15">
      <c r="A1114" s="10" t="s">
        <v>1135</v>
      </c>
      <c r="B1114" s="10" t="s">
        <v>697</v>
      </c>
      <c r="C1114" s="11" t="s">
        <v>796</v>
      </c>
      <c r="D1114" s="12">
        <v>0</v>
      </c>
      <c r="E1114" s="12">
        <v>1</v>
      </c>
      <c r="F1114" s="12" t="s">
        <v>1097</v>
      </c>
      <c r="G1114" s="13">
        <v>9</v>
      </c>
      <c r="H1114" s="13">
        <v>11</v>
      </c>
      <c r="I1114" s="13">
        <v>11</v>
      </c>
      <c r="J1114" s="13">
        <v>14</v>
      </c>
      <c r="K1114" s="13">
        <v>15</v>
      </c>
      <c r="L1114" s="13">
        <v>21</v>
      </c>
      <c r="M1114" s="13">
        <v>16</v>
      </c>
      <c r="N1114" s="13">
        <v>44</v>
      </c>
      <c r="O1114" s="13">
        <v>44</v>
      </c>
      <c r="P1114" s="13">
        <v>88</v>
      </c>
      <c r="Q1114" s="14">
        <v>1</v>
      </c>
      <c r="R1114" s="14">
        <v>3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 s="14">
        <v>0</v>
      </c>
      <c r="Y1114" s="14">
        <v>0</v>
      </c>
      <c r="Z1114" s="14">
        <v>0</v>
      </c>
      <c r="AA1114" s="14">
        <v>1</v>
      </c>
      <c r="AB1114" s="14">
        <v>1</v>
      </c>
      <c r="AC1114" s="14">
        <v>1</v>
      </c>
      <c r="AD1114" s="14">
        <v>5</v>
      </c>
      <c r="AE1114" s="14">
        <v>3</v>
      </c>
      <c r="AF1114" s="14">
        <v>9</v>
      </c>
      <c r="AG1114" s="15">
        <v>69</v>
      </c>
    </row>
    <row r="1115" spans="1:33" s="15" customFormat="1" ht="13.7" customHeight="1" x14ac:dyDescent="0.15">
      <c r="A1115" s="10" t="s">
        <v>1135</v>
      </c>
      <c r="B1115" s="10" t="s">
        <v>697</v>
      </c>
      <c r="C1115" s="11" t="s">
        <v>797</v>
      </c>
      <c r="D1115" s="12">
        <v>0</v>
      </c>
      <c r="E1115" s="12">
        <v>3</v>
      </c>
      <c r="F1115" s="12" t="s">
        <v>1097</v>
      </c>
      <c r="G1115" s="13">
        <v>6</v>
      </c>
      <c r="H1115" s="13">
        <v>11</v>
      </c>
      <c r="I1115" s="13">
        <v>6</v>
      </c>
      <c r="J1115" s="13">
        <v>9</v>
      </c>
      <c r="K1115" s="13">
        <v>8</v>
      </c>
      <c r="L1115" s="13">
        <v>10</v>
      </c>
      <c r="M1115" s="13">
        <v>11</v>
      </c>
      <c r="N1115" s="13">
        <v>24</v>
      </c>
      <c r="O1115" s="13">
        <v>31</v>
      </c>
      <c r="P1115" s="13">
        <v>55</v>
      </c>
      <c r="Q1115" s="14">
        <v>1</v>
      </c>
      <c r="R1115" s="14">
        <v>2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 s="14">
        <v>0</v>
      </c>
      <c r="Y1115" s="14">
        <v>0</v>
      </c>
      <c r="Z1115" s="14">
        <v>0</v>
      </c>
      <c r="AA1115" s="14">
        <v>0</v>
      </c>
      <c r="AB1115" s="14">
        <v>0</v>
      </c>
      <c r="AC1115" s="14">
        <v>1</v>
      </c>
      <c r="AD1115" s="14">
        <v>3</v>
      </c>
      <c r="AE1115" s="14">
        <v>2</v>
      </c>
      <c r="AF1115" s="14">
        <v>5</v>
      </c>
      <c r="AG1115" s="15">
        <v>70</v>
      </c>
    </row>
    <row r="1116" spans="1:33" s="15" customFormat="1" ht="13.7" customHeight="1" x14ac:dyDescent="0.15">
      <c r="A1116" s="10" t="s">
        <v>1135</v>
      </c>
      <c r="B1116" s="10" t="s">
        <v>697</v>
      </c>
      <c r="C1116" s="11" t="s">
        <v>805</v>
      </c>
      <c r="D1116" s="12">
        <v>0</v>
      </c>
      <c r="E1116" s="12" t="s">
        <v>1142</v>
      </c>
      <c r="F1116" s="12" t="s">
        <v>1097</v>
      </c>
      <c r="G1116" s="13">
        <v>6</v>
      </c>
      <c r="H1116" s="13">
        <v>7</v>
      </c>
      <c r="I1116" s="13">
        <v>5</v>
      </c>
      <c r="J1116" s="13">
        <v>6</v>
      </c>
      <c r="K1116" s="13">
        <v>7</v>
      </c>
      <c r="L1116" s="13">
        <v>2</v>
      </c>
      <c r="M1116" s="13">
        <v>12</v>
      </c>
      <c r="N1116" s="13">
        <v>23</v>
      </c>
      <c r="O1116" s="13">
        <v>16</v>
      </c>
      <c r="P1116" s="13">
        <v>39</v>
      </c>
      <c r="Q1116" s="14">
        <v>1</v>
      </c>
      <c r="R1116" s="14">
        <v>1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 s="14">
        <v>0</v>
      </c>
      <c r="Y1116" s="14">
        <v>0</v>
      </c>
      <c r="Z1116" s="14">
        <v>0</v>
      </c>
      <c r="AA1116" s="14">
        <v>0</v>
      </c>
      <c r="AB1116" s="14">
        <v>0</v>
      </c>
      <c r="AC1116" s="14">
        <v>1</v>
      </c>
      <c r="AD1116" s="14">
        <v>4</v>
      </c>
      <c r="AE1116" s="14">
        <v>2</v>
      </c>
      <c r="AF1116" s="14">
        <v>5</v>
      </c>
      <c r="AG1116" s="15">
        <v>71</v>
      </c>
    </row>
    <row r="1117" spans="1:33" ht="13.7" customHeight="1" x14ac:dyDescent="0.15">
      <c r="A1117" s="10" t="s">
        <v>1135</v>
      </c>
      <c r="B1117" s="10" t="s">
        <v>697</v>
      </c>
      <c r="C1117" s="11" t="s">
        <v>865</v>
      </c>
      <c r="D1117" s="12">
        <v>0</v>
      </c>
      <c r="E1117" s="12" t="s">
        <v>1141</v>
      </c>
      <c r="F1117" s="12" t="s">
        <v>1097</v>
      </c>
      <c r="G1117" s="13">
        <v>9</v>
      </c>
      <c r="H1117" s="13">
        <v>22</v>
      </c>
      <c r="I1117" s="13">
        <v>27</v>
      </c>
      <c r="J1117" s="13">
        <v>26</v>
      </c>
      <c r="K1117" s="13">
        <v>25</v>
      </c>
      <c r="L1117" s="13">
        <v>28</v>
      </c>
      <c r="M1117" s="13">
        <v>23</v>
      </c>
      <c r="N1117" s="13">
        <v>84</v>
      </c>
      <c r="O1117" s="13">
        <v>67</v>
      </c>
      <c r="P1117" s="13">
        <v>151</v>
      </c>
      <c r="Q1117" s="14">
        <v>1</v>
      </c>
      <c r="R1117" s="14">
        <v>3</v>
      </c>
      <c r="S1117" s="14">
        <v>0</v>
      </c>
      <c r="T1117" s="14">
        <v>0</v>
      </c>
      <c r="U1117" s="14">
        <v>1</v>
      </c>
      <c r="V1117" s="14">
        <v>3</v>
      </c>
      <c r="W1117" s="14">
        <v>0</v>
      </c>
      <c r="X1117" s="14">
        <v>0</v>
      </c>
      <c r="Y1117" s="14">
        <v>0</v>
      </c>
      <c r="Z1117" s="14">
        <v>0</v>
      </c>
      <c r="AA1117" s="14">
        <v>0</v>
      </c>
      <c r="AB1117" s="14">
        <v>0</v>
      </c>
      <c r="AC1117" s="14">
        <v>1</v>
      </c>
      <c r="AD1117" s="14">
        <v>6</v>
      </c>
      <c r="AE1117" s="14">
        <v>3</v>
      </c>
      <c r="AF1117" s="14">
        <v>12</v>
      </c>
      <c r="AG1117" s="5">
        <v>72</v>
      </c>
    </row>
    <row r="1118" spans="1:33" s="15" customFormat="1" ht="13.7" customHeight="1" x14ac:dyDescent="0.15">
      <c r="A1118" s="10" t="s">
        <v>1135</v>
      </c>
      <c r="B1118" s="10" t="s">
        <v>697</v>
      </c>
      <c r="C1118" s="11" t="s">
        <v>1011</v>
      </c>
      <c r="D1118" s="12">
        <v>0</v>
      </c>
      <c r="E1118" s="12" t="s">
        <v>1141</v>
      </c>
      <c r="F1118" s="12" t="s">
        <v>1097</v>
      </c>
      <c r="G1118" s="13">
        <v>19</v>
      </c>
      <c r="H1118" s="13">
        <v>69</v>
      </c>
      <c r="I1118" s="13">
        <v>78</v>
      </c>
      <c r="J1118" s="13">
        <v>98</v>
      </c>
      <c r="K1118" s="13">
        <v>82</v>
      </c>
      <c r="L1118" s="13">
        <v>86</v>
      </c>
      <c r="M1118" s="13">
        <v>81</v>
      </c>
      <c r="N1118" s="13">
        <v>255</v>
      </c>
      <c r="O1118" s="13">
        <v>239</v>
      </c>
      <c r="P1118" s="13">
        <v>494</v>
      </c>
      <c r="Q1118" s="14">
        <v>1</v>
      </c>
      <c r="R1118" s="14">
        <v>8</v>
      </c>
      <c r="S1118" s="14">
        <v>0</v>
      </c>
      <c r="T1118" s="14">
        <v>0</v>
      </c>
      <c r="U1118" s="14">
        <v>1</v>
      </c>
      <c r="V1118" s="14">
        <v>1</v>
      </c>
      <c r="W1118" s="14">
        <v>0</v>
      </c>
      <c r="X1118" s="14">
        <v>0</v>
      </c>
      <c r="Y1118" s="14">
        <v>0</v>
      </c>
      <c r="Z1118" s="14">
        <v>0</v>
      </c>
      <c r="AA1118" s="14">
        <v>1</v>
      </c>
      <c r="AB1118" s="14">
        <v>2</v>
      </c>
      <c r="AC1118" s="14">
        <v>2</v>
      </c>
      <c r="AD1118" s="14">
        <v>14</v>
      </c>
      <c r="AE1118" s="14">
        <v>5</v>
      </c>
      <c r="AF1118" s="14">
        <v>25</v>
      </c>
      <c r="AG1118" s="15">
        <v>73</v>
      </c>
    </row>
    <row r="1119" spans="1:33" s="15" customFormat="1" ht="13.7" customHeight="1" x14ac:dyDescent="0.15">
      <c r="A1119" s="10" t="s">
        <v>1135</v>
      </c>
      <c r="B1119" s="10" t="s">
        <v>697</v>
      </c>
      <c r="C1119" s="11" t="s">
        <v>493</v>
      </c>
      <c r="D1119" s="12">
        <v>0</v>
      </c>
      <c r="E1119" s="12" t="s">
        <v>1141</v>
      </c>
      <c r="F1119" s="12" t="s">
        <v>1097</v>
      </c>
      <c r="G1119" s="13">
        <v>18</v>
      </c>
      <c r="H1119" s="13">
        <v>64</v>
      </c>
      <c r="I1119" s="13">
        <v>62</v>
      </c>
      <c r="J1119" s="13">
        <v>68</v>
      </c>
      <c r="K1119" s="13">
        <v>73</v>
      </c>
      <c r="L1119" s="13">
        <v>67</v>
      </c>
      <c r="M1119" s="13">
        <v>83</v>
      </c>
      <c r="N1119" s="13">
        <v>211</v>
      </c>
      <c r="O1119" s="13">
        <v>206</v>
      </c>
      <c r="P1119" s="13">
        <v>417</v>
      </c>
      <c r="Q1119" s="14">
        <v>2</v>
      </c>
      <c r="R1119" s="14">
        <v>11</v>
      </c>
      <c r="S1119" s="14">
        <v>1</v>
      </c>
      <c r="T1119" s="14">
        <v>1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>
        <v>0</v>
      </c>
      <c r="AA1119" s="14">
        <v>0</v>
      </c>
      <c r="AB1119" s="14">
        <v>0</v>
      </c>
      <c r="AC1119" s="14">
        <v>2</v>
      </c>
      <c r="AD1119" s="14">
        <v>10</v>
      </c>
      <c r="AE1119" s="14">
        <v>5</v>
      </c>
      <c r="AF1119" s="14">
        <v>22</v>
      </c>
      <c r="AG1119" s="15">
        <v>74</v>
      </c>
    </row>
    <row r="1120" spans="1:33" ht="13.7" customHeight="1" x14ac:dyDescent="0.15">
      <c r="A1120" s="10" t="s">
        <v>1135</v>
      </c>
      <c r="B1120" s="10" t="s">
        <v>697</v>
      </c>
      <c r="C1120" s="11" t="s">
        <v>81</v>
      </c>
      <c r="D1120" s="12">
        <v>0</v>
      </c>
      <c r="E1120" s="12" t="s">
        <v>1141</v>
      </c>
      <c r="F1120" s="12" t="s">
        <v>1097</v>
      </c>
      <c r="G1120" s="13">
        <v>9</v>
      </c>
      <c r="H1120" s="13">
        <v>14</v>
      </c>
      <c r="I1120" s="13">
        <v>12</v>
      </c>
      <c r="J1120" s="13">
        <v>17</v>
      </c>
      <c r="K1120" s="13">
        <v>14</v>
      </c>
      <c r="L1120" s="13">
        <v>23</v>
      </c>
      <c r="M1120" s="13">
        <v>17</v>
      </c>
      <c r="N1120" s="13">
        <v>59</v>
      </c>
      <c r="O1120" s="13">
        <v>38</v>
      </c>
      <c r="P1120" s="13">
        <v>97</v>
      </c>
      <c r="Q1120" s="14">
        <v>1</v>
      </c>
      <c r="R1120" s="14">
        <v>6</v>
      </c>
      <c r="S1120" s="14">
        <v>1</v>
      </c>
      <c r="T1120" s="14">
        <v>1</v>
      </c>
      <c r="U1120" s="14">
        <v>0</v>
      </c>
      <c r="V1120" s="14">
        <v>0</v>
      </c>
      <c r="W1120" s="14">
        <v>0</v>
      </c>
      <c r="X1120" s="14">
        <v>0</v>
      </c>
      <c r="Y1120" s="14">
        <v>0</v>
      </c>
      <c r="Z1120" s="14">
        <v>0</v>
      </c>
      <c r="AA1120" s="14">
        <v>0</v>
      </c>
      <c r="AB1120" s="14">
        <v>0</v>
      </c>
      <c r="AC1120" s="14">
        <v>1</v>
      </c>
      <c r="AD1120" s="14">
        <v>8</v>
      </c>
      <c r="AE1120" s="14">
        <v>3</v>
      </c>
      <c r="AF1120" s="14">
        <v>15</v>
      </c>
      <c r="AG1120" s="15">
        <v>1</v>
      </c>
    </row>
    <row r="1121" spans="1:33" s="15" customFormat="1" ht="13.7" customHeight="1" x14ac:dyDescent="0.15">
      <c r="A1121" s="10" t="s">
        <v>1135</v>
      </c>
      <c r="B1121" s="10" t="s">
        <v>697</v>
      </c>
      <c r="C1121" s="11" t="s">
        <v>700</v>
      </c>
      <c r="D1121" s="12">
        <v>0</v>
      </c>
      <c r="E1121" s="12" t="s">
        <v>1141</v>
      </c>
      <c r="F1121" s="12" t="s">
        <v>1097</v>
      </c>
      <c r="G1121" s="13">
        <v>11</v>
      </c>
      <c r="H1121" s="13">
        <v>26</v>
      </c>
      <c r="I1121" s="13">
        <v>24</v>
      </c>
      <c r="J1121" s="13">
        <v>23</v>
      </c>
      <c r="K1121" s="13">
        <v>20</v>
      </c>
      <c r="L1121" s="13">
        <v>33</v>
      </c>
      <c r="M1121" s="13">
        <v>27</v>
      </c>
      <c r="N1121" s="13">
        <v>90</v>
      </c>
      <c r="O1121" s="13">
        <v>63</v>
      </c>
      <c r="P1121" s="13">
        <v>153</v>
      </c>
      <c r="Q1121" s="14">
        <v>1</v>
      </c>
      <c r="R1121" s="14">
        <v>2</v>
      </c>
      <c r="S1121" s="14">
        <v>1</v>
      </c>
      <c r="T1121" s="14">
        <v>3</v>
      </c>
      <c r="U1121" s="14">
        <v>1</v>
      </c>
      <c r="V1121" s="14">
        <v>1</v>
      </c>
      <c r="W1121" s="14">
        <v>0</v>
      </c>
      <c r="X1121" s="14">
        <v>0</v>
      </c>
      <c r="Y1121" s="14">
        <v>0</v>
      </c>
      <c r="Z1121" s="14">
        <v>0</v>
      </c>
      <c r="AA1121" s="14">
        <v>0</v>
      </c>
      <c r="AB1121" s="14">
        <v>0</v>
      </c>
      <c r="AC1121" s="14">
        <v>2</v>
      </c>
      <c r="AD1121" s="14">
        <v>13</v>
      </c>
      <c r="AE1121" s="14">
        <v>5</v>
      </c>
      <c r="AF1121" s="14">
        <v>19</v>
      </c>
      <c r="AG1121" s="5">
        <v>2</v>
      </c>
    </row>
    <row r="1122" spans="1:33" s="15" customFormat="1" ht="13.7" customHeight="1" x14ac:dyDescent="0.15">
      <c r="A1122" s="10" t="s">
        <v>1135</v>
      </c>
      <c r="B1122" s="10" t="s">
        <v>697</v>
      </c>
      <c r="C1122" s="11" t="s">
        <v>526</v>
      </c>
      <c r="D1122" s="12">
        <v>0</v>
      </c>
      <c r="E1122" s="12" t="s">
        <v>1141</v>
      </c>
      <c r="F1122" s="12" t="s">
        <v>1097</v>
      </c>
      <c r="G1122" s="13">
        <v>16</v>
      </c>
      <c r="H1122" s="13">
        <v>44</v>
      </c>
      <c r="I1122" s="13">
        <v>54</v>
      </c>
      <c r="J1122" s="13">
        <v>59</v>
      </c>
      <c r="K1122" s="13">
        <v>47</v>
      </c>
      <c r="L1122" s="13">
        <v>54</v>
      </c>
      <c r="M1122" s="13">
        <v>56</v>
      </c>
      <c r="N1122" s="13">
        <v>177</v>
      </c>
      <c r="O1122" s="13">
        <v>137</v>
      </c>
      <c r="P1122" s="13">
        <v>314</v>
      </c>
      <c r="Q1122" s="14">
        <v>2</v>
      </c>
      <c r="R1122" s="14">
        <v>12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 s="14">
        <v>0</v>
      </c>
      <c r="Y1122" s="14">
        <v>0</v>
      </c>
      <c r="Z1122" s="14">
        <v>0</v>
      </c>
      <c r="AA1122" s="14">
        <v>0</v>
      </c>
      <c r="AB1122" s="14">
        <v>0</v>
      </c>
      <c r="AC1122" s="14">
        <v>2</v>
      </c>
      <c r="AD1122" s="14">
        <v>16</v>
      </c>
      <c r="AE1122" s="14">
        <v>4</v>
      </c>
      <c r="AF1122" s="14">
        <v>28</v>
      </c>
      <c r="AG1122" s="15">
        <v>3</v>
      </c>
    </row>
    <row r="1123" spans="1:33" s="15" customFormat="1" ht="13.7" customHeight="1" x14ac:dyDescent="0.15">
      <c r="A1123" s="10" t="s">
        <v>1135</v>
      </c>
      <c r="B1123" s="10" t="s">
        <v>697</v>
      </c>
      <c r="C1123" s="11" t="s">
        <v>88</v>
      </c>
      <c r="D1123" s="12">
        <v>0</v>
      </c>
      <c r="E1123" s="12" t="s">
        <v>1141</v>
      </c>
      <c r="F1123" s="12" t="s">
        <v>1097</v>
      </c>
      <c r="G1123" s="13">
        <v>14</v>
      </c>
      <c r="H1123" s="13">
        <v>46</v>
      </c>
      <c r="I1123" s="13">
        <v>56</v>
      </c>
      <c r="J1123" s="13">
        <v>50</v>
      </c>
      <c r="K1123" s="13">
        <v>53</v>
      </c>
      <c r="L1123" s="13">
        <v>35</v>
      </c>
      <c r="M1123" s="13">
        <v>43</v>
      </c>
      <c r="N1123" s="13">
        <v>152</v>
      </c>
      <c r="O1123" s="13">
        <v>131</v>
      </c>
      <c r="P1123" s="13">
        <v>283</v>
      </c>
      <c r="Q1123" s="14">
        <v>1</v>
      </c>
      <c r="R1123" s="14">
        <v>5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4">
        <v>0</v>
      </c>
      <c r="Y1123" s="14">
        <v>0</v>
      </c>
      <c r="Z1123" s="14">
        <v>0</v>
      </c>
      <c r="AA1123" s="14">
        <v>0</v>
      </c>
      <c r="AB1123" s="14">
        <v>0</v>
      </c>
      <c r="AC1123" s="14">
        <v>2</v>
      </c>
      <c r="AD1123" s="14">
        <v>10</v>
      </c>
      <c r="AE1123" s="14">
        <v>3</v>
      </c>
      <c r="AF1123" s="14">
        <v>15</v>
      </c>
      <c r="AG1123" s="15">
        <v>4</v>
      </c>
    </row>
    <row r="1124" spans="1:33" ht="13.7" customHeight="1" x14ac:dyDescent="0.15">
      <c r="A1124" s="16"/>
      <c r="B1124" s="16" t="s">
        <v>1086</v>
      </c>
      <c r="C1124" s="16">
        <f>COUNTA(C1098:C1123)</f>
        <v>26</v>
      </c>
      <c r="D1124" s="17">
        <f>COUNTIF(D1098:D1123,"併")</f>
        <v>1</v>
      </c>
      <c r="E1124" s="17">
        <v>4</v>
      </c>
      <c r="F1124" s="17"/>
      <c r="G1124" s="18">
        <f t="shared" ref="G1124" si="225">SUM(G1098:G1123)</f>
        <v>340</v>
      </c>
      <c r="H1124" s="18">
        <f t="shared" ref="H1124:AE1124" si="226">SUM(H1098:H1123)</f>
        <v>1035</v>
      </c>
      <c r="I1124" s="18">
        <f t="shared" si="226"/>
        <v>1070</v>
      </c>
      <c r="J1124" s="18">
        <f t="shared" si="226"/>
        <v>1133</v>
      </c>
      <c r="K1124" s="18">
        <f t="shared" si="226"/>
        <v>1161</v>
      </c>
      <c r="L1124" s="18">
        <f t="shared" si="226"/>
        <v>1192</v>
      </c>
      <c r="M1124" s="18">
        <f t="shared" si="226"/>
        <v>1180</v>
      </c>
      <c r="N1124" s="18">
        <f t="shared" si="226"/>
        <v>3425</v>
      </c>
      <c r="O1124" s="18">
        <f t="shared" si="226"/>
        <v>3346</v>
      </c>
      <c r="P1124" s="18">
        <f t="shared" si="226"/>
        <v>6771</v>
      </c>
      <c r="Q1124" s="18">
        <f t="shared" si="226"/>
        <v>31</v>
      </c>
      <c r="R1124" s="18">
        <f t="shared" si="226"/>
        <v>147</v>
      </c>
      <c r="S1124" s="18">
        <f t="shared" si="226"/>
        <v>7</v>
      </c>
      <c r="T1124" s="18">
        <f t="shared" si="226"/>
        <v>9</v>
      </c>
      <c r="U1124" s="18">
        <f t="shared" si="226"/>
        <v>5</v>
      </c>
      <c r="V1124" s="18">
        <f t="shared" si="226"/>
        <v>7</v>
      </c>
      <c r="W1124" s="18">
        <f t="shared" si="226"/>
        <v>0</v>
      </c>
      <c r="X1124" s="18">
        <f t="shared" si="226"/>
        <v>0</v>
      </c>
      <c r="Y1124" s="18">
        <f t="shared" si="226"/>
        <v>0</v>
      </c>
      <c r="Z1124" s="18">
        <f t="shared" si="226"/>
        <v>0</v>
      </c>
      <c r="AA1124" s="18">
        <f t="shared" si="226"/>
        <v>5</v>
      </c>
      <c r="AB1124" s="18">
        <f t="shared" si="226"/>
        <v>6</v>
      </c>
      <c r="AC1124" s="18">
        <f t="shared" si="226"/>
        <v>46</v>
      </c>
      <c r="AD1124" s="18">
        <f t="shared" si="226"/>
        <v>283</v>
      </c>
      <c r="AE1124" s="18">
        <f t="shared" si="226"/>
        <v>94</v>
      </c>
      <c r="AF1124" s="18">
        <f>SUM(AF1098:AF1123)</f>
        <v>452</v>
      </c>
      <c r="AG1124" s="15">
        <v>5</v>
      </c>
    </row>
    <row r="1125" spans="1:33" s="15" customFormat="1" ht="13.7" customHeight="1" x14ac:dyDescent="0.15">
      <c r="A1125" s="10" t="s">
        <v>1135</v>
      </c>
      <c r="B1125" s="10" t="s">
        <v>768</v>
      </c>
      <c r="C1125" s="11" t="s">
        <v>769</v>
      </c>
      <c r="D1125" s="12">
        <v>0</v>
      </c>
      <c r="E1125" s="12" t="s">
        <v>1141</v>
      </c>
      <c r="F1125" s="12" t="s">
        <v>1097</v>
      </c>
      <c r="G1125" s="13">
        <v>12</v>
      </c>
      <c r="H1125" s="13">
        <v>36</v>
      </c>
      <c r="I1125" s="13">
        <v>42</v>
      </c>
      <c r="J1125" s="13">
        <v>29</v>
      </c>
      <c r="K1125" s="13">
        <v>19</v>
      </c>
      <c r="L1125" s="13">
        <v>30</v>
      </c>
      <c r="M1125" s="13">
        <v>29</v>
      </c>
      <c r="N1125" s="13">
        <v>86</v>
      </c>
      <c r="O1125" s="13">
        <v>99</v>
      </c>
      <c r="P1125" s="13">
        <v>185</v>
      </c>
      <c r="Q1125" s="14">
        <v>1</v>
      </c>
      <c r="R1125" s="14">
        <v>1</v>
      </c>
      <c r="S1125" s="14">
        <v>1</v>
      </c>
      <c r="T1125" s="14">
        <v>1</v>
      </c>
      <c r="U1125" s="14">
        <v>0</v>
      </c>
      <c r="V1125" s="14">
        <v>0</v>
      </c>
      <c r="W1125" s="14">
        <v>0</v>
      </c>
      <c r="X1125" s="14">
        <v>0</v>
      </c>
      <c r="Y1125" s="14">
        <v>0</v>
      </c>
      <c r="Z1125" s="14">
        <v>0</v>
      </c>
      <c r="AA1125" s="14">
        <v>1</v>
      </c>
      <c r="AB1125" s="14">
        <v>2</v>
      </c>
      <c r="AC1125" s="14">
        <v>2</v>
      </c>
      <c r="AD1125" s="14">
        <v>12</v>
      </c>
      <c r="AE1125" s="14">
        <v>5</v>
      </c>
      <c r="AF1125" s="14">
        <v>16</v>
      </c>
      <c r="AG1125" s="15">
        <v>6</v>
      </c>
    </row>
    <row r="1126" spans="1:33" s="15" customFormat="1" ht="13.7" customHeight="1" x14ac:dyDescent="0.15">
      <c r="A1126" s="10" t="s">
        <v>1135</v>
      </c>
      <c r="B1126" s="10" t="s">
        <v>768</v>
      </c>
      <c r="C1126" s="11" t="s">
        <v>770</v>
      </c>
      <c r="D1126" s="12">
        <v>0</v>
      </c>
      <c r="E1126" s="12" t="s">
        <v>1141</v>
      </c>
      <c r="F1126" s="12" t="s">
        <v>1097</v>
      </c>
      <c r="G1126" s="13">
        <v>10</v>
      </c>
      <c r="H1126" s="13">
        <v>31</v>
      </c>
      <c r="I1126" s="13">
        <v>26</v>
      </c>
      <c r="J1126" s="13">
        <v>31</v>
      </c>
      <c r="K1126" s="13">
        <v>23</v>
      </c>
      <c r="L1126" s="13">
        <v>28</v>
      </c>
      <c r="M1126" s="13">
        <v>27</v>
      </c>
      <c r="N1126" s="13">
        <v>86</v>
      </c>
      <c r="O1126" s="13">
        <v>80</v>
      </c>
      <c r="P1126" s="13">
        <v>166</v>
      </c>
      <c r="Q1126" s="14">
        <v>1</v>
      </c>
      <c r="R1126" s="14">
        <v>6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 s="14">
        <v>0</v>
      </c>
      <c r="Y1126" s="14">
        <v>1</v>
      </c>
      <c r="Z1126" s="14">
        <v>1</v>
      </c>
      <c r="AA1126" s="14">
        <v>0</v>
      </c>
      <c r="AB1126" s="14">
        <v>0</v>
      </c>
      <c r="AC1126" s="14">
        <v>2</v>
      </c>
      <c r="AD1126" s="14">
        <v>14</v>
      </c>
      <c r="AE1126" s="14">
        <v>4</v>
      </c>
      <c r="AF1126" s="14">
        <v>21</v>
      </c>
      <c r="AG1126" s="5">
        <v>7</v>
      </c>
    </row>
    <row r="1127" spans="1:33" s="15" customFormat="1" ht="13.7" customHeight="1" x14ac:dyDescent="0.15">
      <c r="A1127" s="10" t="s">
        <v>1135</v>
      </c>
      <c r="B1127" s="10" t="s">
        <v>768</v>
      </c>
      <c r="C1127" s="11" t="s">
        <v>771</v>
      </c>
      <c r="D1127" s="12">
        <v>0</v>
      </c>
      <c r="E1127" s="12">
        <v>1</v>
      </c>
      <c r="F1127" s="12" t="s">
        <v>1097</v>
      </c>
      <c r="G1127" s="13">
        <v>4</v>
      </c>
      <c r="H1127" s="13">
        <v>4</v>
      </c>
      <c r="I1127" s="13">
        <v>2</v>
      </c>
      <c r="J1127" s="13">
        <v>3</v>
      </c>
      <c r="K1127" s="13">
        <v>5</v>
      </c>
      <c r="L1127" s="13">
        <v>5</v>
      </c>
      <c r="M1127" s="13">
        <v>2</v>
      </c>
      <c r="N1127" s="13">
        <v>12</v>
      </c>
      <c r="O1127" s="13">
        <v>9</v>
      </c>
      <c r="P1127" s="13">
        <v>21</v>
      </c>
      <c r="Q1127" s="14">
        <v>1</v>
      </c>
      <c r="R1127" s="14">
        <v>1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 s="14">
        <v>0</v>
      </c>
      <c r="Y1127" s="14">
        <v>0</v>
      </c>
      <c r="Z1127" s="14">
        <v>0</v>
      </c>
      <c r="AA1127" s="14">
        <v>0</v>
      </c>
      <c r="AB1127" s="14">
        <v>0</v>
      </c>
      <c r="AC1127" s="14">
        <v>0</v>
      </c>
      <c r="AD1127" s="14">
        <v>0</v>
      </c>
      <c r="AE1127" s="14">
        <v>1</v>
      </c>
      <c r="AF1127" s="14">
        <v>1</v>
      </c>
      <c r="AG1127" s="15">
        <v>8</v>
      </c>
    </row>
    <row r="1128" spans="1:33" s="15" customFormat="1" ht="13.7" customHeight="1" x14ac:dyDescent="0.15">
      <c r="A1128" s="10" t="s">
        <v>1135</v>
      </c>
      <c r="B1128" s="10" t="s">
        <v>768</v>
      </c>
      <c r="C1128" s="11" t="s">
        <v>772</v>
      </c>
      <c r="D1128" s="12">
        <v>0</v>
      </c>
      <c r="E1128" s="12">
        <v>3</v>
      </c>
      <c r="F1128" s="12" t="s">
        <v>1097</v>
      </c>
      <c r="G1128" s="13">
        <v>4</v>
      </c>
      <c r="H1128" s="13">
        <v>0</v>
      </c>
      <c r="I1128" s="20">
        <v>7</v>
      </c>
      <c r="J1128" s="13">
        <v>0</v>
      </c>
      <c r="K1128" s="20">
        <v>6</v>
      </c>
      <c r="L1128" s="13">
        <v>0</v>
      </c>
      <c r="M1128" s="20">
        <v>6</v>
      </c>
      <c r="N1128" s="13">
        <v>10</v>
      </c>
      <c r="O1128" s="13">
        <v>9</v>
      </c>
      <c r="P1128" s="13">
        <v>19</v>
      </c>
      <c r="Q1128" s="14">
        <v>1</v>
      </c>
      <c r="R1128" s="14">
        <v>2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4">
        <v>0</v>
      </c>
      <c r="Y1128" s="14">
        <v>0</v>
      </c>
      <c r="Z1128" s="14">
        <v>0</v>
      </c>
      <c r="AA1128" s="14">
        <v>0</v>
      </c>
      <c r="AB1128" s="14">
        <v>0</v>
      </c>
      <c r="AC1128" s="14">
        <v>1</v>
      </c>
      <c r="AD1128" s="14">
        <v>1</v>
      </c>
      <c r="AE1128" s="14">
        <v>2</v>
      </c>
      <c r="AF1128" s="14">
        <v>3</v>
      </c>
      <c r="AG1128" s="15">
        <v>9</v>
      </c>
    </row>
    <row r="1129" spans="1:33" ht="13.7" customHeight="1" x14ac:dyDescent="0.15">
      <c r="A1129" s="10" t="s">
        <v>1135</v>
      </c>
      <c r="B1129" s="10" t="s">
        <v>768</v>
      </c>
      <c r="C1129" s="11" t="s">
        <v>773</v>
      </c>
      <c r="D1129" s="12">
        <v>0</v>
      </c>
      <c r="E1129" s="12" t="s">
        <v>1141</v>
      </c>
      <c r="F1129" s="12" t="s">
        <v>1097</v>
      </c>
      <c r="G1129" s="13">
        <v>22</v>
      </c>
      <c r="H1129" s="13">
        <v>69</v>
      </c>
      <c r="I1129" s="20">
        <v>59</v>
      </c>
      <c r="J1129" s="13">
        <v>62</v>
      </c>
      <c r="K1129" s="13">
        <v>85</v>
      </c>
      <c r="L1129" s="13">
        <v>85</v>
      </c>
      <c r="M1129" s="13">
        <v>84</v>
      </c>
      <c r="N1129" s="13">
        <v>234</v>
      </c>
      <c r="O1129" s="13">
        <v>210</v>
      </c>
      <c r="P1129" s="13">
        <v>444</v>
      </c>
      <c r="Q1129" s="14">
        <v>2</v>
      </c>
      <c r="R1129" s="14">
        <v>7</v>
      </c>
      <c r="S1129" s="14">
        <v>0</v>
      </c>
      <c r="T1129" s="14">
        <v>0</v>
      </c>
      <c r="U1129" s="14">
        <v>1</v>
      </c>
      <c r="V1129" s="14">
        <v>1</v>
      </c>
      <c r="W1129" s="14">
        <v>0</v>
      </c>
      <c r="X1129" s="14">
        <v>0</v>
      </c>
      <c r="Y1129" s="14">
        <v>1</v>
      </c>
      <c r="Z1129" s="14">
        <v>1</v>
      </c>
      <c r="AA1129" s="14">
        <v>1</v>
      </c>
      <c r="AB1129" s="14">
        <v>2</v>
      </c>
      <c r="AC1129" s="14">
        <v>4</v>
      </c>
      <c r="AD1129" s="14">
        <v>22</v>
      </c>
      <c r="AE1129" s="14">
        <v>9</v>
      </c>
      <c r="AF1129" s="14">
        <v>33</v>
      </c>
      <c r="AG1129" s="15">
        <v>10</v>
      </c>
    </row>
    <row r="1130" spans="1:33" s="15" customFormat="1" ht="13.7" customHeight="1" x14ac:dyDescent="0.15">
      <c r="A1130" s="16"/>
      <c r="B1130" s="16" t="s">
        <v>1086</v>
      </c>
      <c r="C1130" s="16">
        <f>COUNTA(C1125:C1129)</f>
        <v>5</v>
      </c>
      <c r="D1130" s="17">
        <f>COUNTIF(D1125:D1129,"併")</f>
        <v>0</v>
      </c>
      <c r="E1130" s="17">
        <v>2</v>
      </c>
      <c r="F1130" s="17"/>
      <c r="G1130" s="18">
        <f>SUM(G1125:G1129)</f>
        <v>52</v>
      </c>
      <c r="H1130" s="18">
        <f t="shared" ref="H1130:AE1130" si="227">SUM(H1125:H1129)</f>
        <v>140</v>
      </c>
      <c r="I1130" s="18">
        <f t="shared" si="227"/>
        <v>136</v>
      </c>
      <c r="J1130" s="18">
        <f t="shared" si="227"/>
        <v>125</v>
      </c>
      <c r="K1130" s="18">
        <f t="shared" si="227"/>
        <v>138</v>
      </c>
      <c r="L1130" s="18">
        <f t="shared" si="227"/>
        <v>148</v>
      </c>
      <c r="M1130" s="18">
        <f t="shared" si="227"/>
        <v>148</v>
      </c>
      <c r="N1130" s="18">
        <f t="shared" si="227"/>
        <v>428</v>
      </c>
      <c r="O1130" s="18">
        <f t="shared" si="227"/>
        <v>407</v>
      </c>
      <c r="P1130" s="18">
        <f t="shared" si="227"/>
        <v>835</v>
      </c>
      <c r="Q1130" s="18">
        <f t="shared" si="227"/>
        <v>6</v>
      </c>
      <c r="R1130" s="18">
        <f t="shared" si="227"/>
        <v>17</v>
      </c>
      <c r="S1130" s="18">
        <f t="shared" si="227"/>
        <v>1</v>
      </c>
      <c r="T1130" s="18">
        <f t="shared" si="227"/>
        <v>1</v>
      </c>
      <c r="U1130" s="18">
        <f t="shared" si="227"/>
        <v>1</v>
      </c>
      <c r="V1130" s="18">
        <f t="shared" si="227"/>
        <v>1</v>
      </c>
      <c r="W1130" s="18">
        <f t="shared" si="227"/>
        <v>0</v>
      </c>
      <c r="X1130" s="18">
        <f t="shared" si="227"/>
        <v>0</v>
      </c>
      <c r="Y1130" s="18">
        <f t="shared" si="227"/>
        <v>2</v>
      </c>
      <c r="Z1130" s="18">
        <f t="shared" si="227"/>
        <v>2</v>
      </c>
      <c r="AA1130" s="18">
        <f t="shared" si="227"/>
        <v>2</v>
      </c>
      <c r="AB1130" s="18">
        <f t="shared" si="227"/>
        <v>4</v>
      </c>
      <c r="AC1130" s="18">
        <f t="shared" si="227"/>
        <v>9</v>
      </c>
      <c r="AD1130" s="18">
        <f t="shared" si="227"/>
        <v>49</v>
      </c>
      <c r="AE1130" s="18">
        <f t="shared" si="227"/>
        <v>21</v>
      </c>
      <c r="AF1130" s="18">
        <f>SUM(AF1125:AF1129)</f>
        <v>74</v>
      </c>
      <c r="AG1130" s="15">
        <v>11</v>
      </c>
    </row>
    <row r="1131" spans="1:33" ht="13.7" customHeight="1" x14ac:dyDescent="0.15">
      <c r="A1131" s="10" t="s">
        <v>1135</v>
      </c>
      <c r="B1131" s="10" t="s">
        <v>774</v>
      </c>
      <c r="C1131" s="11" t="s">
        <v>775</v>
      </c>
      <c r="D1131" s="12">
        <v>0</v>
      </c>
      <c r="E1131" s="12" t="s">
        <v>1143</v>
      </c>
      <c r="F1131" s="12" t="s">
        <v>1097</v>
      </c>
      <c r="G1131" s="13">
        <v>9</v>
      </c>
      <c r="H1131" s="13">
        <v>22</v>
      </c>
      <c r="I1131" s="13">
        <v>14</v>
      </c>
      <c r="J1131" s="13">
        <v>23</v>
      </c>
      <c r="K1131" s="13">
        <v>14</v>
      </c>
      <c r="L1131" s="13">
        <v>22</v>
      </c>
      <c r="M1131" s="13">
        <v>26</v>
      </c>
      <c r="N1131" s="13">
        <v>58</v>
      </c>
      <c r="O1131" s="13">
        <v>63</v>
      </c>
      <c r="P1131" s="13">
        <v>121</v>
      </c>
      <c r="Q1131" s="14">
        <v>1</v>
      </c>
      <c r="R1131" s="14">
        <v>4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  <c r="X1131" s="14">
        <v>0</v>
      </c>
      <c r="Y1131" s="14">
        <v>0</v>
      </c>
      <c r="Z1131" s="14">
        <v>0</v>
      </c>
      <c r="AA1131" s="14">
        <v>1</v>
      </c>
      <c r="AB1131" s="14">
        <v>3</v>
      </c>
      <c r="AC1131" s="14">
        <v>1</v>
      </c>
      <c r="AD1131" s="14">
        <v>6</v>
      </c>
      <c r="AE1131" s="14">
        <v>3</v>
      </c>
      <c r="AF1131" s="14">
        <v>13</v>
      </c>
      <c r="AG1131" s="5">
        <v>12</v>
      </c>
    </row>
    <row r="1132" spans="1:33" s="15" customFormat="1" ht="13.7" customHeight="1" x14ac:dyDescent="0.15">
      <c r="A1132" s="10" t="s">
        <v>1135</v>
      </c>
      <c r="B1132" s="10" t="s">
        <v>774</v>
      </c>
      <c r="C1132" s="11" t="s">
        <v>776</v>
      </c>
      <c r="D1132" s="12">
        <v>0</v>
      </c>
      <c r="E1132" s="12" t="s">
        <v>1143</v>
      </c>
      <c r="F1132" s="12" t="s">
        <v>1097</v>
      </c>
      <c r="G1132" s="13">
        <v>16</v>
      </c>
      <c r="H1132" s="13">
        <v>45</v>
      </c>
      <c r="I1132" s="13">
        <v>39</v>
      </c>
      <c r="J1132" s="13">
        <v>52</v>
      </c>
      <c r="K1132" s="13">
        <v>40</v>
      </c>
      <c r="L1132" s="13">
        <v>37</v>
      </c>
      <c r="M1132" s="13">
        <v>33</v>
      </c>
      <c r="N1132" s="13">
        <v>142</v>
      </c>
      <c r="O1132" s="13">
        <v>104</v>
      </c>
      <c r="P1132" s="13">
        <v>246</v>
      </c>
      <c r="Q1132" s="14">
        <v>2</v>
      </c>
      <c r="R1132" s="14">
        <v>10</v>
      </c>
      <c r="S1132" s="14">
        <v>1</v>
      </c>
      <c r="T1132" s="14">
        <v>1</v>
      </c>
      <c r="U1132" s="14">
        <v>0</v>
      </c>
      <c r="V1132" s="14">
        <v>0</v>
      </c>
      <c r="W1132" s="14">
        <v>0</v>
      </c>
      <c r="X1132" s="14">
        <v>0</v>
      </c>
      <c r="Y1132" s="14">
        <v>1</v>
      </c>
      <c r="Z1132" s="14">
        <v>1</v>
      </c>
      <c r="AA1132" s="14">
        <v>1</v>
      </c>
      <c r="AB1132" s="14">
        <v>1</v>
      </c>
      <c r="AC1132" s="14">
        <v>3</v>
      </c>
      <c r="AD1132" s="14">
        <v>17</v>
      </c>
      <c r="AE1132" s="14">
        <v>8</v>
      </c>
      <c r="AF1132" s="14">
        <v>30</v>
      </c>
      <c r="AG1132" s="15">
        <v>13</v>
      </c>
    </row>
    <row r="1133" spans="1:33" s="15" customFormat="1" ht="13.7" customHeight="1" x14ac:dyDescent="0.15">
      <c r="A1133" s="10" t="s">
        <v>1135</v>
      </c>
      <c r="B1133" s="10" t="s">
        <v>774</v>
      </c>
      <c r="C1133" s="11" t="s">
        <v>777</v>
      </c>
      <c r="D1133" s="12">
        <v>0</v>
      </c>
      <c r="E1133" s="12">
        <v>1</v>
      </c>
      <c r="F1133" s="12" t="s">
        <v>1097</v>
      </c>
      <c r="G1133" s="13">
        <v>7</v>
      </c>
      <c r="H1133" s="13">
        <v>2</v>
      </c>
      <c r="I1133" s="13">
        <v>5</v>
      </c>
      <c r="J1133" s="13">
        <v>2</v>
      </c>
      <c r="K1133" s="13">
        <v>6</v>
      </c>
      <c r="L1133" s="13">
        <v>1</v>
      </c>
      <c r="M1133" s="13">
        <v>3</v>
      </c>
      <c r="N1133" s="13">
        <v>7</v>
      </c>
      <c r="O1133" s="13">
        <v>12</v>
      </c>
      <c r="P1133" s="13">
        <v>19</v>
      </c>
      <c r="Q1133" s="14">
        <v>1</v>
      </c>
      <c r="R1133" s="14">
        <v>1</v>
      </c>
      <c r="S1133" s="14">
        <v>0</v>
      </c>
      <c r="T1133" s="14">
        <v>0</v>
      </c>
      <c r="U1133" s="14">
        <v>1</v>
      </c>
      <c r="V1133" s="14">
        <v>1</v>
      </c>
      <c r="W1133" s="14">
        <v>0</v>
      </c>
      <c r="X1133" s="14">
        <v>0</v>
      </c>
      <c r="Y1133" s="14">
        <v>0</v>
      </c>
      <c r="Z1133" s="14">
        <v>0</v>
      </c>
      <c r="AA1133" s="14">
        <v>1</v>
      </c>
      <c r="AB1133" s="14">
        <v>1</v>
      </c>
      <c r="AC1133" s="14">
        <v>1</v>
      </c>
      <c r="AD1133" s="14">
        <v>1</v>
      </c>
      <c r="AE1133" s="14">
        <v>4</v>
      </c>
      <c r="AF1133" s="14">
        <v>4</v>
      </c>
      <c r="AG1133" s="15">
        <v>14</v>
      </c>
    </row>
    <row r="1134" spans="1:33" ht="13.7" customHeight="1" x14ac:dyDescent="0.15">
      <c r="A1134" s="10" t="s">
        <v>1135</v>
      </c>
      <c r="B1134" s="10" t="s">
        <v>774</v>
      </c>
      <c r="C1134" s="11" t="s">
        <v>1160</v>
      </c>
      <c r="D1134" s="12" t="s">
        <v>725</v>
      </c>
      <c r="E1134" s="12">
        <v>3</v>
      </c>
      <c r="F1134" s="12" t="s">
        <v>1097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13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0</v>
      </c>
      <c r="Z1134" s="14">
        <v>0</v>
      </c>
      <c r="AA1134" s="14">
        <v>0</v>
      </c>
      <c r="AB1134" s="14">
        <v>0</v>
      </c>
      <c r="AC1134" s="14">
        <v>0</v>
      </c>
      <c r="AD1134" s="14">
        <v>0</v>
      </c>
      <c r="AE1134" s="14">
        <v>0</v>
      </c>
      <c r="AF1134" s="14">
        <v>0</v>
      </c>
      <c r="AG1134" s="15">
        <v>16</v>
      </c>
    </row>
    <row r="1135" spans="1:33" ht="13.7" customHeight="1" x14ac:dyDescent="0.15">
      <c r="A1135" s="16"/>
      <c r="B1135" s="16" t="s">
        <v>1086</v>
      </c>
      <c r="C1135" s="16">
        <f>COUNTA(C1131:C1134)</f>
        <v>4</v>
      </c>
      <c r="D1135" s="17">
        <f>COUNTIF(D1131:D1134,"併")</f>
        <v>1</v>
      </c>
      <c r="E1135" s="17">
        <v>4</v>
      </c>
      <c r="F1135" s="17"/>
      <c r="G1135" s="18">
        <f t="shared" ref="G1135" si="228">SUM(G1131:G1134)</f>
        <v>32</v>
      </c>
      <c r="H1135" s="18">
        <f t="shared" ref="H1135:AE1135" si="229">SUM(H1131:H1134)</f>
        <v>69</v>
      </c>
      <c r="I1135" s="18">
        <f t="shared" si="229"/>
        <v>58</v>
      </c>
      <c r="J1135" s="18">
        <f t="shared" si="229"/>
        <v>77</v>
      </c>
      <c r="K1135" s="18">
        <f t="shared" si="229"/>
        <v>60</v>
      </c>
      <c r="L1135" s="18">
        <f t="shared" si="229"/>
        <v>60</v>
      </c>
      <c r="M1135" s="18">
        <f t="shared" si="229"/>
        <v>62</v>
      </c>
      <c r="N1135" s="18">
        <f t="shared" si="229"/>
        <v>207</v>
      </c>
      <c r="O1135" s="18">
        <f t="shared" si="229"/>
        <v>179</v>
      </c>
      <c r="P1135" s="18">
        <f t="shared" si="229"/>
        <v>386</v>
      </c>
      <c r="Q1135" s="18">
        <f t="shared" si="229"/>
        <v>4</v>
      </c>
      <c r="R1135" s="18">
        <f t="shared" si="229"/>
        <v>15</v>
      </c>
      <c r="S1135" s="18">
        <f t="shared" si="229"/>
        <v>1</v>
      </c>
      <c r="T1135" s="18">
        <f t="shared" si="229"/>
        <v>1</v>
      </c>
      <c r="U1135" s="18">
        <f t="shared" si="229"/>
        <v>1</v>
      </c>
      <c r="V1135" s="18">
        <f t="shared" si="229"/>
        <v>1</v>
      </c>
      <c r="W1135" s="18">
        <f t="shared" si="229"/>
        <v>0</v>
      </c>
      <c r="X1135" s="18">
        <f t="shared" si="229"/>
        <v>0</v>
      </c>
      <c r="Y1135" s="18">
        <f t="shared" si="229"/>
        <v>1</v>
      </c>
      <c r="Z1135" s="18">
        <f t="shared" si="229"/>
        <v>1</v>
      </c>
      <c r="AA1135" s="18">
        <f t="shared" si="229"/>
        <v>3</v>
      </c>
      <c r="AB1135" s="18">
        <f t="shared" si="229"/>
        <v>5</v>
      </c>
      <c r="AC1135" s="18">
        <f t="shared" si="229"/>
        <v>5</v>
      </c>
      <c r="AD1135" s="18">
        <f t="shared" si="229"/>
        <v>24</v>
      </c>
      <c r="AE1135" s="18">
        <f t="shared" si="229"/>
        <v>15</v>
      </c>
      <c r="AF1135" s="18">
        <f>SUM(AF1131:AF1134)</f>
        <v>47</v>
      </c>
      <c r="AG1135" s="5">
        <v>17</v>
      </c>
    </row>
    <row r="1136" spans="1:33" s="15" customFormat="1" ht="13.7" customHeight="1" x14ac:dyDescent="0.15">
      <c r="A1136" s="10" t="s">
        <v>1135</v>
      </c>
      <c r="B1136" s="10" t="s">
        <v>778</v>
      </c>
      <c r="C1136" s="11" t="s">
        <v>779</v>
      </c>
      <c r="D1136" s="12">
        <v>0</v>
      </c>
      <c r="E1136" s="12">
        <v>1</v>
      </c>
      <c r="F1136" s="12" t="s">
        <v>1097</v>
      </c>
      <c r="G1136" s="13">
        <v>9</v>
      </c>
      <c r="H1136" s="13">
        <v>15</v>
      </c>
      <c r="I1136" s="13">
        <v>12</v>
      </c>
      <c r="J1136" s="13">
        <v>13</v>
      </c>
      <c r="K1136" s="13">
        <v>11</v>
      </c>
      <c r="L1136" s="13">
        <v>20</v>
      </c>
      <c r="M1136" s="13">
        <v>18</v>
      </c>
      <c r="N1136" s="13">
        <v>42</v>
      </c>
      <c r="O1136" s="13">
        <v>47</v>
      </c>
      <c r="P1136" s="13">
        <v>89</v>
      </c>
      <c r="Q1136" s="14">
        <v>1</v>
      </c>
      <c r="R1136" s="14">
        <v>2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 s="14">
        <v>0</v>
      </c>
      <c r="Y1136" s="14">
        <v>0</v>
      </c>
      <c r="Z1136" s="14">
        <v>0</v>
      </c>
      <c r="AA1136" s="14">
        <v>1</v>
      </c>
      <c r="AB1136" s="14">
        <v>1</v>
      </c>
      <c r="AC1136" s="14">
        <v>1</v>
      </c>
      <c r="AD1136" s="14">
        <v>2</v>
      </c>
      <c r="AE1136" s="14">
        <v>3</v>
      </c>
      <c r="AF1136" s="14">
        <v>5</v>
      </c>
      <c r="AG1136" s="15">
        <v>18</v>
      </c>
    </row>
    <row r="1137" spans="1:33" s="15" customFormat="1" ht="13.7" customHeight="1" x14ac:dyDescent="0.15">
      <c r="A1137" s="10" t="s">
        <v>1135</v>
      </c>
      <c r="B1137" s="10" t="s">
        <v>778</v>
      </c>
      <c r="C1137" s="11" t="s">
        <v>780</v>
      </c>
      <c r="D1137" s="12" t="s">
        <v>725</v>
      </c>
      <c r="E1137" s="12">
        <v>2</v>
      </c>
      <c r="F1137" s="12" t="s">
        <v>1097</v>
      </c>
      <c r="G1137" s="13">
        <v>4</v>
      </c>
      <c r="H1137" s="13">
        <v>4</v>
      </c>
      <c r="I1137" s="13">
        <v>5</v>
      </c>
      <c r="J1137" s="13">
        <v>1</v>
      </c>
      <c r="K1137" s="13">
        <v>7</v>
      </c>
      <c r="L1137" s="13">
        <v>1</v>
      </c>
      <c r="M1137" s="13">
        <v>6</v>
      </c>
      <c r="N1137" s="13">
        <v>15</v>
      </c>
      <c r="O1137" s="13">
        <v>9</v>
      </c>
      <c r="P1137" s="13">
        <v>24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 s="14">
        <v>0</v>
      </c>
      <c r="Y1137" s="14">
        <v>0</v>
      </c>
      <c r="Z1137" s="14">
        <v>0</v>
      </c>
      <c r="AA1137" s="14">
        <v>1</v>
      </c>
      <c r="AB1137" s="14">
        <v>1</v>
      </c>
      <c r="AC1137" s="14">
        <v>0</v>
      </c>
      <c r="AD1137" s="14">
        <v>0</v>
      </c>
      <c r="AE1137" s="14">
        <v>1</v>
      </c>
      <c r="AF1137" s="14">
        <v>1</v>
      </c>
      <c r="AG1137" s="15">
        <v>19</v>
      </c>
    </row>
    <row r="1138" spans="1:33" s="15" customFormat="1" ht="13.7" customHeight="1" x14ac:dyDescent="0.15">
      <c r="A1138" s="10" t="s">
        <v>1135</v>
      </c>
      <c r="B1138" s="10" t="s">
        <v>778</v>
      </c>
      <c r="C1138" s="11" t="s">
        <v>781</v>
      </c>
      <c r="D1138" s="12">
        <v>0</v>
      </c>
      <c r="E1138" s="12">
        <v>2</v>
      </c>
      <c r="F1138" s="12" t="s">
        <v>1097</v>
      </c>
      <c r="G1138" s="13">
        <v>6</v>
      </c>
      <c r="H1138" s="13">
        <v>6</v>
      </c>
      <c r="I1138" s="13">
        <v>4</v>
      </c>
      <c r="J1138" s="13">
        <v>9</v>
      </c>
      <c r="K1138" s="13">
        <v>8</v>
      </c>
      <c r="L1138" s="13">
        <v>5</v>
      </c>
      <c r="M1138" s="13">
        <v>2</v>
      </c>
      <c r="N1138" s="13">
        <v>16</v>
      </c>
      <c r="O1138" s="13">
        <v>18</v>
      </c>
      <c r="P1138" s="13">
        <v>34</v>
      </c>
      <c r="Q1138" s="14">
        <v>1</v>
      </c>
      <c r="R1138" s="14">
        <v>1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 s="14">
        <v>0</v>
      </c>
      <c r="Y1138" s="14">
        <v>0</v>
      </c>
      <c r="Z1138" s="14">
        <v>0</v>
      </c>
      <c r="AA1138" s="14">
        <v>0</v>
      </c>
      <c r="AB1138" s="14">
        <v>0</v>
      </c>
      <c r="AC1138" s="14">
        <v>1</v>
      </c>
      <c r="AD1138" s="14">
        <v>1</v>
      </c>
      <c r="AE1138" s="14">
        <v>2</v>
      </c>
      <c r="AF1138" s="14">
        <v>2</v>
      </c>
      <c r="AG1138" s="15">
        <v>20</v>
      </c>
    </row>
    <row r="1139" spans="1:33" s="15" customFormat="1" ht="13.7" customHeight="1" x14ac:dyDescent="0.15">
      <c r="A1139" s="10" t="s">
        <v>1135</v>
      </c>
      <c r="B1139" s="10" t="s">
        <v>778</v>
      </c>
      <c r="C1139" s="11" t="s">
        <v>782</v>
      </c>
      <c r="D1139" s="12">
        <v>0</v>
      </c>
      <c r="E1139" s="12">
        <v>2</v>
      </c>
      <c r="F1139" s="12" t="s">
        <v>1097</v>
      </c>
      <c r="G1139" s="13">
        <v>9</v>
      </c>
      <c r="H1139" s="13">
        <v>17</v>
      </c>
      <c r="I1139" s="13">
        <v>21</v>
      </c>
      <c r="J1139" s="13">
        <v>16</v>
      </c>
      <c r="K1139" s="13">
        <v>18</v>
      </c>
      <c r="L1139" s="13">
        <v>18</v>
      </c>
      <c r="M1139" s="13">
        <v>17</v>
      </c>
      <c r="N1139" s="13">
        <v>55</v>
      </c>
      <c r="O1139" s="13">
        <v>52</v>
      </c>
      <c r="P1139" s="13">
        <v>107</v>
      </c>
      <c r="Q1139" s="14">
        <v>1</v>
      </c>
      <c r="R1139" s="14">
        <v>4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 s="14">
        <v>0</v>
      </c>
      <c r="Y1139" s="14">
        <v>0</v>
      </c>
      <c r="Z1139" s="14">
        <v>0</v>
      </c>
      <c r="AA1139" s="14">
        <v>1</v>
      </c>
      <c r="AB1139" s="14">
        <v>1</v>
      </c>
      <c r="AC1139" s="14">
        <v>1</v>
      </c>
      <c r="AD1139" s="14">
        <v>2</v>
      </c>
      <c r="AE1139" s="14">
        <v>3</v>
      </c>
      <c r="AF1139" s="14">
        <v>7</v>
      </c>
      <c r="AG1139" s="15">
        <v>21</v>
      </c>
    </row>
    <row r="1140" spans="1:33" s="15" customFormat="1" ht="13.7" customHeight="1" x14ac:dyDescent="0.15">
      <c r="A1140" s="16"/>
      <c r="B1140" s="16" t="s">
        <v>1086</v>
      </c>
      <c r="C1140" s="16">
        <f>COUNTA(C1136:C1139)</f>
        <v>4</v>
      </c>
      <c r="D1140" s="17">
        <f>COUNTIF(D1136:D1139,"併")</f>
        <v>1</v>
      </c>
      <c r="E1140" s="17">
        <v>4</v>
      </c>
      <c r="F1140" s="17"/>
      <c r="G1140" s="18">
        <f>SUM(G1136:G1139)</f>
        <v>28</v>
      </c>
      <c r="H1140" s="18">
        <f>SUM(H1136:H1139)</f>
        <v>42</v>
      </c>
      <c r="I1140" s="18">
        <f t="shared" ref="I1140:AF1140" si="230">SUM(I1136:I1139)</f>
        <v>42</v>
      </c>
      <c r="J1140" s="18">
        <f t="shared" si="230"/>
        <v>39</v>
      </c>
      <c r="K1140" s="18">
        <f t="shared" si="230"/>
        <v>44</v>
      </c>
      <c r="L1140" s="18">
        <f t="shared" si="230"/>
        <v>44</v>
      </c>
      <c r="M1140" s="18">
        <f t="shared" si="230"/>
        <v>43</v>
      </c>
      <c r="N1140" s="18">
        <f t="shared" si="230"/>
        <v>128</v>
      </c>
      <c r="O1140" s="18">
        <f t="shared" si="230"/>
        <v>126</v>
      </c>
      <c r="P1140" s="18">
        <f t="shared" si="230"/>
        <v>254</v>
      </c>
      <c r="Q1140" s="18">
        <f t="shared" si="230"/>
        <v>3</v>
      </c>
      <c r="R1140" s="18">
        <f t="shared" si="230"/>
        <v>7</v>
      </c>
      <c r="S1140" s="18">
        <f t="shared" si="230"/>
        <v>0</v>
      </c>
      <c r="T1140" s="18">
        <f t="shared" si="230"/>
        <v>0</v>
      </c>
      <c r="U1140" s="18">
        <f t="shared" si="230"/>
        <v>0</v>
      </c>
      <c r="V1140" s="18">
        <f t="shared" si="230"/>
        <v>0</v>
      </c>
      <c r="W1140" s="18">
        <f t="shared" si="230"/>
        <v>0</v>
      </c>
      <c r="X1140" s="18">
        <f t="shared" si="230"/>
        <v>0</v>
      </c>
      <c r="Y1140" s="18">
        <f t="shared" si="230"/>
        <v>0</v>
      </c>
      <c r="Z1140" s="18">
        <f t="shared" si="230"/>
        <v>0</v>
      </c>
      <c r="AA1140" s="18">
        <f t="shared" si="230"/>
        <v>3</v>
      </c>
      <c r="AB1140" s="18">
        <f t="shared" si="230"/>
        <v>3</v>
      </c>
      <c r="AC1140" s="18">
        <f t="shared" si="230"/>
        <v>3</v>
      </c>
      <c r="AD1140" s="18">
        <f t="shared" si="230"/>
        <v>5</v>
      </c>
      <c r="AE1140" s="18">
        <f t="shared" si="230"/>
        <v>9</v>
      </c>
      <c r="AF1140" s="18">
        <f t="shared" si="230"/>
        <v>15</v>
      </c>
      <c r="AG1140" s="15">
        <v>23</v>
      </c>
    </row>
    <row r="1141" spans="1:33" s="15" customFormat="1" ht="13.7" customHeight="1" x14ac:dyDescent="0.15">
      <c r="A1141" s="10" t="s">
        <v>1135</v>
      </c>
      <c r="B1141" s="10" t="s">
        <v>783</v>
      </c>
      <c r="C1141" s="11" t="s">
        <v>784</v>
      </c>
      <c r="D1141" s="12">
        <v>0</v>
      </c>
      <c r="E1141" s="12" t="s">
        <v>1142</v>
      </c>
      <c r="F1141" s="12" t="s">
        <v>1097</v>
      </c>
      <c r="G1141" s="13">
        <v>15</v>
      </c>
      <c r="H1141" s="13">
        <v>32</v>
      </c>
      <c r="I1141" s="13">
        <v>28</v>
      </c>
      <c r="J1141" s="13">
        <v>42</v>
      </c>
      <c r="K1141" s="13">
        <v>51</v>
      </c>
      <c r="L1141" s="13">
        <v>52</v>
      </c>
      <c r="M1141" s="13">
        <v>44</v>
      </c>
      <c r="N1141" s="13">
        <v>127</v>
      </c>
      <c r="O1141" s="13">
        <v>122</v>
      </c>
      <c r="P1141" s="13">
        <v>249</v>
      </c>
      <c r="Q1141" s="14">
        <v>2</v>
      </c>
      <c r="R1141" s="14">
        <v>10</v>
      </c>
      <c r="S1141" s="14">
        <v>1</v>
      </c>
      <c r="T1141" s="14">
        <v>2</v>
      </c>
      <c r="U1141" s="14">
        <v>0</v>
      </c>
      <c r="V1141" s="14">
        <v>0</v>
      </c>
      <c r="W1141" s="14">
        <v>0</v>
      </c>
      <c r="X1141" s="14">
        <v>0</v>
      </c>
      <c r="Y1141" s="14">
        <v>0</v>
      </c>
      <c r="Z1141" s="14">
        <v>0</v>
      </c>
      <c r="AA1141" s="14">
        <v>1</v>
      </c>
      <c r="AB1141" s="14">
        <v>2</v>
      </c>
      <c r="AC1141" s="14">
        <v>2</v>
      </c>
      <c r="AD1141" s="14">
        <v>13</v>
      </c>
      <c r="AE1141" s="14">
        <v>6</v>
      </c>
      <c r="AF1141" s="14">
        <v>27</v>
      </c>
      <c r="AG1141" s="15">
        <v>24</v>
      </c>
    </row>
    <row r="1142" spans="1:33" s="15" customFormat="1" ht="13.7" customHeight="1" x14ac:dyDescent="0.15">
      <c r="A1142" s="10" t="s">
        <v>1135</v>
      </c>
      <c r="B1142" s="10" t="s">
        <v>783</v>
      </c>
      <c r="C1142" s="11" t="s">
        <v>785</v>
      </c>
      <c r="D1142" s="12">
        <v>0</v>
      </c>
      <c r="E1142" s="12">
        <v>1</v>
      </c>
      <c r="F1142" s="12" t="s">
        <v>1097</v>
      </c>
      <c r="G1142" s="13">
        <v>5</v>
      </c>
      <c r="H1142" s="13">
        <v>2</v>
      </c>
      <c r="I1142" s="13">
        <v>5</v>
      </c>
      <c r="J1142" s="13">
        <v>5</v>
      </c>
      <c r="K1142" s="13">
        <v>4</v>
      </c>
      <c r="L1142" s="13">
        <v>5</v>
      </c>
      <c r="M1142" s="13">
        <v>2</v>
      </c>
      <c r="N1142" s="13">
        <v>13</v>
      </c>
      <c r="O1142" s="13">
        <v>10</v>
      </c>
      <c r="P1142" s="13">
        <v>23</v>
      </c>
      <c r="Q1142" s="14">
        <v>1</v>
      </c>
      <c r="R1142" s="14">
        <v>1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0</v>
      </c>
      <c r="AC1142" s="14">
        <v>1</v>
      </c>
      <c r="AD1142" s="14">
        <v>1</v>
      </c>
      <c r="AE1142" s="14">
        <v>2</v>
      </c>
      <c r="AF1142" s="14">
        <v>2</v>
      </c>
      <c r="AG1142" s="15">
        <v>25</v>
      </c>
    </row>
    <row r="1143" spans="1:33" s="15" customFormat="1" ht="13.7" customHeight="1" x14ac:dyDescent="0.15">
      <c r="A1143" s="10" t="s">
        <v>1135</v>
      </c>
      <c r="B1143" s="10" t="s">
        <v>783</v>
      </c>
      <c r="C1143" s="11" t="s">
        <v>786</v>
      </c>
      <c r="D1143" s="12">
        <v>0</v>
      </c>
      <c r="E1143" s="12">
        <v>3</v>
      </c>
      <c r="F1143" s="12" t="s">
        <v>1097</v>
      </c>
      <c r="G1143" s="13">
        <v>8</v>
      </c>
      <c r="H1143" s="13">
        <v>6</v>
      </c>
      <c r="I1143" s="13">
        <v>10</v>
      </c>
      <c r="J1143" s="13">
        <v>6</v>
      </c>
      <c r="K1143" s="13">
        <v>9</v>
      </c>
      <c r="L1143" s="13">
        <v>11</v>
      </c>
      <c r="M1143" s="13">
        <v>9</v>
      </c>
      <c r="N1143" s="13">
        <v>25</v>
      </c>
      <c r="O1143" s="13">
        <v>26</v>
      </c>
      <c r="P1143" s="13">
        <v>51</v>
      </c>
      <c r="Q1143" s="14">
        <v>1</v>
      </c>
      <c r="R1143" s="14">
        <v>3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  <c r="X1143" s="14">
        <v>0</v>
      </c>
      <c r="Y1143" s="14">
        <v>1</v>
      </c>
      <c r="Z1143" s="14">
        <v>1</v>
      </c>
      <c r="AA1143" s="14">
        <v>1</v>
      </c>
      <c r="AB1143" s="14">
        <v>2</v>
      </c>
      <c r="AC1143" s="14">
        <v>1</v>
      </c>
      <c r="AD1143" s="14">
        <v>8</v>
      </c>
      <c r="AE1143" s="14">
        <v>4</v>
      </c>
      <c r="AF1143" s="14">
        <v>14</v>
      </c>
      <c r="AG1143" s="15">
        <v>26</v>
      </c>
    </row>
    <row r="1144" spans="1:33" s="15" customFormat="1" ht="13.7" customHeight="1" x14ac:dyDescent="0.15">
      <c r="A1144" s="10" t="s">
        <v>1135</v>
      </c>
      <c r="B1144" s="10" t="s">
        <v>783</v>
      </c>
      <c r="C1144" s="11" t="s">
        <v>787</v>
      </c>
      <c r="D1144" s="12" t="s">
        <v>725</v>
      </c>
      <c r="E1144" s="12">
        <v>2</v>
      </c>
      <c r="F1144" s="12" t="s">
        <v>1097</v>
      </c>
      <c r="G1144" s="13">
        <v>4</v>
      </c>
      <c r="H1144" s="13">
        <v>1</v>
      </c>
      <c r="I1144" s="13">
        <v>3</v>
      </c>
      <c r="J1144" s="13">
        <v>2</v>
      </c>
      <c r="K1144" s="13">
        <v>1</v>
      </c>
      <c r="L1144" s="13">
        <v>2</v>
      </c>
      <c r="M1144" s="13">
        <v>1</v>
      </c>
      <c r="N1144" s="13">
        <v>5</v>
      </c>
      <c r="O1144" s="13">
        <v>5</v>
      </c>
      <c r="P1144" s="13">
        <v>10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  <c r="X1144" s="14">
        <v>0</v>
      </c>
      <c r="Y1144" s="14">
        <v>0</v>
      </c>
      <c r="Z1144" s="14">
        <v>0</v>
      </c>
      <c r="AA1144" s="14">
        <v>1</v>
      </c>
      <c r="AB1144" s="14">
        <v>1</v>
      </c>
      <c r="AC1144" s="14">
        <v>0</v>
      </c>
      <c r="AD1144" s="14">
        <v>0</v>
      </c>
      <c r="AE1144" s="14">
        <v>1</v>
      </c>
      <c r="AF1144" s="14">
        <v>1</v>
      </c>
      <c r="AG1144" s="5">
        <v>27</v>
      </c>
    </row>
    <row r="1145" spans="1:33" s="15" customFormat="1" ht="13.7" customHeight="1" x14ac:dyDescent="0.15">
      <c r="A1145" s="10" t="s">
        <v>1135</v>
      </c>
      <c r="B1145" s="10" t="s">
        <v>783</v>
      </c>
      <c r="C1145" s="11" t="s">
        <v>788</v>
      </c>
      <c r="D1145" s="12" t="s">
        <v>725</v>
      </c>
      <c r="E1145" s="12">
        <v>1</v>
      </c>
      <c r="F1145" s="12" t="s">
        <v>1097</v>
      </c>
      <c r="G1145" s="13">
        <v>4</v>
      </c>
      <c r="H1145" s="13">
        <v>4</v>
      </c>
      <c r="I1145" s="13">
        <v>2</v>
      </c>
      <c r="J1145" s="13">
        <v>2</v>
      </c>
      <c r="K1145" s="13">
        <v>1</v>
      </c>
      <c r="L1145" s="13">
        <v>2</v>
      </c>
      <c r="M1145" s="13">
        <v>1</v>
      </c>
      <c r="N1145" s="13">
        <v>6</v>
      </c>
      <c r="O1145" s="13">
        <v>6</v>
      </c>
      <c r="P1145" s="13">
        <v>12</v>
      </c>
      <c r="Q1145" s="14">
        <v>1</v>
      </c>
      <c r="R1145" s="14">
        <v>2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  <c r="X1145" s="14">
        <v>0</v>
      </c>
      <c r="Y1145" s="14">
        <v>0</v>
      </c>
      <c r="Z1145" s="14">
        <v>0</v>
      </c>
      <c r="AA1145" s="14">
        <v>0</v>
      </c>
      <c r="AB1145" s="14">
        <v>0</v>
      </c>
      <c r="AC1145" s="14">
        <v>0</v>
      </c>
      <c r="AD1145" s="14">
        <v>0</v>
      </c>
      <c r="AE1145" s="14">
        <v>1</v>
      </c>
      <c r="AF1145" s="14">
        <v>2</v>
      </c>
      <c r="AG1145" s="15">
        <v>28</v>
      </c>
    </row>
    <row r="1146" spans="1:33" s="15" customFormat="1" ht="13.7" customHeight="1" x14ac:dyDescent="0.15">
      <c r="A1146" s="10" t="s">
        <v>1135</v>
      </c>
      <c r="B1146" s="10" t="s">
        <v>783</v>
      </c>
      <c r="C1146" s="11" t="s">
        <v>789</v>
      </c>
      <c r="D1146" s="12">
        <v>0</v>
      </c>
      <c r="E1146" s="12">
        <v>3</v>
      </c>
      <c r="F1146" s="12" t="s">
        <v>1097</v>
      </c>
      <c r="G1146" s="13">
        <v>4</v>
      </c>
      <c r="H1146" s="13">
        <v>6</v>
      </c>
      <c r="I1146" s="13">
        <v>3</v>
      </c>
      <c r="J1146" s="13">
        <v>4</v>
      </c>
      <c r="K1146" s="13">
        <v>3</v>
      </c>
      <c r="L1146" s="13">
        <v>2</v>
      </c>
      <c r="M1146" s="13">
        <v>5</v>
      </c>
      <c r="N1146" s="13">
        <v>10</v>
      </c>
      <c r="O1146" s="13">
        <v>13</v>
      </c>
      <c r="P1146" s="13">
        <v>23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  <c r="X1146" s="14">
        <v>0</v>
      </c>
      <c r="Y1146" s="14">
        <v>0</v>
      </c>
      <c r="Z1146" s="14">
        <v>0</v>
      </c>
      <c r="AA1146" s="14">
        <v>0</v>
      </c>
      <c r="AB1146" s="14">
        <v>0</v>
      </c>
      <c r="AC1146" s="14">
        <v>0</v>
      </c>
      <c r="AD1146" s="14">
        <v>0</v>
      </c>
      <c r="AE1146" s="14">
        <v>0</v>
      </c>
      <c r="AF1146" s="14">
        <v>0</v>
      </c>
      <c r="AG1146" s="15">
        <v>29</v>
      </c>
    </row>
    <row r="1147" spans="1:33" s="15" customFormat="1" ht="13.7" customHeight="1" x14ac:dyDescent="0.15">
      <c r="A1147" s="16"/>
      <c r="B1147" s="16" t="s">
        <v>1086</v>
      </c>
      <c r="C1147" s="16">
        <f>COUNTA(C1141:C1146)</f>
        <v>6</v>
      </c>
      <c r="D1147" s="17">
        <f>COUNTIF(D1141:D1146,"併")</f>
        <v>2</v>
      </c>
      <c r="E1147" s="17">
        <v>6</v>
      </c>
      <c r="F1147" s="17"/>
      <c r="G1147" s="18">
        <f t="shared" ref="G1147" si="231">SUM(G1141:G1146)</f>
        <v>40</v>
      </c>
      <c r="H1147" s="18">
        <f t="shared" ref="H1147:AE1147" si="232">SUM(H1141:H1146)</f>
        <v>51</v>
      </c>
      <c r="I1147" s="18">
        <f t="shared" si="232"/>
        <v>51</v>
      </c>
      <c r="J1147" s="18">
        <f t="shared" si="232"/>
        <v>61</v>
      </c>
      <c r="K1147" s="18">
        <f t="shared" si="232"/>
        <v>69</v>
      </c>
      <c r="L1147" s="18">
        <f t="shared" si="232"/>
        <v>74</v>
      </c>
      <c r="M1147" s="18">
        <f t="shared" si="232"/>
        <v>62</v>
      </c>
      <c r="N1147" s="18">
        <f t="shared" si="232"/>
        <v>186</v>
      </c>
      <c r="O1147" s="18">
        <f t="shared" si="232"/>
        <v>182</v>
      </c>
      <c r="P1147" s="18">
        <f t="shared" si="232"/>
        <v>368</v>
      </c>
      <c r="Q1147" s="18">
        <f t="shared" si="232"/>
        <v>5</v>
      </c>
      <c r="R1147" s="18">
        <f t="shared" si="232"/>
        <v>16</v>
      </c>
      <c r="S1147" s="18">
        <f t="shared" si="232"/>
        <v>1</v>
      </c>
      <c r="T1147" s="18">
        <f t="shared" si="232"/>
        <v>2</v>
      </c>
      <c r="U1147" s="18">
        <f t="shared" si="232"/>
        <v>0</v>
      </c>
      <c r="V1147" s="18">
        <f t="shared" si="232"/>
        <v>0</v>
      </c>
      <c r="W1147" s="18">
        <f t="shared" si="232"/>
        <v>0</v>
      </c>
      <c r="X1147" s="18">
        <f t="shared" si="232"/>
        <v>0</v>
      </c>
      <c r="Y1147" s="18">
        <f t="shared" si="232"/>
        <v>1</v>
      </c>
      <c r="Z1147" s="18">
        <f t="shared" si="232"/>
        <v>1</v>
      </c>
      <c r="AA1147" s="18">
        <f t="shared" si="232"/>
        <v>3</v>
      </c>
      <c r="AB1147" s="18">
        <f t="shared" si="232"/>
        <v>5</v>
      </c>
      <c r="AC1147" s="18">
        <f t="shared" si="232"/>
        <v>4</v>
      </c>
      <c r="AD1147" s="18">
        <f t="shared" si="232"/>
        <v>22</v>
      </c>
      <c r="AE1147" s="18">
        <f t="shared" si="232"/>
        <v>14</v>
      </c>
      <c r="AF1147" s="18">
        <f>SUM(AF1141:AF1146)</f>
        <v>46</v>
      </c>
      <c r="AG1147" s="15">
        <v>30</v>
      </c>
    </row>
    <row r="1148" spans="1:33" s="15" customFormat="1" ht="13.7" customHeight="1" x14ac:dyDescent="0.15">
      <c r="A1148" s="10" t="s">
        <v>1135</v>
      </c>
      <c r="B1148" s="10" t="s">
        <v>790</v>
      </c>
      <c r="C1148" s="11" t="s">
        <v>791</v>
      </c>
      <c r="D1148" s="12">
        <v>0</v>
      </c>
      <c r="E1148" s="12" t="s">
        <v>1142</v>
      </c>
      <c r="F1148" s="12" t="s">
        <v>1097</v>
      </c>
      <c r="G1148" s="13">
        <v>12</v>
      </c>
      <c r="H1148" s="13">
        <v>30</v>
      </c>
      <c r="I1148" s="13">
        <v>32</v>
      </c>
      <c r="J1148" s="13">
        <v>28</v>
      </c>
      <c r="K1148" s="13">
        <v>34</v>
      </c>
      <c r="L1148" s="13">
        <v>28</v>
      </c>
      <c r="M1148" s="13">
        <v>45</v>
      </c>
      <c r="N1148" s="13">
        <v>109</v>
      </c>
      <c r="O1148" s="13">
        <v>88</v>
      </c>
      <c r="P1148" s="13">
        <v>197</v>
      </c>
      <c r="Q1148" s="14">
        <v>1</v>
      </c>
      <c r="R1148" s="14">
        <v>5</v>
      </c>
      <c r="S1148" s="14">
        <v>0</v>
      </c>
      <c r="T1148" s="14">
        <v>0</v>
      </c>
      <c r="U1148" s="14">
        <v>0</v>
      </c>
      <c r="V1148" s="14">
        <v>0</v>
      </c>
      <c r="W1148" s="14">
        <v>1</v>
      </c>
      <c r="X1148" s="14">
        <v>1</v>
      </c>
      <c r="Y1148" s="14">
        <v>0</v>
      </c>
      <c r="Z1148" s="14">
        <v>0</v>
      </c>
      <c r="AA1148" s="14">
        <v>1</v>
      </c>
      <c r="AB1148" s="14">
        <v>2</v>
      </c>
      <c r="AC1148" s="14">
        <v>3</v>
      </c>
      <c r="AD1148" s="14">
        <v>21</v>
      </c>
      <c r="AE1148" s="14">
        <v>6</v>
      </c>
      <c r="AF1148" s="14">
        <v>29</v>
      </c>
      <c r="AG1148" s="15">
        <v>31</v>
      </c>
    </row>
    <row r="1149" spans="1:33" s="15" customFormat="1" ht="13.7" customHeight="1" x14ac:dyDescent="0.15">
      <c r="A1149" s="10" t="s">
        <v>1135</v>
      </c>
      <c r="B1149" s="10" t="s">
        <v>790</v>
      </c>
      <c r="C1149" s="11" t="s">
        <v>792</v>
      </c>
      <c r="D1149" s="12">
        <v>0</v>
      </c>
      <c r="E1149" s="12">
        <v>1</v>
      </c>
      <c r="F1149" s="12" t="s">
        <v>1097</v>
      </c>
      <c r="G1149" s="13">
        <v>6</v>
      </c>
      <c r="H1149" s="13">
        <v>8</v>
      </c>
      <c r="I1149" s="13">
        <v>6</v>
      </c>
      <c r="J1149" s="13">
        <v>7</v>
      </c>
      <c r="K1149" s="13">
        <v>12</v>
      </c>
      <c r="L1149" s="13">
        <v>1</v>
      </c>
      <c r="M1149" s="13">
        <v>15</v>
      </c>
      <c r="N1149" s="13">
        <v>21</v>
      </c>
      <c r="O1149" s="13">
        <v>28</v>
      </c>
      <c r="P1149" s="13">
        <v>49</v>
      </c>
      <c r="Q1149" s="14">
        <v>1</v>
      </c>
      <c r="R1149" s="14">
        <v>1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  <c r="X1149" s="14">
        <v>0</v>
      </c>
      <c r="Y1149" s="14">
        <v>0</v>
      </c>
      <c r="Z1149" s="14">
        <v>0</v>
      </c>
      <c r="AA1149" s="14">
        <v>0</v>
      </c>
      <c r="AB1149" s="14">
        <v>0</v>
      </c>
      <c r="AC1149" s="14">
        <v>1</v>
      </c>
      <c r="AD1149" s="14">
        <v>4</v>
      </c>
      <c r="AE1149" s="14">
        <v>2</v>
      </c>
      <c r="AF1149" s="14">
        <v>5</v>
      </c>
      <c r="AG1149" s="5">
        <v>32</v>
      </c>
    </row>
    <row r="1150" spans="1:33" s="15" customFormat="1" ht="13.7" customHeight="1" x14ac:dyDescent="0.15">
      <c r="A1150" s="10" t="s">
        <v>1135</v>
      </c>
      <c r="B1150" s="10" t="s">
        <v>790</v>
      </c>
      <c r="C1150" s="11" t="s">
        <v>793</v>
      </c>
      <c r="D1150" s="12">
        <v>0</v>
      </c>
      <c r="E1150" s="12">
        <v>3</v>
      </c>
      <c r="F1150" s="12" t="s">
        <v>1097</v>
      </c>
      <c r="G1150" s="13">
        <v>4</v>
      </c>
      <c r="H1150" s="20">
        <v>1</v>
      </c>
      <c r="I1150" s="13">
        <v>0</v>
      </c>
      <c r="J1150" s="13">
        <v>2</v>
      </c>
      <c r="K1150" s="13">
        <v>1</v>
      </c>
      <c r="L1150" s="13">
        <v>2</v>
      </c>
      <c r="M1150" s="13">
        <v>0</v>
      </c>
      <c r="N1150" s="13">
        <v>2</v>
      </c>
      <c r="O1150" s="13">
        <v>4</v>
      </c>
      <c r="P1150" s="13">
        <v>6</v>
      </c>
      <c r="Q1150" s="14">
        <v>1</v>
      </c>
      <c r="R1150" s="14">
        <v>1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 s="14">
        <v>0</v>
      </c>
      <c r="Y1150" s="14">
        <v>0</v>
      </c>
      <c r="Z1150" s="14">
        <v>0</v>
      </c>
      <c r="AA1150" s="14">
        <v>0</v>
      </c>
      <c r="AB1150" s="14">
        <v>0</v>
      </c>
      <c r="AC1150" s="14">
        <v>1</v>
      </c>
      <c r="AD1150" s="14">
        <v>1</v>
      </c>
      <c r="AE1150" s="14">
        <v>2</v>
      </c>
      <c r="AF1150" s="14">
        <v>2</v>
      </c>
      <c r="AG1150" s="15">
        <v>33</v>
      </c>
    </row>
    <row r="1151" spans="1:33" s="15" customFormat="1" ht="13.7" customHeight="1" x14ac:dyDescent="0.15">
      <c r="A1151" s="10" t="s">
        <v>1135</v>
      </c>
      <c r="B1151" s="10" t="s">
        <v>790</v>
      </c>
      <c r="C1151" s="11" t="s">
        <v>794</v>
      </c>
      <c r="D1151" s="12">
        <v>0</v>
      </c>
      <c r="E1151" s="12">
        <v>1</v>
      </c>
      <c r="F1151" s="12" t="s">
        <v>1097</v>
      </c>
      <c r="G1151" s="13">
        <v>3</v>
      </c>
      <c r="H1151" s="13">
        <v>0</v>
      </c>
      <c r="I1151" s="20">
        <v>2</v>
      </c>
      <c r="J1151" s="13">
        <v>0</v>
      </c>
      <c r="K1151" s="13">
        <v>2</v>
      </c>
      <c r="L1151" s="13">
        <v>2</v>
      </c>
      <c r="M1151" s="13">
        <v>2</v>
      </c>
      <c r="N1151" s="13">
        <v>4</v>
      </c>
      <c r="O1151" s="13">
        <v>4</v>
      </c>
      <c r="P1151" s="13">
        <v>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  <c r="X1151" s="14">
        <v>0</v>
      </c>
      <c r="Y1151" s="14">
        <v>0</v>
      </c>
      <c r="Z1151" s="14">
        <v>0</v>
      </c>
      <c r="AA1151" s="14">
        <v>0</v>
      </c>
      <c r="AB1151" s="14">
        <v>0</v>
      </c>
      <c r="AC1151" s="14">
        <v>1</v>
      </c>
      <c r="AD1151" s="14">
        <v>1</v>
      </c>
      <c r="AE1151" s="14">
        <v>1</v>
      </c>
      <c r="AF1151" s="14">
        <v>1</v>
      </c>
      <c r="AG1151" s="15">
        <v>34</v>
      </c>
    </row>
    <row r="1152" spans="1:33" s="15" customFormat="1" ht="13.7" customHeight="1" x14ac:dyDescent="0.15">
      <c r="A1152" s="10" t="s">
        <v>1135</v>
      </c>
      <c r="B1152" s="10" t="s">
        <v>790</v>
      </c>
      <c r="C1152" s="11" t="s">
        <v>795</v>
      </c>
      <c r="D1152" s="12">
        <v>0</v>
      </c>
      <c r="E1152" s="12">
        <v>1</v>
      </c>
      <c r="F1152" s="12" t="s">
        <v>1097</v>
      </c>
      <c r="G1152" s="13">
        <v>4</v>
      </c>
      <c r="H1152" s="13">
        <v>0</v>
      </c>
      <c r="I1152" s="13">
        <v>5</v>
      </c>
      <c r="J1152" s="13">
        <v>2</v>
      </c>
      <c r="K1152" s="20">
        <v>5</v>
      </c>
      <c r="L1152" s="13">
        <v>0</v>
      </c>
      <c r="M1152" s="13">
        <v>4</v>
      </c>
      <c r="N1152" s="13">
        <v>7</v>
      </c>
      <c r="O1152" s="13">
        <v>9</v>
      </c>
      <c r="P1152" s="13">
        <v>16</v>
      </c>
      <c r="Q1152" s="14">
        <v>1</v>
      </c>
      <c r="R1152" s="14">
        <v>1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  <c r="X1152" s="14">
        <v>0</v>
      </c>
      <c r="Y1152" s="14">
        <v>0</v>
      </c>
      <c r="Z1152" s="14">
        <v>0</v>
      </c>
      <c r="AA1152" s="14">
        <v>0</v>
      </c>
      <c r="AB1152" s="14">
        <v>0</v>
      </c>
      <c r="AC1152" s="14">
        <v>1</v>
      </c>
      <c r="AD1152" s="14">
        <v>1</v>
      </c>
      <c r="AE1152" s="14">
        <v>2</v>
      </c>
      <c r="AF1152" s="14">
        <v>2</v>
      </c>
      <c r="AG1152" s="15">
        <v>35</v>
      </c>
    </row>
    <row r="1153" spans="1:33" s="15" customFormat="1" ht="13.7" customHeight="1" x14ac:dyDescent="0.15">
      <c r="A1153" s="16"/>
      <c r="B1153" s="16" t="s">
        <v>1086</v>
      </c>
      <c r="C1153" s="16">
        <f>COUNTA(C1148:C1152)</f>
        <v>5</v>
      </c>
      <c r="D1153" s="17">
        <f>COUNTIF(D1148:D1152,"併")</f>
        <v>0</v>
      </c>
      <c r="E1153" s="17">
        <v>5</v>
      </c>
      <c r="F1153" s="17"/>
      <c r="G1153" s="18">
        <f t="shared" ref="G1153" si="233">SUM(G1148:G1152)</f>
        <v>29</v>
      </c>
      <c r="H1153" s="18">
        <f t="shared" ref="H1153:AE1153" si="234">SUM(H1148:H1152)</f>
        <v>39</v>
      </c>
      <c r="I1153" s="18">
        <f t="shared" si="234"/>
        <v>45</v>
      </c>
      <c r="J1153" s="18">
        <f t="shared" si="234"/>
        <v>39</v>
      </c>
      <c r="K1153" s="18">
        <f t="shared" si="234"/>
        <v>54</v>
      </c>
      <c r="L1153" s="18">
        <f t="shared" si="234"/>
        <v>33</v>
      </c>
      <c r="M1153" s="18">
        <f t="shared" si="234"/>
        <v>66</v>
      </c>
      <c r="N1153" s="18">
        <f t="shared" si="234"/>
        <v>143</v>
      </c>
      <c r="O1153" s="18">
        <f t="shared" si="234"/>
        <v>133</v>
      </c>
      <c r="P1153" s="18">
        <f t="shared" si="234"/>
        <v>276</v>
      </c>
      <c r="Q1153" s="18">
        <f t="shared" si="234"/>
        <v>4</v>
      </c>
      <c r="R1153" s="18">
        <f t="shared" si="234"/>
        <v>8</v>
      </c>
      <c r="S1153" s="18">
        <f t="shared" si="234"/>
        <v>0</v>
      </c>
      <c r="T1153" s="18">
        <f t="shared" si="234"/>
        <v>0</v>
      </c>
      <c r="U1153" s="18">
        <f t="shared" si="234"/>
        <v>0</v>
      </c>
      <c r="V1153" s="18">
        <f t="shared" si="234"/>
        <v>0</v>
      </c>
      <c r="W1153" s="18">
        <f t="shared" si="234"/>
        <v>1</v>
      </c>
      <c r="X1153" s="18">
        <f t="shared" si="234"/>
        <v>1</v>
      </c>
      <c r="Y1153" s="18">
        <f t="shared" si="234"/>
        <v>0</v>
      </c>
      <c r="Z1153" s="18">
        <f t="shared" si="234"/>
        <v>0</v>
      </c>
      <c r="AA1153" s="18">
        <f t="shared" si="234"/>
        <v>1</v>
      </c>
      <c r="AB1153" s="18">
        <f t="shared" si="234"/>
        <v>2</v>
      </c>
      <c r="AC1153" s="18">
        <f t="shared" si="234"/>
        <v>7</v>
      </c>
      <c r="AD1153" s="18">
        <f t="shared" si="234"/>
        <v>28</v>
      </c>
      <c r="AE1153" s="18">
        <f t="shared" si="234"/>
        <v>13</v>
      </c>
      <c r="AF1153" s="18">
        <f>SUM(AF1148:AF1152)</f>
        <v>39</v>
      </c>
      <c r="AG1153" s="15">
        <v>36</v>
      </c>
    </row>
    <row r="1154" spans="1:33" s="15" customFormat="1" ht="13.7" customHeight="1" x14ac:dyDescent="0.15">
      <c r="A1154" s="10" t="s">
        <v>1135</v>
      </c>
      <c r="B1154" s="10" t="s">
        <v>798</v>
      </c>
      <c r="C1154" s="22" t="s">
        <v>799</v>
      </c>
      <c r="D1154" s="12">
        <v>0</v>
      </c>
      <c r="E1154" s="12">
        <v>1</v>
      </c>
      <c r="F1154" s="12" t="s">
        <v>1097</v>
      </c>
      <c r="G1154" s="13">
        <v>8</v>
      </c>
      <c r="H1154" s="13">
        <v>10</v>
      </c>
      <c r="I1154" s="13">
        <v>8</v>
      </c>
      <c r="J1154" s="13">
        <v>11</v>
      </c>
      <c r="K1154" s="13">
        <v>8</v>
      </c>
      <c r="L1154" s="13">
        <v>17</v>
      </c>
      <c r="M1154" s="13">
        <v>18</v>
      </c>
      <c r="N1154" s="13">
        <v>31</v>
      </c>
      <c r="O1154" s="13">
        <v>41</v>
      </c>
      <c r="P1154" s="13">
        <v>72</v>
      </c>
      <c r="Q1154" s="14">
        <v>1</v>
      </c>
      <c r="R1154" s="14">
        <v>1</v>
      </c>
      <c r="S1154" s="14">
        <v>0</v>
      </c>
      <c r="T1154" s="14">
        <v>0</v>
      </c>
      <c r="U1154" s="14">
        <v>0</v>
      </c>
      <c r="V1154" s="14">
        <v>0</v>
      </c>
      <c r="W1154" s="14">
        <v>0</v>
      </c>
      <c r="X1154" s="14">
        <v>0</v>
      </c>
      <c r="Y1154" s="14">
        <v>0</v>
      </c>
      <c r="Z1154" s="14">
        <v>0</v>
      </c>
      <c r="AA1154" s="14">
        <v>0</v>
      </c>
      <c r="AB1154" s="14">
        <v>0</v>
      </c>
      <c r="AC1154" s="14">
        <v>1</v>
      </c>
      <c r="AD1154" s="14">
        <v>2</v>
      </c>
      <c r="AE1154" s="14">
        <v>2</v>
      </c>
      <c r="AF1154" s="14">
        <v>3</v>
      </c>
      <c r="AG1154" s="5">
        <v>37</v>
      </c>
    </row>
    <row r="1155" spans="1:33" s="15" customFormat="1" ht="13.7" customHeight="1" x14ac:dyDescent="0.15">
      <c r="A1155" s="10" t="s">
        <v>1135</v>
      </c>
      <c r="B1155" s="10" t="s">
        <v>798</v>
      </c>
      <c r="C1155" s="11" t="s">
        <v>800</v>
      </c>
      <c r="D1155" s="12">
        <v>0</v>
      </c>
      <c r="E1155" s="12">
        <v>2</v>
      </c>
      <c r="F1155" s="12" t="s">
        <v>1097</v>
      </c>
      <c r="G1155" s="13">
        <v>6</v>
      </c>
      <c r="H1155" s="13">
        <v>3</v>
      </c>
      <c r="I1155" s="13">
        <v>1</v>
      </c>
      <c r="J1155" s="13">
        <v>3</v>
      </c>
      <c r="K1155" s="13">
        <v>3</v>
      </c>
      <c r="L1155" s="13">
        <v>1</v>
      </c>
      <c r="M1155" s="13">
        <v>5</v>
      </c>
      <c r="N1155" s="13">
        <v>11</v>
      </c>
      <c r="O1155" s="13">
        <v>5</v>
      </c>
      <c r="P1155" s="13">
        <v>16</v>
      </c>
      <c r="Q1155" s="14">
        <v>1</v>
      </c>
      <c r="R1155" s="14">
        <v>1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 s="14">
        <v>0</v>
      </c>
      <c r="Y1155" s="14">
        <v>0</v>
      </c>
      <c r="Z1155" s="14">
        <v>0</v>
      </c>
      <c r="AA1155" s="14">
        <v>1</v>
      </c>
      <c r="AB1155" s="14">
        <v>1</v>
      </c>
      <c r="AC1155" s="14">
        <v>1</v>
      </c>
      <c r="AD1155" s="14">
        <v>2</v>
      </c>
      <c r="AE1155" s="14">
        <v>3</v>
      </c>
      <c r="AF1155" s="14">
        <v>4</v>
      </c>
      <c r="AG1155" s="15">
        <v>38</v>
      </c>
    </row>
    <row r="1156" spans="1:33" s="15" customFormat="1" ht="13.7" customHeight="1" x14ac:dyDescent="0.15">
      <c r="A1156" s="10" t="s">
        <v>1135</v>
      </c>
      <c r="B1156" s="10" t="s">
        <v>798</v>
      </c>
      <c r="C1156" s="11" t="s">
        <v>801</v>
      </c>
      <c r="D1156" s="12">
        <v>0</v>
      </c>
      <c r="E1156" s="12">
        <v>1</v>
      </c>
      <c r="F1156" s="12" t="s">
        <v>1097</v>
      </c>
      <c r="G1156" s="13">
        <v>5</v>
      </c>
      <c r="H1156" s="13">
        <v>3</v>
      </c>
      <c r="I1156" s="13">
        <v>2</v>
      </c>
      <c r="J1156" s="13">
        <v>3</v>
      </c>
      <c r="K1156" s="13">
        <v>7</v>
      </c>
      <c r="L1156" s="13">
        <v>5</v>
      </c>
      <c r="M1156" s="13">
        <v>7</v>
      </c>
      <c r="N1156" s="13">
        <v>15</v>
      </c>
      <c r="O1156" s="13">
        <v>12</v>
      </c>
      <c r="P1156" s="13">
        <v>27</v>
      </c>
      <c r="Q1156" s="14">
        <v>0</v>
      </c>
      <c r="R1156" s="14">
        <v>0</v>
      </c>
      <c r="S1156" s="14">
        <v>0</v>
      </c>
      <c r="T1156" s="14">
        <v>0</v>
      </c>
      <c r="U1156" s="14">
        <v>1</v>
      </c>
      <c r="V1156" s="14">
        <v>1</v>
      </c>
      <c r="W1156" s="14">
        <v>0</v>
      </c>
      <c r="X1156" s="14">
        <v>0</v>
      </c>
      <c r="Y1156" s="14">
        <v>0</v>
      </c>
      <c r="Z1156" s="14">
        <v>0</v>
      </c>
      <c r="AA1156" s="14">
        <v>0</v>
      </c>
      <c r="AB1156" s="14">
        <v>0</v>
      </c>
      <c r="AC1156" s="14">
        <v>1</v>
      </c>
      <c r="AD1156" s="14">
        <v>1</v>
      </c>
      <c r="AE1156" s="14">
        <v>2</v>
      </c>
      <c r="AF1156" s="14">
        <v>2</v>
      </c>
      <c r="AG1156" s="15">
        <v>39</v>
      </c>
    </row>
    <row r="1157" spans="1:33" s="15" customFormat="1" ht="13.7" customHeight="1" x14ac:dyDescent="0.15">
      <c r="A1157" s="16"/>
      <c r="B1157" s="16" t="s">
        <v>1086</v>
      </c>
      <c r="C1157" s="16">
        <f>COUNTA(C1154:C1156)</f>
        <v>3</v>
      </c>
      <c r="D1157" s="17">
        <f>COUNTIF(D1154:D1156,"併")</f>
        <v>0</v>
      </c>
      <c r="E1157" s="17">
        <v>3</v>
      </c>
      <c r="F1157" s="17"/>
      <c r="G1157" s="18">
        <f>SUM(G1154:G1156)</f>
        <v>19</v>
      </c>
      <c r="H1157" s="18">
        <f t="shared" ref="H1157:AE1157" si="235">SUM(H1154:H1156)</f>
        <v>16</v>
      </c>
      <c r="I1157" s="18">
        <f t="shared" si="235"/>
        <v>11</v>
      </c>
      <c r="J1157" s="18">
        <f t="shared" si="235"/>
        <v>17</v>
      </c>
      <c r="K1157" s="18">
        <f t="shared" si="235"/>
        <v>18</v>
      </c>
      <c r="L1157" s="18">
        <f t="shared" si="235"/>
        <v>23</v>
      </c>
      <c r="M1157" s="18">
        <f t="shared" si="235"/>
        <v>30</v>
      </c>
      <c r="N1157" s="18">
        <f t="shared" si="235"/>
        <v>57</v>
      </c>
      <c r="O1157" s="18">
        <f t="shared" si="235"/>
        <v>58</v>
      </c>
      <c r="P1157" s="18">
        <f t="shared" si="235"/>
        <v>115</v>
      </c>
      <c r="Q1157" s="18">
        <f t="shared" si="235"/>
        <v>2</v>
      </c>
      <c r="R1157" s="18">
        <f t="shared" si="235"/>
        <v>2</v>
      </c>
      <c r="S1157" s="18">
        <f t="shared" si="235"/>
        <v>0</v>
      </c>
      <c r="T1157" s="18">
        <f t="shared" si="235"/>
        <v>0</v>
      </c>
      <c r="U1157" s="18">
        <f t="shared" si="235"/>
        <v>1</v>
      </c>
      <c r="V1157" s="18">
        <f t="shared" si="235"/>
        <v>1</v>
      </c>
      <c r="W1157" s="18">
        <f t="shared" si="235"/>
        <v>0</v>
      </c>
      <c r="X1157" s="18">
        <f t="shared" si="235"/>
        <v>0</v>
      </c>
      <c r="Y1157" s="18">
        <f t="shared" si="235"/>
        <v>0</v>
      </c>
      <c r="Z1157" s="18">
        <f t="shared" si="235"/>
        <v>0</v>
      </c>
      <c r="AA1157" s="18">
        <f t="shared" si="235"/>
        <v>1</v>
      </c>
      <c r="AB1157" s="18">
        <f t="shared" si="235"/>
        <v>1</v>
      </c>
      <c r="AC1157" s="18">
        <f t="shared" si="235"/>
        <v>3</v>
      </c>
      <c r="AD1157" s="18">
        <f t="shared" si="235"/>
        <v>5</v>
      </c>
      <c r="AE1157" s="18">
        <f t="shared" si="235"/>
        <v>7</v>
      </c>
      <c r="AF1157" s="18">
        <f>SUM(AF1154:AF1156)</f>
        <v>9</v>
      </c>
      <c r="AG1157" s="15">
        <v>40</v>
      </c>
    </row>
    <row r="1158" spans="1:33" s="15" customFormat="1" ht="13.7" customHeight="1" x14ac:dyDescent="0.15">
      <c r="A1158" s="10" t="s">
        <v>1135</v>
      </c>
      <c r="B1158" s="10" t="s">
        <v>802</v>
      </c>
      <c r="C1158" s="11" t="s">
        <v>803</v>
      </c>
      <c r="D1158" s="12">
        <v>0</v>
      </c>
      <c r="E1158" s="12" t="s">
        <v>1141</v>
      </c>
      <c r="F1158" s="12" t="s">
        <v>1097</v>
      </c>
      <c r="G1158" s="13">
        <v>11</v>
      </c>
      <c r="H1158" s="13">
        <v>14</v>
      </c>
      <c r="I1158" s="13">
        <v>24</v>
      </c>
      <c r="J1158" s="13">
        <v>23</v>
      </c>
      <c r="K1158" s="13">
        <v>18</v>
      </c>
      <c r="L1158" s="13">
        <v>28</v>
      </c>
      <c r="M1158" s="13">
        <v>29</v>
      </c>
      <c r="N1158" s="13">
        <v>71</v>
      </c>
      <c r="O1158" s="13">
        <v>65</v>
      </c>
      <c r="P1158" s="13">
        <v>136</v>
      </c>
      <c r="Q1158" s="14">
        <v>1</v>
      </c>
      <c r="R1158" s="14">
        <v>2</v>
      </c>
      <c r="S1158" s="14">
        <v>1</v>
      </c>
      <c r="T1158" s="14">
        <v>1</v>
      </c>
      <c r="U1158" s="14">
        <v>0</v>
      </c>
      <c r="V1158" s="14">
        <v>0</v>
      </c>
      <c r="W1158" s="14">
        <v>0</v>
      </c>
      <c r="X1158" s="14">
        <v>0</v>
      </c>
      <c r="Y1158" s="14">
        <v>1</v>
      </c>
      <c r="Z1158" s="14">
        <v>1</v>
      </c>
      <c r="AA1158" s="14">
        <v>1</v>
      </c>
      <c r="AB1158" s="14">
        <v>2</v>
      </c>
      <c r="AC1158" s="14">
        <v>1</v>
      </c>
      <c r="AD1158" s="14">
        <v>5</v>
      </c>
      <c r="AE1158" s="14">
        <v>5</v>
      </c>
      <c r="AF1158" s="14">
        <v>11</v>
      </c>
      <c r="AG1158" s="15">
        <v>41</v>
      </c>
    </row>
    <row r="1159" spans="1:33" s="15" customFormat="1" ht="13.7" customHeight="1" x14ac:dyDescent="0.15">
      <c r="A1159" s="10" t="s">
        <v>1135</v>
      </c>
      <c r="B1159" s="10" t="s">
        <v>802</v>
      </c>
      <c r="C1159" s="11" t="s">
        <v>804</v>
      </c>
      <c r="D1159" s="12" t="s">
        <v>725</v>
      </c>
      <c r="E1159" s="12">
        <v>1</v>
      </c>
      <c r="F1159" s="12" t="s">
        <v>1097</v>
      </c>
      <c r="G1159" s="13">
        <v>5</v>
      </c>
      <c r="H1159" s="13">
        <v>3</v>
      </c>
      <c r="I1159" s="13">
        <v>2</v>
      </c>
      <c r="J1159" s="13">
        <v>4</v>
      </c>
      <c r="K1159" s="13">
        <v>5</v>
      </c>
      <c r="L1159" s="13">
        <v>2</v>
      </c>
      <c r="M1159" s="13">
        <v>1</v>
      </c>
      <c r="N1159" s="13">
        <v>6</v>
      </c>
      <c r="O1159" s="13">
        <v>11</v>
      </c>
      <c r="P1159" s="13">
        <v>17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  <c r="X1159" s="14">
        <v>0</v>
      </c>
      <c r="Y1159" s="14">
        <v>0</v>
      </c>
      <c r="Z1159" s="14">
        <v>0</v>
      </c>
      <c r="AA1159" s="14">
        <v>1</v>
      </c>
      <c r="AB1159" s="14">
        <v>2</v>
      </c>
      <c r="AC1159" s="14">
        <v>1</v>
      </c>
      <c r="AD1159" s="14">
        <v>3</v>
      </c>
      <c r="AE1159" s="14">
        <v>2</v>
      </c>
      <c r="AF1159" s="14">
        <v>5</v>
      </c>
      <c r="AG1159" s="5">
        <v>42</v>
      </c>
    </row>
    <row r="1160" spans="1:33" s="15" customFormat="1" ht="13.7" customHeight="1" x14ac:dyDescent="0.15">
      <c r="A1160" s="16"/>
      <c r="B1160" s="16" t="s">
        <v>1086</v>
      </c>
      <c r="C1160" s="16">
        <f>COUNTA(C1158:C1159)</f>
        <v>2</v>
      </c>
      <c r="D1160" s="17">
        <f>COUNTIF(D1158:D1159,"併")</f>
        <v>1</v>
      </c>
      <c r="E1160" s="17">
        <v>1</v>
      </c>
      <c r="F1160" s="17"/>
      <c r="G1160" s="18">
        <f t="shared" ref="G1160" si="236">SUM(G1158:G1159)</f>
        <v>16</v>
      </c>
      <c r="H1160" s="18">
        <f t="shared" ref="H1160:AF1160" si="237">SUM(H1158:H1159)</f>
        <v>17</v>
      </c>
      <c r="I1160" s="18">
        <f t="shared" si="237"/>
        <v>26</v>
      </c>
      <c r="J1160" s="18">
        <f t="shared" si="237"/>
        <v>27</v>
      </c>
      <c r="K1160" s="18">
        <f t="shared" si="237"/>
        <v>23</v>
      </c>
      <c r="L1160" s="18">
        <f t="shared" si="237"/>
        <v>30</v>
      </c>
      <c r="M1160" s="18">
        <f t="shared" si="237"/>
        <v>30</v>
      </c>
      <c r="N1160" s="18">
        <f t="shared" si="237"/>
        <v>77</v>
      </c>
      <c r="O1160" s="18">
        <f t="shared" si="237"/>
        <v>76</v>
      </c>
      <c r="P1160" s="18">
        <f t="shared" si="237"/>
        <v>153</v>
      </c>
      <c r="Q1160" s="18">
        <f t="shared" si="237"/>
        <v>1</v>
      </c>
      <c r="R1160" s="18">
        <f t="shared" si="237"/>
        <v>2</v>
      </c>
      <c r="S1160" s="18">
        <f t="shared" si="237"/>
        <v>1</v>
      </c>
      <c r="T1160" s="18">
        <f t="shared" si="237"/>
        <v>1</v>
      </c>
      <c r="U1160" s="18">
        <f t="shared" si="237"/>
        <v>0</v>
      </c>
      <c r="V1160" s="18">
        <f t="shared" si="237"/>
        <v>0</v>
      </c>
      <c r="W1160" s="18">
        <f t="shared" si="237"/>
        <v>0</v>
      </c>
      <c r="X1160" s="18">
        <f t="shared" si="237"/>
        <v>0</v>
      </c>
      <c r="Y1160" s="18">
        <f t="shared" si="237"/>
        <v>1</v>
      </c>
      <c r="Z1160" s="18">
        <f t="shared" si="237"/>
        <v>1</v>
      </c>
      <c r="AA1160" s="18">
        <f t="shared" si="237"/>
        <v>2</v>
      </c>
      <c r="AB1160" s="18">
        <f t="shared" si="237"/>
        <v>4</v>
      </c>
      <c r="AC1160" s="18">
        <f t="shared" si="237"/>
        <v>2</v>
      </c>
      <c r="AD1160" s="18">
        <f t="shared" si="237"/>
        <v>8</v>
      </c>
      <c r="AE1160" s="18">
        <f t="shared" si="237"/>
        <v>7</v>
      </c>
      <c r="AF1160" s="18">
        <f t="shared" si="237"/>
        <v>16</v>
      </c>
      <c r="AG1160" s="15">
        <v>44</v>
      </c>
    </row>
    <row r="1161" spans="1:33" s="15" customFormat="1" ht="13.7" customHeight="1" x14ac:dyDescent="0.15">
      <c r="A1161" s="23"/>
      <c r="B1161" s="23" t="s">
        <v>1087</v>
      </c>
      <c r="C1161" s="23">
        <f>C1124+C1130+C1135+C1140+C1147+C1153+C1157+C1160</f>
        <v>55</v>
      </c>
      <c r="D1161" s="23">
        <f t="shared" ref="D1161" si="238">D1124+D1130+D1135+D1140+D1147+D1153+D1157+D1160</f>
        <v>6</v>
      </c>
      <c r="E1161" s="24">
        <f>E1124+E1130+E1135+E1140+E1147+E1153+E1157+E1160</f>
        <v>29</v>
      </c>
      <c r="F1161" s="24"/>
      <c r="G1161" s="25">
        <f t="shared" ref="G1161:AF1161" si="239">G1124+G1130+G1135+G1140+G1147+G1153+G1157+G1160</f>
        <v>556</v>
      </c>
      <c r="H1161" s="25">
        <f t="shared" si="239"/>
        <v>1409</v>
      </c>
      <c r="I1161" s="25">
        <f t="shared" si="239"/>
        <v>1439</v>
      </c>
      <c r="J1161" s="25">
        <f t="shared" si="239"/>
        <v>1518</v>
      </c>
      <c r="K1161" s="25">
        <f t="shared" si="239"/>
        <v>1567</v>
      </c>
      <c r="L1161" s="25">
        <f t="shared" si="239"/>
        <v>1604</v>
      </c>
      <c r="M1161" s="25">
        <f t="shared" si="239"/>
        <v>1621</v>
      </c>
      <c r="N1161" s="25">
        <f t="shared" si="239"/>
        <v>4651</v>
      </c>
      <c r="O1161" s="25">
        <f t="shared" si="239"/>
        <v>4507</v>
      </c>
      <c r="P1161" s="25">
        <f t="shared" si="239"/>
        <v>9158</v>
      </c>
      <c r="Q1161" s="25">
        <f t="shared" si="239"/>
        <v>56</v>
      </c>
      <c r="R1161" s="25">
        <f t="shared" si="239"/>
        <v>214</v>
      </c>
      <c r="S1161" s="25">
        <f t="shared" si="239"/>
        <v>11</v>
      </c>
      <c r="T1161" s="25">
        <f t="shared" si="239"/>
        <v>14</v>
      </c>
      <c r="U1161" s="25">
        <f t="shared" si="239"/>
        <v>8</v>
      </c>
      <c r="V1161" s="25">
        <f t="shared" si="239"/>
        <v>10</v>
      </c>
      <c r="W1161" s="25">
        <f t="shared" si="239"/>
        <v>1</v>
      </c>
      <c r="X1161" s="25">
        <f t="shared" si="239"/>
        <v>1</v>
      </c>
      <c r="Y1161" s="25">
        <f t="shared" si="239"/>
        <v>5</v>
      </c>
      <c r="Z1161" s="25">
        <f t="shared" si="239"/>
        <v>5</v>
      </c>
      <c r="AA1161" s="25">
        <f t="shared" si="239"/>
        <v>20</v>
      </c>
      <c r="AB1161" s="25">
        <f t="shared" si="239"/>
        <v>30</v>
      </c>
      <c r="AC1161" s="25">
        <f t="shared" si="239"/>
        <v>79</v>
      </c>
      <c r="AD1161" s="25">
        <f t="shared" si="239"/>
        <v>424</v>
      </c>
      <c r="AE1161" s="25">
        <f t="shared" si="239"/>
        <v>180</v>
      </c>
      <c r="AF1161" s="25">
        <f t="shared" si="239"/>
        <v>698</v>
      </c>
      <c r="AG1161" s="15">
        <v>45</v>
      </c>
    </row>
    <row r="1162" spans="1:33" s="15" customFormat="1" ht="13.7" customHeight="1" x14ac:dyDescent="0.15">
      <c r="A1162" s="10" t="s">
        <v>1136</v>
      </c>
      <c r="B1162" s="10" t="s">
        <v>290</v>
      </c>
      <c r="C1162" s="11" t="s">
        <v>291</v>
      </c>
      <c r="D1162" s="12">
        <v>0</v>
      </c>
      <c r="E1162" s="12" t="s">
        <v>1142</v>
      </c>
      <c r="F1162" s="12" t="s">
        <v>1097</v>
      </c>
      <c r="G1162" s="13">
        <v>20</v>
      </c>
      <c r="H1162" s="13">
        <v>62</v>
      </c>
      <c r="I1162" s="13">
        <v>49</v>
      </c>
      <c r="J1162" s="13">
        <v>48</v>
      </c>
      <c r="K1162" s="13">
        <v>53</v>
      </c>
      <c r="L1162" s="13">
        <v>56</v>
      </c>
      <c r="M1162" s="13">
        <v>48</v>
      </c>
      <c r="N1162" s="13">
        <v>159</v>
      </c>
      <c r="O1162" s="13">
        <v>157</v>
      </c>
      <c r="P1162" s="13">
        <v>316</v>
      </c>
      <c r="Q1162" s="14">
        <v>1</v>
      </c>
      <c r="R1162" s="14">
        <v>4</v>
      </c>
      <c r="S1162" s="14">
        <v>0</v>
      </c>
      <c r="T1162" s="14">
        <v>0</v>
      </c>
      <c r="U1162" s="14">
        <v>2</v>
      </c>
      <c r="V1162" s="14">
        <v>10</v>
      </c>
      <c r="W1162" s="14">
        <v>0</v>
      </c>
      <c r="X1162" s="14">
        <v>0</v>
      </c>
      <c r="Y1162" s="14">
        <v>0</v>
      </c>
      <c r="Z1162" s="14">
        <v>0</v>
      </c>
      <c r="AA1162" s="14">
        <v>2</v>
      </c>
      <c r="AB1162" s="14">
        <v>10</v>
      </c>
      <c r="AC1162" s="14">
        <v>3</v>
      </c>
      <c r="AD1162" s="14">
        <v>17</v>
      </c>
      <c r="AE1162" s="14">
        <v>8</v>
      </c>
      <c r="AF1162" s="14">
        <v>41</v>
      </c>
      <c r="AG1162" s="15">
        <v>46</v>
      </c>
    </row>
    <row r="1163" spans="1:33" s="15" customFormat="1" ht="13.7" customHeight="1" x14ac:dyDescent="0.15">
      <c r="A1163" s="10" t="s">
        <v>1136</v>
      </c>
      <c r="B1163" s="10" t="s">
        <v>290</v>
      </c>
      <c r="C1163" s="11" t="s">
        <v>292</v>
      </c>
      <c r="D1163" s="12">
        <v>0</v>
      </c>
      <c r="E1163" s="12" t="s">
        <v>1142</v>
      </c>
      <c r="F1163" s="12" t="s">
        <v>1097</v>
      </c>
      <c r="G1163" s="13">
        <v>10</v>
      </c>
      <c r="H1163" s="13">
        <v>30</v>
      </c>
      <c r="I1163" s="13">
        <v>30</v>
      </c>
      <c r="J1163" s="13">
        <v>22</v>
      </c>
      <c r="K1163" s="13">
        <v>18</v>
      </c>
      <c r="L1163" s="13">
        <v>29</v>
      </c>
      <c r="M1163" s="13">
        <v>31</v>
      </c>
      <c r="N1163" s="13">
        <v>79</v>
      </c>
      <c r="O1163" s="13">
        <v>81</v>
      </c>
      <c r="P1163" s="13">
        <v>160</v>
      </c>
      <c r="Q1163" s="14">
        <v>1</v>
      </c>
      <c r="R1163" s="14">
        <v>2</v>
      </c>
      <c r="S1163" s="14">
        <v>0</v>
      </c>
      <c r="T1163" s="14">
        <v>0</v>
      </c>
      <c r="U1163" s="14">
        <v>1</v>
      </c>
      <c r="V1163" s="14">
        <v>1</v>
      </c>
      <c r="W1163" s="14">
        <v>0</v>
      </c>
      <c r="X1163" s="14">
        <v>0</v>
      </c>
      <c r="Y1163" s="14">
        <v>0</v>
      </c>
      <c r="Z1163" s="14">
        <v>0</v>
      </c>
      <c r="AA1163" s="14">
        <v>1</v>
      </c>
      <c r="AB1163" s="14">
        <v>1</v>
      </c>
      <c r="AC1163" s="14">
        <v>1</v>
      </c>
      <c r="AD1163" s="14">
        <v>2</v>
      </c>
      <c r="AE1163" s="14">
        <v>4</v>
      </c>
      <c r="AF1163" s="14">
        <v>6</v>
      </c>
      <c r="AG1163" s="5">
        <v>47</v>
      </c>
    </row>
    <row r="1164" spans="1:33" s="15" customFormat="1" ht="13.7" customHeight="1" x14ac:dyDescent="0.15">
      <c r="A1164" s="10" t="s">
        <v>1136</v>
      </c>
      <c r="B1164" s="10" t="s">
        <v>290</v>
      </c>
      <c r="C1164" s="11" t="s">
        <v>293</v>
      </c>
      <c r="D1164" s="12">
        <v>0</v>
      </c>
      <c r="E1164" s="12">
        <v>1</v>
      </c>
      <c r="F1164" s="12" t="s">
        <v>1097</v>
      </c>
      <c r="G1164" s="13">
        <v>3</v>
      </c>
      <c r="H1164" s="13">
        <v>2</v>
      </c>
      <c r="I1164" s="13">
        <v>2</v>
      </c>
      <c r="J1164" s="13">
        <v>3</v>
      </c>
      <c r="K1164" s="13">
        <v>3</v>
      </c>
      <c r="L1164" s="13">
        <v>3</v>
      </c>
      <c r="M1164" s="13">
        <v>3</v>
      </c>
      <c r="N1164" s="13">
        <v>7</v>
      </c>
      <c r="O1164" s="13">
        <v>9</v>
      </c>
      <c r="P1164" s="13">
        <v>16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 s="14">
        <v>0</v>
      </c>
      <c r="Y1164" s="14">
        <v>0</v>
      </c>
      <c r="Z1164" s="14">
        <v>0</v>
      </c>
      <c r="AA1164" s="14">
        <v>0</v>
      </c>
      <c r="AB1164" s="14">
        <v>0</v>
      </c>
      <c r="AC1164" s="14">
        <v>0</v>
      </c>
      <c r="AD1164" s="14">
        <v>0</v>
      </c>
      <c r="AE1164" s="14">
        <v>0</v>
      </c>
      <c r="AF1164" s="14">
        <v>0</v>
      </c>
      <c r="AG1164" s="15">
        <v>48</v>
      </c>
    </row>
    <row r="1165" spans="1:33" s="15" customFormat="1" ht="13.7" customHeight="1" x14ac:dyDescent="0.15">
      <c r="A1165" s="10" t="s">
        <v>1136</v>
      </c>
      <c r="B1165" s="10" t="s">
        <v>290</v>
      </c>
      <c r="C1165" s="11" t="s">
        <v>294</v>
      </c>
      <c r="D1165" s="12">
        <v>0</v>
      </c>
      <c r="E1165" s="12">
        <v>1</v>
      </c>
      <c r="F1165" s="12" t="s">
        <v>1097</v>
      </c>
      <c r="G1165" s="13">
        <v>5</v>
      </c>
      <c r="H1165" s="13">
        <v>4</v>
      </c>
      <c r="I1165" s="13">
        <v>8</v>
      </c>
      <c r="J1165" s="13">
        <v>6</v>
      </c>
      <c r="K1165" s="13">
        <v>6</v>
      </c>
      <c r="L1165" s="13">
        <v>3</v>
      </c>
      <c r="M1165" s="13">
        <v>11</v>
      </c>
      <c r="N1165" s="13">
        <v>28</v>
      </c>
      <c r="O1165" s="13">
        <v>10</v>
      </c>
      <c r="P1165" s="13">
        <v>38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 s="14">
        <v>0</v>
      </c>
      <c r="Y1165" s="14">
        <v>0</v>
      </c>
      <c r="Z1165" s="14">
        <v>0</v>
      </c>
      <c r="AA1165" s="14">
        <v>0</v>
      </c>
      <c r="AB1165" s="14">
        <v>0</v>
      </c>
      <c r="AC1165" s="14">
        <v>1</v>
      </c>
      <c r="AD1165" s="14">
        <v>1</v>
      </c>
      <c r="AE1165" s="14">
        <v>1</v>
      </c>
      <c r="AF1165" s="14">
        <v>1</v>
      </c>
      <c r="AG1165" s="15">
        <v>49</v>
      </c>
    </row>
    <row r="1166" spans="1:33" s="15" customFormat="1" ht="13.7" customHeight="1" x14ac:dyDescent="0.15">
      <c r="A1166" s="10" t="s">
        <v>1136</v>
      </c>
      <c r="B1166" s="10" t="s">
        <v>290</v>
      </c>
      <c r="C1166" s="11" t="s">
        <v>295</v>
      </c>
      <c r="D1166" s="12" t="s">
        <v>1146</v>
      </c>
      <c r="E1166" s="12">
        <v>3</v>
      </c>
      <c r="F1166" s="12" t="s">
        <v>1097</v>
      </c>
      <c r="G1166" s="13">
        <v>5</v>
      </c>
      <c r="H1166" s="13">
        <v>3</v>
      </c>
      <c r="I1166" s="13">
        <v>2</v>
      </c>
      <c r="J1166" s="13">
        <v>4</v>
      </c>
      <c r="K1166" s="13">
        <v>4</v>
      </c>
      <c r="L1166" s="13">
        <v>1</v>
      </c>
      <c r="M1166" s="13">
        <v>4</v>
      </c>
      <c r="N1166" s="13">
        <v>10</v>
      </c>
      <c r="O1166" s="13">
        <v>8</v>
      </c>
      <c r="P1166" s="13">
        <v>18</v>
      </c>
      <c r="Q1166" s="14">
        <v>1</v>
      </c>
      <c r="R1166" s="14">
        <v>2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1</v>
      </c>
      <c r="AD1166" s="14">
        <v>2</v>
      </c>
      <c r="AE1166" s="14">
        <v>2</v>
      </c>
      <c r="AF1166" s="14">
        <v>4</v>
      </c>
      <c r="AG1166" s="15">
        <v>50</v>
      </c>
    </row>
    <row r="1167" spans="1:33" s="15" customFormat="1" ht="13.7" customHeight="1" x14ac:dyDescent="0.15">
      <c r="A1167" s="10" t="s">
        <v>1136</v>
      </c>
      <c r="B1167" s="10" t="s">
        <v>290</v>
      </c>
      <c r="C1167" s="11" t="s">
        <v>296</v>
      </c>
      <c r="D1167" s="12">
        <v>0</v>
      </c>
      <c r="E1167" s="12" t="s">
        <v>1142</v>
      </c>
      <c r="F1167" s="12" t="s">
        <v>1097</v>
      </c>
      <c r="G1167" s="13">
        <v>16</v>
      </c>
      <c r="H1167" s="13">
        <v>69</v>
      </c>
      <c r="I1167" s="13">
        <v>51</v>
      </c>
      <c r="J1167" s="13">
        <v>62</v>
      </c>
      <c r="K1167" s="13">
        <v>48</v>
      </c>
      <c r="L1167" s="13">
        <v>53</v>
      </c>
      <c r="M1167" s="13">
        <v>63</v>
      </c>
      <c r="N1167" s="13">
        <v>164</v>
      </c>
      <c r="O1167" s="13">
        <v>182</v>
      </c>
      <c r="P1167" s="13">
        <v>346</v>
      </c>
      <c r="Q1167" s="14">
        <v>1</v>
      </c>
      <c r="R1167" s="14">
        <v>8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0</v>
      </c>
      <c r="AA1167" s="14">
        <v>1</v>
      </c>
      <c r="AB1167" s="14">
        <v>3</v>
      </c>
      <c r="AC1167" s="14">
        <v>2</v>
      </c>
      <c r="AD1167" s="14">
        <v>16</v>
      </c>
      <c r="AE1167" s="14">
        <v>4</v>
      </c>
      <c r="AF1167" s="14">
        <v>27</v>
      </c>
      <c r="AG1167" s="15">
        <v>51</v>
      </c>
    </row>
    <row r="1168" spans="1:33" s="15" customFormat="1" ht="13.7" customHeight="1" x14ac:dyDescent="0.15">
      <c r="A1168" s="10" t="s">
        <v>1136</v>
      </c>
      <c r="B1168" s="10" t="s">
        <v>290</v>
      </c>
      <c r="C1168" s="11" t="s">
        <v>83</v>
      </c>
      <c r="D1168" s="12" t="s">
        <v>725</v>
      </c>
      <c r="E1168" s="12">
        <v>1</v>
      </c>
      <c r="F1168" s="12" t="s">
        <v>1097</v>
      </c>
      <c r="G1168" s="13">
        <v>5</v>
      </c>
      <c r="H1168" s="13">
        <v>4</v>
      </c>
      <c r="I1168" s="13">
        <v>3</v>
      </c>
      <c r="J1168" s="13">
        <v>5</v>
      </c>
      <c r="K1168" s="13">
        <v>5</v>
      </c>
      <c r="L1168" s="13">
        <v>5</v>
      </c>
      <c r="M1168" s="13">
        <v>10</v>
      </c>
      <c r="N1168" s="13">
        <v>17</v>
      </c>
      <c r="O1168" s="13">
        <v>15</v>
      </c>
      <c r="P1168" s="13">
        <v>32</v>
      </c>
      <c r="Q1168" s="14">
        <v>1</v>
      </c>
      <c r="R1168" s="14">
        <v>2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  <c r="X1168" s="14">
        <v>0</v>
      </c>
      <c r="Y1168" s="14">
        <v>0</v>
      </c>
      <c r="Z1168" s="14">
        <v>0</v>
      </c>
      <c r="AA1168" s="14">
        <v>0</v>
      </c>
      <c r="AB1168" s="14">
        <v>0</v>
      </c>
      <c r="AC1168" s="14">
        <v>1</v>
      </c>
      <c r="AD1168" s="14">
        <v>2</v>
      </c>
      <c r="AE1168" s="14">
        <v>2</v>
      </c>
      <c r="AF1168" s="14">
        <v>4</v>
      </c>
      <c r="AG1168" s="5">
        <v>52</v>
      </c>
    </row>
    <row r="1169" spans="1:33" ht="13.7" customHeight="1" x14ac:dyDescent="0.15">
      <c r="A1169" s="16"/>
      <c r="B1169" s="16" t="s">
        <v>1086</v>
      </c>
      <c r="C1169" s="16">
        <f>COUNTA(C1162:C1168)</f>
        <v>7</v>
      </c>
      <c r="D1169" s="17">
        <f>COUNTIF(D1162:D1168,"併")</f>
        <v>2</v>
      </c>
      <c r="E1169" s="17">
        <v>7</v>
      </c>
      <c r="F1169" s="17"/>
      <c r="G1169" s="18">
        <f t="shared" ref="G1169:AF1169" si="240">SUM(G1162:G1168)</f>
        <v>64</v>
      </c>
      <c r="H1169" s="18">
        <f t="shared" si="240"/>
        <v>174</v>
      </c>
      <c r="I1169" s="18">
        <f t="shared" si="240"/>
        <v>145</v>
      </c>
      <c r="J1169" s="18">
        <f t="shared" si="240"/>
        <v>150</v>
      </c>
      <c r="K1169" s="18">
        <f t="shared" si="240"/>
        <v>137</v>
      </c>
      <c r="L1169" s="18">
        <f t="shared" si="240"/>
        <v>150</v>
      </c>
      <c r="M1169" s="18">
        <f t="shared" si="240"/>
        <v>170</v>
      </c>
      <c r="N1169" s="18">
        <f t="shared" si="240"/>
        <v>464</v>
      </c>
      <c r="O1169" s="18">
        <f t="shared" si="240"/>
        <v>462</v>
      </c>
      <c r="P1169" s="18">
        <f t="shared" si="240"/>
        <v>926</v>
      </c>
      <c r="Q1169" s="18">
        <f t="shared" si="240"/>
        <v>5</v>
      </c>
      <c r="R1169" s="18">
        <f t="shared" si="240"/>
        <v>18</v>
      </c>
      <c r="S1169" s="18">
        <f t="shared" si="240"/>
        <v>0</v>
      </c>
      <c r="T1169" s="18">
        <f t="shared" si="240"/>
        <v>0</v>
      </c>
      <c r="U1169" s="18">
        <f t="shared" si="240"/>
        <v>3</v>
      </c>
      <c r="V1169" s="18">
        <f t="shared" si="240"/>
        <v>11</v>
      </c>
      <c r="W1169" s="18">
        <f t="shared" si="240"/>
        <v>0</v>
      </c>
      <c r="X1169" s="18">
        <f t="shared" si="240"/>
        <v>0</v>
      </c>
      <c r="Y1169" s="18">
        <f t="shared" si="240"/>
        <v>0</v>
      </c>
      <c r="Z1169" s="18">
        <f t="shared" si="240"/>
        <v>0</v>
      </c>
      <c r="AA1169" s="18">
        <f t="shared" si="240"/>
        <v>4</v>
      </c>
      <c r="AB1169" s="18">
        <f t="shared" si="240"/>
        <v>14</v>
      </c>
      <c r="AC1169" s="18">
        <f t="shared" si="240"/>
        <v>9</v>
      </c>
      <c r="AD1169" s="18">
        <f t="shared" si="240"/>
        <v>40</v>
      </c>
      <c r="AE1169" s="18">
        <f t="shared" si="240"/>
        <v>21</v>
      </c>
      <c r="AF1169" s="18">
        <f t="shared" si="240"/>
        <v>83</v>
      </c>
      <c r="AG1169" s="15">
        <v>54</v>
      </c>
    </row>
    <row r="1170" spans="1:33" s="15" customFormat="1" ht="13.7" customHeight="1" x14ac:dyDescent="0.15">
      <c r="A1170" s="10" t="s">
        <v>1136</v>
      </c>
      <c r="B1170" s="10" t="s">
        <v>806</v>
      </c>
      <c r="C1170" s="11" t="s">
        <v>807</v>
      </c>
      <c r="D1170" s="12">
        <v>0</v>
      </c>
      <c r="E1170" s="12">
        <v>2</v>
      </c>
      <c r="F1170" s="12" t="s">
        <v>1097</v>
      </c>
      <c r="G1170" s="13">
        <v>9</v>
      </c>
      <c r="H1170" s="13">
        <v>18</v>
      </c>
      <c r="I1170" s="13">
        <v>14</v>
      </c>
      <c r="J1170" s="13">
        <v>14</v>
      </c>
      <c r="K1170" s="13">
        <v>14</v>
      </c>
      <c r="L1170" s="13">
        <v>21</v>
      </c>
      <c r="M1170" s="13">
        <v>17</v>
      </c>
      <c r="N1170" s="13">
        <v>55</v>
      </c>
      <c r="O1170" s="13">
        <v>43</v>
      </c>
      <c r="P1170" s="13">
        <v>98</v>
      </c>
      <c r="Q1170" s="14">
        <v>1</v>
      </c>
      <c r="R1170" s="14">
        <v>1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 s="14">
        <v>0</v>
      </c>
      <c r="Y1170" s="14">
        <v>0</v>
      </c>
      <c r="Z1170" s="14">
        <v>0</v>
      </c>
      <c r="AA1170" s="14">
        <v>1</v>
      </c>
      <c r="AB1170" s="14">
        <v>2</v>
      </c>
      <c r="AC1170" s="14">
        <v>1</v>
      </c>
      <c r="AD1170" s="14">
        <v>1</v>
      </c>
      <c r="AE1170" s="14">
        <v>3</v>
      </c>
      <c r="AF1170" s="14">
        <v>4</v>
      </c>
      <c r="AG1170" s="15">
        <v>55</v>
      </c>
    </row>
    <row r="1171" spans="1:33" s="15" customFormat="1" ht="13.7" customHeight="1" x14ac:dyDescent="0.15">
      <c r="A1171" s="10" t="s">
        <v>1136</v>
      </c>
      <c r="B1171" s="10" t="s">
        <v>806</v>
      </c>
      <c r="C1171" s="11" t="s">
        <v>808</v>
      </c>
      <c r="D1171" s="12">
        <v>0</v>
      </c>
      <c r="E1171" s="12">
        <v>2</v>
      </c>
      <c r="F1171" s="12" t="s">
        <v>1097</v>
      </c>
      <c r="G1171" s="13">
        <v>3</v>
      </c>
      <c r="H1171" s="13">
        <v>4</v>
      </c>
      <c r="I1171" s="13">
        <v>2</v>
      </c>
      <c r="J1171" s="13">
        <v>6</v>
      </c>
      <c r="K1171" s="13">
        <v>5</v>
      </c>
      <c r="L1171" s="13">
        <v>6</v>
      </c>
      <c r="M1171" s="13">
        <v>6</v>
      </c>
      <c r="N1171" s="13">
        <v>12</v>
      </c>
      <c r="O1171" s="13">
        <v>17</v>
      </c>
      <c r="P1171" s="13">
        <v>29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>
        <v>0</v>
      </c>
      <c r="AA1171" s="14">
        <v>0</v>
      </c>
      <c r="AB1171" s="14">
        <v>0</v>
      </c>
      <c r="AC1171" s="14">
        <v>0</v>
      </c>
      <c r="AD1171" s="14">
        <v>0</v>
      </c>
      <c r="AE1171" s="14">
        <v>0</v>
      </c>
      <c r="AF1171" s="14">
        <v>0</v>
      </c>
      <c r="AG1171" s="15">
        <v>56</v>
      </c>
    </row>
    <row r="1172" spans="1:33" s="15" customFormat="1" ht="13.7" customHeight="1" x14ac:dyDescent="0.15">
      <c r="A1172" s="10" t="s">
        <v>1136</v>
      </c>
      <c r="B1172" s="10" t="s">
        <v>806</v>
      </c>
      <c r="C1172" s="11" t="s">
        <v>809</v>
      </c>
      <c r="D1172" s="12">
        <v>0</v>
      </c>
      <c r="E1172" s="12">
        <v>2</v>
      </c>
      <c r="F1172" s="12" t="s">
        <v>1097</v>
      </c>
      <c r="G1172" s="13">
        <v>7</v>
      </c>
      <c r="H1172" s="13">
        <v>4</v>
      </c>
      <c r="I1172" s="13">
        <v>3</v>
      </c>
      <c r="J1172" s="13">
        <v>7</v>
      </c>
      <c r="K1172" s="13">
        <v>4</v>
      </c>
      <c r="L1172" s="13">
        <v>11</v>
      </c>
      <c r="M1172" s="13">
        <v>8</v>
      </c>
      <c r="N1172" s="13">
        <v>20</v>
      </c>
      <c r="O1172" s="13">
        <v>17</v>
      </c>
      <c r="P1172" s="13">
        <v>37</v>
      </c>
      <c r="Q1172" s="14">
        <v>1</v>
      </c>
      <c r="R1172" s="14">
        <v>1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 s="14">
        <v>0</v>
      </c>
      <c r="Y1172" s="14">
        <v>0</v>
      </c>
      <c r="Z1172" s="14">
        <v>0</v>
      </c>
      <c r="AA1172" s="14">
        <v>1</v>
      </c>
      <c r="AB1172" s="14">
        <v>1</v>
      </c>
      <c r="AC1172" s="14">
        <v>1</v>
      </c>
      <c r="AD1172" s="14">
        <v>1</v>
      </c>
      <c r="AE1172" s="14">
        <v>3</v>
      </c>
      <c r="AF1172" s="14">
        <v>3</v>
      </c>
      <c r="AG1172" s="5">
        <v>57</v>
      </c>
    </row>
    <row r="1173" spans="1:33" s="15" customFormat="1" ht="13.7" customHeight="1" x14ac:dyDescent="0.15">
      <c r="A1173" s="10" t="s">
        <v>1136</v>
      </c>
      <c r="B1173" s="10" t="s">
        <v>806</v>
      </c>
      <c r="C1173" s="11" t="s">
        <v>810</v>
      </c>
      <c r="D1173" s="12">
        <v>0</v>
      </c>
      <c r="E1173" s="12" t="s">
        <v>1142</v>
      </c>
      <c r="F1173" s="12" t="s">
        <v>1097</v>
      </c>
      <c r="G1173" s="13">
        <v>21</v>
      </c>
      <c r="H1173" s="13">
        <v>55</v>
      </c>
      <c r="I1173" s="13">
        <v>60</v>
      </c>
      <c r="J1173" s="13">
        <v>63</v>
      </c>
      <c r="K1173" s="13">
        <v>69</v>
      </c>
      <c r="L1173" s="13">
        <v>71</v>
      </c>
      <c r="M1173" s="13">
        <v>72</v>
      </c>
      <c r="N1173" s="13">
        <v>211</v>
      </c>
      <c r="O1173" s="13">
        <v>179</v>
      </c>
      <c r="P1173" s="13">
        <v>390</v>
      </c>
      <c r="Q1173" s="14">
        <v>1</v>
      </c>
      <c r="R1173" s="14">
        <v>3</v>
      </c>
      <c r="S1173" s="14">
        <v>0</v>
      </c>
      <c r="T1173" s="14">
        <v>0</v>
      </c>
      <c r="U1173" s="14">
        <v>1</v>
      </c>
      <c r="V1173" s="14">
        <v>2</v>
      </c>
      <c r="W1173" s="14">
        <v>0</v>
      </c>
      <c r="X1173" s="14">
        <v>0</v>
      </c>
      <c r="Y1173" s="14">
        <v>1</v>
      </c>
      <c r="Z1173" s="14">
        <v>1</v>
      </c>
      <c r="AA1173" s="14">
        <v>1</v>
      </c>
      <c r="AB1173" s="14">
        <v>1</v>
      </c>
      <c r="AC1173" s="14">
        <v>5</v>
      </c>
      <c r="AD1173" s="14">
        <v>38</v>
      </c>
      <c r="AE1173" s="14">
        <v>9</v>
      </c>
      <c r="AF1173" s="14">
        <v>45</v>
      </c>
      <c r="AG1173" s="15">
        <v>58</v>
      </c>
    </row>
    <row r="1174" spans="1:33" s="15" customFormat="1" ht="13.7" customHeight="1" x14ac:dyDescent="0.15">
      <c r="A1174" s="10" t="s">
        <v>1136</v>
      </c>
      <c r="B1174" s="10" t="s">
        <v>806</v>
      </c>
      <c r="C1174" s="11" t="s">
        <v>811</v>
      </c>
      <c r="D1174" s="12">
        <v>0</v>
      </c>
      <c r="E1174" s="12">
        <v>1</v>
      </c>
      <c r="F1174" s="12" t="s">
        <v>1097</v>
      </c>
      <c r="G1174" s="13">
        <v>9</v>
      </c>
      <c r="H1174" s="13">
        <v>21</v>
      </c>
      <c r="I1174" s="13">
        <v>17</v>
      </c>
      <c r="J1174" s="13">
        <v>16</v>
      </c>
      <c r="K1174" s="13">
        <v>15</v>
      </c>
      <c r="L1174" s="13">
        <v>18</v>
      </c>
      <c r="M1174" s="13">
        <v>9</v>
      </c>
      <c r="N1174" s="13">
        <v>45</v>
      </c>
      <c r="O1174" s="13">
        <v>51</v>
      </c>
      <c r="P1174" s="13">
        <v>96</v>
      </c>
      <c r="Q1174" s="14">
        <v>1</v>
      </c>
      <c r="R1174" s="14">
        <v>5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 s="14">
        <v>0</v>
      </c>
      <c r="Y1174" s="14">
        <v>0</v>
      </c>
      <c r="Z1174" s="14">
        <v>0</v>
      </c>
      <c r="AA1174" s="14">
        <v>1</v>
      </c>
      <c r="AB1174" s="14">
        <v>1</v>
      </c>
      <c r="AC1174" s="14">
        <v>1</v>
      </c>
      <c r="AD1174" s="14">
        <v>7</v>
      </c>
      <c r="AE1174" s="14">
        <v>3</v>
      </c>
      <c r="AF1174" s="14">
        <v>13</v>
      </c>
      <c r="AG1174" s="15">
        <v>59</v>
      </c>
    </row>
    <row r="1175" spans="1:33" s="15" customFormat="1" ht="13.7" customHeight="1" x14ac:dyDescent="0.15">
      <c r="A1175" s="10" t="s">
        <v>1136</v>
      </c>
      <c r="B1175" s="10" t="s">
        <v>806</v>
      </c>
      <c r="C1175" s="11" t="s">
        <v>812</v>
      </c>
      <c r="D1175" s="12">
        <v>0</v>
      </c>
      <c r="E1175" s="12">
        <v>3</v>
      </c>
      <c r="F1175" s="12" t="s">
        <v>1097</v>
      </c>
      <c r="G1175" s="13">
        <v>6</v>
      </c>
      <c r="H1175" s="13">
        <v>6</v>
      </c>
      <c r="I1175" s="13">
        <v>4</v>
      </c>
      <c r="J1175" s="13">
        <v>2</v>
      </c>
      <c r="K1175" s="13">
        <v>5</v>
      </c>
      <c r="L1175" s="13">
        <v>9</v>
      </c>
      <c r="M1175" s="13">
        <v>4</v>
      </c>
      <c r="N1175" s="13">
        <v>12</v>
      </c>
      <c r="O1175" s="13">
        <v>18</v>
      </c>
      <c r="P1175" s="13">
        <v>30</v>
      </c>
      <c r="Q1175" s="14">
        <v>1</v>
      </c>
      <c r="R1175" s="14">
        <v>1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  <c r="X1175" s="14">
        <v>0</v>
      </c>
      <c r="Y1175" s="14">
        <v>0</v>
      </c>
      <c r="Z1175" s="14">
        <v>0</v>
      </c>
      <c r="AA1175" s="14">
        <v>0</v>
      </c>
      <c r="AB1175" s="14">
        <v>0</v>
      </c>
      <c r="AC1175" s="14">
        <v>1</v>
      </c>
      <c r="AD1175" s="14">
        <v>3</v>
      </c>
      <c r="AE1175" s="14">
        <v>2</v>
      </c>
      <c r="AF1175" s="14">
        <v>4</v>
      </c>
      <c r="AG1175" s="15">
        <v>60</v>
      </c>
    </row>
    <row r="1176" spans="1:33" ht="13.7" customHeight="1" x14ac:dyDescent="0.15">
      <c r="A1176" s="10" t="s">
        <v>1136</v>
      </c>
      <c r="B1176" s="10" t="s">
        <v>806</v>
      </c>
      <c r="C1176" s="11" t="s">
        <v>813</v>
      </c>
      <c r="D1176" s="12">
        <v>0</v>
      </c>
      <c r="E1176" s="12">
        <v>2</v>
      </c>
      <c r="F1176" s="12" t="s">
        <v>1097</v>
      </c>
      <c r="G1176" s="13">
        <v>15</v>
      </c>
      <c r="H1176" s="13">
        <v>17</v>
      </c>
      <c r="I1176" s="13">
        <v>15</v>
      </c>
      <c r="J1176" s="13">
        <v>33</v>
      </c>
      <c r="K1176" s="13">
        <v>21</v>
      </c>
      <c r="L1176" s="13">
        <v>28</v>
      </c>
      <c r="M1176" s="13">
        <v>30</v>
      </c>
      <c r="N1176" s="13">
        <v>68</v>
      </c>
      <c r="O1176" s="13">
        <v>76</v>
      </c>
      <c r="P1176" s="13">
        <v>144</v>
      </c>
      <c r="Q1176" s="14">
        <v>4</v>
      </c>
      <c r="R1176" s="14">
        <v>13</v>
      </c>
      <c r="S1176" s="14">
        <v>0</v>
      </c>
      <c r="T1176" s="14">
        <v>0</v>
      </c>
      <c r="U1176" s="14">
        <v>1</v>
      </c>
      <c r="V1176" s="14">
        <v>1</v>
      </c>
      <c r="W1176" s="14">
        <v>0</v>
      </c>
      <c r="X1176" s="14">
        <v>0</v>
      </c>
      <c r="Y1176" s="14">
        <v>0</v>
      </c>
      <c r="Z1176" s="14">
        <v>0</v>
      </c>
      <c r="AA1176" s="14">
        <v>1</v>
      </c>
      <c r="AB1176" s="14">
        <v>1</v>
      </c>
      <c r="AC1176" s="14">
        <v>3</v>
      </c>
      <c r="AD1176" s="14">
        <v>11</v>
      </c>
      <c r="AE1176" s="14">
        <v>9</v>
      </c>
      <c r="AF1176" s="14">
        <v>26</v>
      </c>
      <c r="AG1176" s="15">
        <v>61</v>
      </c>
    </row>
    <row r="1177" spans="1:33" s="15" customFormat="1" ht="13.7" customHeight="1" x14ac:dyDescent="0.15">
      <c r="A1177" s="10" t="s">
        <v>1136</v>
      </c>
      <c r="B1177" s="10" t="s">
        <v>806</v>
      </c>
      <c r="C1177" s="11" t="s">
        <v>814</v>
      </c>
      <c r="D1177" s="12">
        <v>0</v>
      </c>
      <c r="E1177" s="12">
        <v>2</v>
      </c>
      <c r="F1177" s="12" t="s">
        <v>1097</v>
      </c>
      <c r="G1177" s="13">
        <v>8</v>
      </c>
      <c r="H1177" s="13">
        <v>4</v>
      </c>
      <c r="I1177" s="13">
        <v>6</v>
      </c>
      <c r="J1177" s="13">
        <v>8</v>
      </c>
      <c r="K1177" s="13">
        <v>12</v>
      </c>
      <c r="L1177" s="13">
        <v>10</v>
      </c>
      <c r="M1177" s="13">
        <v>11</v>
      </c>
      <c r="N1177" s="13">
        <v>27</v>
      </c>
      <c r="O1177" s="13">
        <v>24</v>
      </c>
      <c r="P1177" s="13">
        <v>51</v>
      </c>
      <c r="Q1177" s="14">
        <v>1</v>
      </c>
      <c r="R1177" s="14">
        <v>2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  <c r="X1177" s="14">
        <v>0</v>
      </c>
      <c r="Y1177" s="14">
        <v>0</v>
      </c>
      <c r="Z1177" s="14">
        <v>0</v>
      </c>
      <c r="AA1177" s="14">
        <v>1</v>
      </c>
      <c r="AB1177" s="14">
        <v>1</v>
      </c>
      <c r="AC1177" s="14">
        <v>1</v>
      </c>
      <c r="AD1177" s="14">
        <v>6</v>
      </c>
      <c r="AE1177" s="14">
        <v>3</v>
      </c>
      <c r="AF1177" s="14">
        <v>9</v>
      </c>
      <c r="AG1177" s="5">
        <v>62</v>
      </c>
    </row>
    <row r="1178" spans="1:33" s="15" customFormat="1" ht="13.7" customHeight="1" x14ac:dyDescent="0.15">
      <c r="A1178" s="16"/>
      <c r="B1178" s="16" t="s">
        <v>1086</v>
      </c>
      <c r="C1178" s="16">
        <f>COUNTA(C1170:C1177)</f>
        <v>8</v>
      </c>
      <c r="D1178" s="17">
        <f>COUNTIF(D1170:D1177,"併")</f>
        <v>0</v>
      </c>
      <c r="E1178" s="17">
        <v>8</v>
      </c>
      <c r="F1178" s="17"/>
      <c r="G1178" s="18">
        <f t="shared" ref="G1178" si="241">SUM(G1170:G1177)</f>
        <v>78</v>
      </c>
      <c r="H1178" s="18">
        <f t="shared" ref="H1178:AE1178" si="242">SUM(H1170:H1177)</f>
        <v>129</v>
      </c>
      <c r="I1178" s="18">
        <f t="shared" si="242"/>
        <v>121</v>
      </c>
      <c r="J1178" s="18">
        <f t="shared" si="242"/>
        <v>149</v>
      </c>
      <c r="K1178" s="18">
        <f t="shared" si="242"/>
        <v>145</v>
      </c>
      <c r="L1178" s="18">
        <f t="shared" si="242"/>
        <v>174</v>
      </c>
      <c r="M1178" s="18">
        <f t="shared" si="242"/>
        <v>157</v>
      </c>
      <c r="N1178" s="18">
        <f t="shared" si="242"/>
        <v>450</v>
      </c>
      <c r="O1178" s="18">
        <f t="shared" si="242"/>
        <v>425</v>
      </c>
      <c r="P1178" s="18">
        <f t="shared" si="242"/>
        <v>875</v>
      </c>
      <c r="Q1178" s="18">
        <f t="shared" si="242"/>
        <v>10</v>
      </c>
      <c r="R1178" s="18">
        <f t="shared" si="242"/>
        <v>26</v>
      </c>
      <c r="S1178" s="18">
        <f t="shared" si="242"/>
        <v>0</v>
      </c>
      <c r="T1178" s="18">
        <f t="shared" si="242"/>
        <v>0</v>
      </c>
      <c r="U1178" s="18">
        <f t="shared" si="242"/>
        <v>2</v>
      </c>
      <c r="V1178" s="18">
        <f t="shared" si="242"/>
        <v>3</v>
      </c>
      <c r="W1178" s="18">
        <f t="shared" si="242"/>
        <v>0</v>
      </c>
      <c r="X1178" s="18">
        <f t="shared" si="242"/>
        <v>0</v>
      </c>
      <c r="Y1178" s="18">
        <f t="shared" si="242"/>
        <v>1</v>
      </c>
      <c r="Z1178" s="18">
        <f t="shared" si="242"/>
        <v>1</v>
      </c>
      <c r="AA1178" s="18">
        <f t="shared" si="242"/>
        <v>6</v>
      </c>
      <c r="AB1178" s="18">
        <f t="shared" si="242"/>
        <v>7</v>
      </c>
      <c r="AC1178" s="18">
        <f t="shared" si="242"/>
        <v>13</v>
      </c>
      <c r="AD1178" s="18">
        <f t="shared" si="242"/>
        <v>67</v>
      </c>
      <c r="AE1178" s="18">
        <f t="shared" si="242"/>
        <v>32</v>
      </c>
      <c r="AF1178" s="18">
        <f>SUM(AF1170:AF1177)</f>
        <v>104</v>
      </c>
      <c r="AG1178" s="15">
        <v>63</v>
      </c>
    </row>
    <row r="1179" spans="1:33" s="15" customFormat="1" ht="13.7" customHeight="1" x14ac:dyDescent="0.15">
      <c r="A1179" s="10" t="s">
        <v>1136</v>
      </c>
      <c r="B1179" s="10" t="s">
        <v>815</v>
      </c>
      <c r="C1179" s="11" t="s">
        <v>816</v>
      </c>
      <c r="D1179" s="12">
        <v>0</v>
      </c>
      <c r="E1179" s="12" t="s">
        <v>1142</v>
      </c>
      <c r="F1179" s="12" t="s">
        <v>1097</v>
      </c>
      <c r="G1179" s="13">
        <v>21</v>
      </c>
      <c r="H1179" s="13">
        <v>70</v>
      </c>
      <c r="I1179" s="13">
        <v>57</v>
      </c>
      <c r="J1179" s="13">
        <v>71</v>
      </c>
      <c r="K1179" s="13">
        <v>55</v>
      </c>
      <c r="L1179" s="13">
        <v>49</v>
      </c>
      <c r="M1179" s="13">
        <v>66</v>
      </c>
      <c r="N1179" s="13">
        <v>187</v>
      </c>
      <c r="O1179" s="13">
        <v>181</v>
      </c>
      <c r="P1179" s="13">
        <v>368</v>
      </c>
      <c r="Q1179" s="14">
        <v>2</v>
      </c>
      <c r="R1179" s="14">
        <v>10</v>
      </c>
      <c r="S1179" s="14">
        <v>1</v>
      </c>
      <c r="T1179" s="14">
        <v>1</v>
      </c>
      <c r="U1179" s="14">
        <v>1</v>
      </c>
      <c r="V1179" s="14">
        <v>1</v>
      </c>
      <c r="W1179" s="14">
        <v>0</v>
      </c>
      <c r="X1179" s="14">
        <v>0</v>
      </c>
      <c r="Y1179" s="14">
        <v>0</v>
      </c>
      <c r="Z1179" s="14">
        <v>0</v>
      </c>
      <c r="AA1179" s="14">
        <v>1</v>
      </c>
      <c r="AB1179" s="14">
        <v>6</v>
      </c>
      <c r="AC1179" s="14">
        <v>4</v>
      </c>
      <c r="AD1179" s="14">
        <v>30</v>
      </c>
      <c r="AE1179" s="14">
        <v>9</v>
      </c>
      <c r="AF1179" s="14">
        <v>48</v>
      </c>
      <c r="AG1179" s="15">
        <v>64</v>
      </c>
    </row>
    <row r="1180" spans="1:33" s="15" customFormat="1" ht="13.7" customHeight="1" x14ac:dyDescent="0.15">
      <c r="A1180" s="10" t="s">
        <v>1136</v>
      </c>
      <c r="B1180" s="10" t="s">
        <v>815</v>
      </c>
      <c r="C1180" s="11" t="s">
        <v>817</v>
      </c>
      <c r="D1180" s="12">
        <v>0</v>
      </c>
      <c r="E1180" s="12" t="s">
        <v>1142</v>
      </c>
      <c r="F1180" s="12" t="s">
        <v>1097</v>
      </c>
      <c r="G1180" s="13">
        <v>25</v>
      </c>
      <c r="H1180" s="13">
        <v>86</v>
      </c>
      <c r="I1180" s="13">
        <v>106</v>
      </c>
      <c r="J1180" s="13">
        <v>94</v>
      </c>
      <c r="K1180" s="13">
        <v>74</v>
      </c>
      <c r="L1180" s="13">
        <v>76</v>
      </c>
      <c r="M1180" s="13">
        <v>100</v>
      </c>
      <c r="N1180" s="13">
        <v>276</v>
      </c>
      <c r="O1180" s="13">
        <v>260</v>
      </c>
      <c r="P1180" s="13">
        <v>536</v>
      </c>
      <c r="Q1180" s="14">
        <v>2</v>
      </c>
      <c r="R1180" s="14">
        <v>14</v>
      </c>
      <c r="S1180" s="14">
        <v>0</v>
      </c>
      <c r="T1180" s="14">
        <v>0</v>
      </c>
      <c r="U1180" s="14">
        <v>1</v>
      </c>
      <c r="V1180" s="14">
        <v>1</v>
      </c>
      <c r="W1180" s="14">
        <v>0</v>
      </c>
      <c r="X1180" s="14">
        <v>0</v>
      </c>
      <c r="Y1180" s="14">
        <v>1</v>
      </c>
      <c r="Z1180" s="14">
        <v>3</v>
      </c>
      <c r="AA1180" s="14">
        <v>0</v>
      </c>
      <c r="AB1180" s="14">
        <v>0</v>
      </c>
      <c r="AC1180" s="14">
        <v>5</v>
      </c>
      <c r="AD1180" s="14">
        <v>33</v>
      </c>
      <c r="AE1180" s="14">
        <v>9</v>
      </c>
      <c r="AF1180" s="14">
        <v>51</v>
      </c>
      <c r="AG1180" s="5">
        <v>67</v>
      </c>
    </row>
    <row r="1181" spans="1:33" s="15" customFormat="1" ht="13.7" customHeight="1" x14ac:dyDescent="0.15">
      <c r="A1181" s="10" t="s">
        <v>1136</v>
      </c>
      <c r="B1181" s="10" t="s">
        <v>815</v>
      </c>
      <c r="C1181" s="11" t="s">
        <v>239</v>
      </c>
      <c r="D1181" s="12">
        <v>0</v>
      </c>
      <c r="E1181" s="12">
        <v>1</v>
      </c>
      <c r="F1181" s="12" t="s">
        <v>1097</v>
      </c>
      <c r="G1181" s="13">
        <v>15</v>
      </c>
      <c r="H1181" s="13">
        <v>42</v>
      </c>
      <c r="I1181" s="13">
        <v>55</v>
      </c>
      <c r="J1181" s="13">
        <v>45</v>
      </c>
      <c r="K1181" s="13">
        <v>60</v>
      </c>
      <c r="L1181" s="13">
        <v>52</v>
      </c>
      <c r="M1181" s="13">
        <v>41</v>
      </c>
      <c r="N1181" s="13">
        <v>153</v>
      </c>
      <c r="O1181" s="13">
        <v>142</v>
      </c>
      <c r="P1181" s="13">
        <v>295</v>
      </c>
      <c r="Q1181" s="14">
        <v>1</v>
      </c>
      <c r="R1181" s="14">
        <v>7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  <c r="X1181" s="14">
        <v>0</v>
      </c>
      <c r="Y1181" s="14">
        <v>0</v>
      </c>
      <c r="Z1181" s="14">
        <v>0</v>
      </c>
      <c r="AA1181" s="14">
        <v>1</v>
      </c>
      <c r="AB1181" s="14">
        <v>4</v>
      </c>
      <c r="AC1181" s="14">
        <v>2</v>
      </c>
      <c r="AD1181" s="14">
        <v>13</v>
      </c>
      <c r="AE1181" s="14">
        <v>4</v>
      </c>
      <c r="AF1181" s="14">
        <v>24</v>
      </c>
      <c r="AG1181" s="15">
        <v>68</v>
      </c>
    </row>
    <row r="1182" spans="1:33" ht="13.7" customHeight="1" x14ac:dyDescent="0.15">
      <c r="A1182" s="16"/>
      <c r="B1182" s="16" t="s">
        <v>1086</v>
      </c>
      <c r="C1182" s="16">
        <f>COUNTA(C1179:C1181)</f>
        <v>3</v>
      </c>
      <c r="D1182" s="17">
        <f>COUNTIF(D1179:D1181,"併")</f>
        <v>0</v>
      </c>
      <c r="E1182" s="17">
        <v>3</v>
      </c>
      <c r="F1182" s="17"/>
      <c r="G1182" s="18">
        <f t="shared" ref="G1182:AF1182" si="243">SUM(G1179:G1181)</f>
        <v>61</v>
      </c>
      <c r="H1182" s="18">
        <f t="shared" si="243"/>
        <v>198</v>
      </c>
      <c r="I1182" s="18">
        <f t="shared" si="243"/>
        <v>218</v>
      </c>
      <c r="J1182" s="18">
        <f t="shared" si="243"/>
        <v>210</v>
      </c>
      <c r="K1182" s="18">
        <f t="shared" si="243"/>
        <v>189</v>
      </c>
      <c r="L1182" s="18">
        <f t="shared" si="243"/>
        <v>177</v>
      </c>
      <c r="M1182" s="18">
        <f t="shared" si="243"/>
        <v>207</v>
      </c>
      <c r="N1182" s="18">
        <f t="shared" si="243"/>
        <v>616</v>
      </c>
      <c r="O1182" s="18">
        <f t="shared" si="243"/>
        <v>583</v>
      </c>
      <c r="P1182" s="18">
        <f t="shared" si="243"/>
        <v>1199</v>
      </c>
      <c r="Q1182" s="18">
        <f t="shared" si="243"/>
        <v>5</v>
      </c>
      <c r="R1182" s="18">
        <f t="shared" si="243"/>
        <v>31</v>
      </c>
      <c r="S1182" s="18">
        <f t="shared" si="243"/>
        <v>1</v>
      </c>
      <c r="T1182" s="18">
        <f t="shared" si="243"/>
        <v>1</v>
      </c>
      <c r="U1182" s="18">
        <f t="shared" si="243"/>
        <v>2</v>
      </c>
      <c r="V1182" s="18">
        <f t="shared" si="243"/>
        <v>2</v>
      </c>
      <c r="W1182" s="18">
        <f t="shared" si="243"/>
        <v>0</v>
      </c>
      <c r="X1182" s="18">
        <f t="shared" si="243"/>
        <v>0</v>
      </c>
      <c r="Y1182" s="18">
        <f t="shared" si="243"/>
        <v>1</v>
      </c>
      <c r="Z1182" s="18">
        <f t="shared" si="243"/>
        <v>3</v>
      </c>
      <c r="AA1182" s="18">
        <f t="shared" si="243"/>
        <v>2</v>
      </c>
      <c r="AB1182" s="18">
        <f t="shared" si="243"/>
        <v>10</v>
      </c>
      <c r="AC1182" s="18">
        <f t="shared" si="243"/>
        <v>11</v>
      </c>
      <c r="AD1182" s="18">
        <f t="shared" si="243"/>
        <v>76</v>
      </c>
      <c r="AE1182" s="18">
        <f t="shared" si="243"/>
        <v>22</v>
      </c>
      <c r="AF1182" s="18">
        <f t="shared" si="243"/>
        <v>123</v>
      </c>
      <c r="AG1182" s="15">
        <v>69</v>
      </c>
    </row>
    <row r="1183" spans="1:33" s="15" customFormat="1" ht="13.7" customHeight="1" x14ac:dyDescent="0.15">
      <c r="A1183" s="10" t="s">
        <v>1136</v>
      </c>
      <c r="B1183" s="10" t="s">
        <v>818</v>
      </c>
      <c r="C1183" s="11" t="s">
        <v>819</v>
      </c>
      <c r="D1183" s="12">
        <v>0</v>
      </c>
      <c r="E1183" s="12">
        <v>1</v>
      </c>
      <c r="F1183" s="12" t="s">
        <v>1097</v>
      </c>
      <c r="G1183" s="13">
        <v>12</v>
      </c>
      <c r="H1183" s="13">
        <v>26</v>
      </c>
      <c r="I1183" s="13">
        <v>23</v>
      </c>
      <c r="J1183" s="13">
        <v>33</v>
      </c>
      <c r="K1183" s="13">
        <v>24</v>
      </c>
      <c r="L1183" s="13">
        <v>27</v>
      </c>
      <c r="M1183" s="13">
        <v>26</v>
      </c>
      <c r="N1183" s="13">
        <v>71</v>
      </c>
      <c r="O1183" s="13">
        <v>88</v>
      </c>
      <c r="P1183" s="13">
        <v>159</v>
      </c>
      <c r="Q1183" s="14">
        <v>2</v>
      </c>
      <c r="R1183" s="14">
        <v>12</v>
      </c>
      <c r="S1183" s="14">
        <v>0</v>
      </c>
      <c r="T1183" s="14">
        <v>0</v>
      </c>
      <c r="U1183" s="14">
        <v>1</v>
      </c>
      <c r="V1183" s="14">
        <v>1</v>
      </c>
      <c r="W1183" s="14">
        <v>0</v>
      </c>
      <c r="X1183" s="14">
        <v>0</v>
      </c>
      <c r="Y1183" s="14">
        <v>0</v>
      </c>
      <c r="Z1183" s="14">
        <v>0</v>
      </c>
      <c r="AA1183" s="14">
        <v>1</v>
      </c>
      <c r="AB1183" s="14">
        <v>1</v>
      </c>
      <c r="AC1183" s="14">
        <v>2</v>
      </c>
      <c r="AD1183" s="14">
        <v>11</v>
      </c>
      <c r="AE1183" s="14">
        <v>6</v>
      </c>
      <c r="AF1183" s="14">
        <v>25</v>
      </c>
      <c r="AG1183" s="15">
        <v>70</v>
      </c>
    </row>
    <row r="1184" spans="1:33" s="15" customFormat="1" ht="13.7" customHeight="1" x14ac:dyDescent="0.15">
      <c r="A1184" s="10" t="s">
        <v>1136</v>
      </c>
      <c r="B1184" s="10" t="s">
        <v>818</v>
      </c>
      <c r="C1184" s="11" t="s">
        <v>820</v>
      </c>
      <c r="D1184" s="12">
        <v>0</v>
      </c>
      <c r="E1184" s="12">
        <v>1</v>
      </c>
      <c r="F1184" s="12" t="s">
        <v>1097</v>
      </c>
      <c r="G1184" s="13">
        <v>9</v>
      </c>
      <c r="H1184" s="13">
        <v>18</v>
      </c>
      <c r="I1184" s="13">
        <v>16</v>
      </c>
      <c r="J1184" s="13">
        <v>15</v>
      </c>
      <c r="K1184" s="13">
        <v>11</v>
      </c>
      <c r="L1184" s="13">
        <v>22</v>
      </c>
      <c r="M1184" s="13">
        <v>14</v>
      </c>
      <c r="N1184" s="13">
        <v>47</v>
      </c>
      <c r="O1184" s="13">
        <v>49</v>
      </c>
      <c r="P1184" s="13">
        <v>96</v>
      </c>
      <c r="Q1184" s="14">
        <v>1</v>
      </c>
      <c r="R1184" s="14">
        <v>3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 s="14">
        <v>0</v>
      </c>
      <c r="Y1184" s="14">
        <v>0</v>
      </c>
      <c r="Z1184" s="14">
        <v>0</v>
      </c>
      <c r="AA1184" s="14">
        <v>1</v>
      </c>
      <c r="AB1184" s="14">
        <v>2</v>
      </c>
      <c r="AC1184" s="14">
        <v>1</v>
      </c>
      <c r="AD1184" s="14">
        <v>2</v>
      </c>
      <c r="AE1184" s="14">
        <v>3</v>
      </c>
      <c r="AF1184" s="14">
        <v>7</v>
      </c>
      <c r="AG1184" s="15">
        <v>71</v>
      </c>
    </row>
    <row r="1185" spans="1:33" s="15" customFormat="1" ht="13.7" customHeight="1" x14ac:dyDescent="0.15">
      <c r="A1185" s="16"/>
      <c r="B1185" s="16" t="s">
        <v>1086</v>
      </c>
      <c r="C1185" s="16">
        <f>COUNTA(C1183:C1184)</f>
        <v>2</v>
      </c>
      <c r="D1185" s="17">
        <f>COUNTIF(D1183:D1184,"併")</f>
        <v>0</v>
      </c>
      <c r="E1185" s="17">
        <v>2</v>
      </c>
      <c r="F1185" s="17"/>
      <c r="G1185" s="18">
        <f>SUM(G1183:G1184)</f>
        <v>21</v>
      </c>
      <c r="H1185" s="18">
        <f t="shared" ref="H1185:AE1185" si="244">SUM(H1183:H1184)</f>
        <v>44</v>
      </c>
      <c r="I1185" s="18">
        <f t="shared" si="244"/>
        <v>39</v>
      </c>
      <c r="J1185" s="18">
        <f t="shared" si="244"/>
        <v>48</v>
      </c>
      <c r="K1185" s="18">
        <f t="shared" si="244"/>
        <v>35</v>
      </c>
      <c r="L1185" s="18">
        <f t="shared" si="244"/>
        <v>49</v>
      </c>
      <c r="M1185" s="18">
        <f t="shared" si="244"/>
        <v>40</v>
      </c>
      <c r="N1185" s="18">
        <f t="shared" si="244"/>
        <v>118</v>
      </c>
      <c r="O1185" s="18">
        <f t="shared" si="244"/>
        <v>137</v>
      </c>
      <c r="P1185" s="18">
        <f t="shared" si="244"/>
        <v>255</v>
      </c>
      <c r="Q1185" s="18">
        <f t="shared" si="244"/>
        <v>3</v>
      </c>
      <c r="R1185" s="18">
        <f t="shared" si="244"/>
        <v>15</v>
      </c>
      <c r="S1185" s="18">
        <f t="shared" si="244"/>
        <v>0</v>
      </c>
      <c r="T1185" s="18">
        <f t="shared" si="244"/>
        <v>0</v>
      </c>
      <c r="U1185" s="18">
        <f t="shared" si="244"/>
        <v>1</v>
      </c>
      <c r="V1185" s="18">
        <f t="shared" si="244"/>
        <v>1</v>
      </c>
      <c r="W1185" s="18">
        <f t="shared" si="244"/>
        <v>0</v>
      </c>
      <c r="X1185" s="18">
        <f t="shared" si="244"/>
        <v>0</v>
      </c>
      <c r="Y1185" s="18">
        <f t="shared" si="244"/>
        <v>0</v>
      </c>
      <c r="Z1185" s="18">
        <f t="shared" si="244"/>
        <v>0</v>
      </c>
      <c r="AA1185" s="18">
        <f t="shared" si="244"/>
        <v>2</v>
      </c>
      <c r="AB1185" s="18">
        <f t="shared" si="244"/>
        <v>3</v>
      </c>
      <c r="AC1185" s="18">
        <f t="shared" si="244"/>
        <v>3</v>
      </c>
      <c r="AD1185" s="18">
        <f t="shared" si="244"/>
        <v>13</v>
      </c>
      <c r="AE1185" s="18">
        <f t="shared" si="244"/>
        <v>9</v>
      </c>
      <c r="AF1185" s="18">
        <f>SUM(AF1183:AF1184)</f>
        <v>32</v>
      </c>
      <c r="AG1185" s="5">
        <v>72</v>
      </c>
    </row>
    <row r="1186" spans="1:33" s="15" customFormat="1" ht="13.7" customHeight="1" x14ac:dyDescent="0.15">
      <c r="A1186" s="10" t="s">
        <v>1136</v>
      </c>
      <c r="B1186" s="10" t="s">
        <v>821</v>
      </c>
      <c r="C1186" s="11" t="s">
        <v>822</v>
      </c>
      <c r="D1186" s="12">
        <v>0</v>
      </c>
      <c r="E1186" s="12">
        <v>2</v>
      </c>
      <c r="F1186" s="12" t="s">
        <v>1097</v>
      </c>
      <c r="G1186" s="13">
        <v>9</v>
      </c>
      <c r="H1186" s="13">
        <v>12</v>
      </c>
      <c r="I1186" s="13">
        <v>23</v>
      </c>
      <c r="J1186" s="13">
        <v>30</v>
      </c>
      <c r="K1186" s="13">
        <v>25</v>
      </c>
      <c r="L1186" s="13">
        <v>17</v>
      </c>
      <c r="M1186" s="13">
        <v>24</v>
      </c>
      <c r="N1186" s="13">
        <v>61</v>
      </c>
      <c r="O1186" s="13">
        <v>70</v>
      </c>
      <c r="P1186" s="13">
        <v>131</v>
      </c>
      <c r="Q1186" s="14">
        <v>1</v>
      </c>
      <c r="R1186" s="14">
        <v>2</v>
      </c>
      <c r="S1186" s="14">
        <v>0</v>
      </c>
      <c r="T1186" s="14">
        <v>0</v>
      </c>
      <c r="U1186" s="14">
        <v>1</v>
      </c>
      <c r="V1186" s="14">
        <v>1</v>
      </c>
      <c r="W1186" s="14">
        <v>0</v>
      </c>
      <c r="X1186" s="14">
        <v>0</v>
      </c>
      <c r="Y1186" s="14">
        <v>0</v>
      </c>
      <c r="Z1186" s="14">
        <v>0</v>
      </c>
      <c r="AA1186" s="14">
        <v>0</v>
      </c>
      <c r="AB1186" s="14">
        <v>0</v>
      </c>
      <c r="AC1186" s="14">
        <v>1</v>
      </c>
      <c r="AD1186" s="14">
        <v>5</v>
      </c>
      <c r="AE1186" s="14">
        <v>3</v>
      </c>
      <c r="AF1186" s="14">
        <v>8</v>
      </c>
      <c r="AG1186" s="15">
        <v>73</v>
      </c>
    </row>
    <row r="1187" spans="1:33" s="15" customFormat="1" ht="13.7" customHeight="1" x14ac:dyDescent="0.15">
      <c r="A1187" s="32" t="s">
        <v>1136</v>
      </c>
      <c r="B1187" s="32" t="s">
        <v>821</v>
      </c>
      <c r="C1187" s="22" t="s">
        <v>823</v>
      </c>
      <c r="D1187" s="29">
        <v>0</v>
      </c>
      <c r="E1187" s="29">
        <v>2</v>
      </c>
      <c r="F1187" s="29" t="s">
        <v>1097</v>
      </c>
      <c r="G1187" s="21">
        <v>10</v>
      </c>
      <c r="H1187" s="13">
        <v>17</v>
      </c>
      <c r="I1187" s="13">
        <v>18</v>
      </c>
      <c r="J1187" s="13">
        <v>18</v>
      </c>
      <c r="K1187" s="13">
        <v>16</v>
      </c>
      <c r="L1187" s="13">
        <v>15</v>
      </c>
      <c r="M1187" s="13">
        <v>16</v>
      </c>
      <c r="N1187" s="13">
        <v>46</v>
      </c>
      <c r="O1187" s="13">
        <v>54</v>
      </c>
      <c r="P1187" s="13">
        <v>100</v>
      </c>
      <c r="Q1187" s="14">
        <v>1</v>
      </c>
      <c r="R1187" s="14">
        <v>4</v>
      </c>
      <c r="S1187" s="14">
        <v>0</v>
      </c>
      <c r="T1187" s="14">
        <v>0</v>
      </c>
      <c r="U1187" s="14">
        <v>1</v>
      </c>
      <c r="V1187" s="14">
        <v>1</v>
      </c>
      <c r="W1187" s="14">
        <v>0</v>
      </c>
      <c r="X1187" s="14">
        <v>0</v>
      </c>
      <c r="Y1187" s="14">
        <v>0</v>
      </c>
      <c r="Z1187" s="14">
        <v>0</v>
      </c>
      <c r="AA1187" s="14">
        <v>1</v>
      </c>
      <c r="AB1187" s="14">
        <v>2</v>
      </c>
      <c r="AC1187" s="14">
        <v>1</v>
      </c>
      <c r="AD1187" s="14">
        <v>3</v>
      </c>
      <c r="AE1187" s="14">
        <v>4</v>
      </c>
      <c r="AF1187" s="14">
        <v>10</v>
      </c>
      <c r="AG1187" s="15">
        <v>74</v>
      </c>
    </row>
    <row r="1188" spans="1:33" s="15" customFormat="1" ht="13.7" customHeight="1" x14ac:dyDescent="0.15">
      <c r="A1188" s="16"/>
      <c r="B1188" s="16" t="s">
        <v>1086</v>
      </c>
      <c r="C1188" s="16">
        <f>COUNTA(C1186:C1187)</f>
        <v>2</v>
      </c>
      <c r="D1188" s="17">
        <f>COUNTIF(D1186:D1187,"併")</f>
        <v>0</v>
      </c>
      <c r="E1188" s="17">
        <v>2</v>
      </c>
      <c r="F1188" s="17"/>
      <c r="G1188" s="18">
        <f>SUM(G1186:G1187)</f>
        <v>19</v>
      </c>
      <c r="H1188" s="18">
        <f t="shared" ref="H1188:AE1188" si="245">SUM(H1186:H1187)</f>
        <v>29</v>
      </c>
      <c r="I1188" s="18">
        <f t="shared" si="245"/>
        <v>41</v>
      </c>
      <c r="J1188" s="18">
        <f t="shared" si="245"/>
        <v>48</v>
      </c>
      <c r="K1188" s="18">
        <f t="shared" si="245"/>
        <v>41</v>
      </c>
      <c r="L1188" s="18">
        <f t="shared" si="245"/>
        <v>32</v>
      </c>
      <c r="M1188" s="18">
        <f t="shared" si="245"/>
        <v>40</v>
      </c>
      <c r="N1188" s="18">
        <f t="shared" si="245"/>
        <v>107</v>
      </c>
      <c r="O1188" s="18">
        <f t="shared" si="245"/>
        <v>124</v>
      </c>
      <c r="P1188" s="18">
        <f t="shared" si="245"/>
        <v>231</v>
      </c>
      <c r="Q1188" s="18">
        <f t="shared" si="245"/>
        <v>2</v>
      </c>
      <c r="R1188" s="18">
        <f t="shared" si="245"/>
        <v>6</v>
      </c>
      <c r="S1188" s="18">
        <f t="shared" si="245"/>
        <v>0</v>
      </c>
      <c r="T1188" s="18">
        <f t="shared" si="245"/>
        <v>0</v>
      </c>
      <c r="U1188" s="18">
        <f t="shared" si="245"/>
        <v>2</v>
      </c>
      <c r="V1188" s="18">
        <f t="shared" si="245"/>
        <v>2</v>
      </c>
      <c r="W1188" s="18">
        <f t="shared" si="245"/>
        <v>0</v>
      </c>
      <c r="X1188" s="18">
        <f t="shared" si="245"/>
        <v>0</v>
      </c>
      <c r="Y1188" s="18">
        <f t="shared" si="245"/>
        <v>0</v>
      </c>
      <c r="Z1188" s="18">
        <f t="shared" si="245"/>
        <v>0</v>
      </c>
      <c r="AA1188" s="18">
        <f t="shared" si="245"/>
        <v>1</v>
      </c>
      <c r="AB1188" s="18">
        <f t="shared" si="245"/>
        <v>2</v>
      </c>
      <c r="AC1188" s="18">
        <f t="shared" si="245"/>
        <v>2</v>
      </c>
      <c r="AD1188" s="18">
        <f t="shared" si="245"/>
        <v>8</v>
      </c>
      <c r="AE1188" s="18">
        <f t="shared" si="245"/>
        <v>7</v>
      </c>
      <c r="AF1188" s="18">
        <f>SUM(AF1186:AF1187)</f>
        <v>18</v>
      </c>
      <c r="AG1188" s="15">
        <v>1</v>
      </c>
    </row>
    <row r="1189" spans="1:33" ht="13.7" customHeight="1" x14ac:dyDescent="0.15">
      <c r="A1189" s="23"/>
      <c r="B1189" s="23" t="s">
        <v>1087</v>
      </c>
      <c r="C1189" s="23">
        <f>C1169+C1178+C1182+C1185+C1188</f>
        <v>22</v>
      </c>
      <c r="D1189" s="23">
        <f t="shared" ref="D1189" si="246">D1169+D1178+D1182+D1185+D1188</f>
        <v>2</v>
      </c>
      <c r="E1189" s="24">
        <f>E1169+E1178+E1182+E1185+E1188</f>
        <v>22</v>
      </c>
      <c r="F1189" s="24"/>
      <c r="G1189" s="25">
        <f t="shared" ref="G1189:AF1189" si="247">G1169+G1178+G1182+G1185+G1188</f>
        <v>243</v>
      </c>
      <c r="H1189" s="25">
        <f t="shared" si="247"/>
        <v>574</v>
      </c>
      <c r="I1189" s="25">
        <f t="shared" si="247"/>
        <v>564</v>
      </c>
      <c r="J1189" s="25">
        <f t="shared" si="247"/>
        <v>605</v>
      </c>
      <c r="K1189" s="25">
        <f t="shared" si="247"/>
        <v>547</v>
      </c>
      <c r="L1189" s="25">
        <f t="shared" si="247"/>
        <v>582</v>
      </c>
      <c r="M1189" s="25">
        <f t="shared" si="247"/>
        <v>614</v>
      </c>
      <c r="N1189" s="25">
        <f t="shared" si="247"/>
        <v>1755</v>
      </c>
      <c r="O1189" s="25">
        <f t="shared" si="247"/>
        <v>1731</v>
      </c>
      <c r="P1189" s="25">
        <f t="shared" si="247"/>
        <v>3486</v>
      </c>
      <c r="Q1189" s="25">
        <f t="shared" si="247"/>
        <v>25</v>
      </c>
      <c r="R1189" s="25">
        <f t="shared" si="247"/>
        <v>96</v>
      </c>
      <c r="S1189" s="25">
        <f t="shared" si="247"/>
        <v>1</v>
      </c>
      <c r="T1189" s="25">
        <f t="shared" si="247"/>
        <v>1</v>
      </c>
      <c r="U1189" s="25">
        <f t="shared" si="247"/>
        <v>10</v>
      </c>
      <c r="V1189" s="25">
        <f t="shared" si="247"/>
        <v>19</v>
      </c>
      <c r="W1189" s="25">
        <f t="shared" si="247"/>
        <v>0</v>
      </c>
      <c r="X1189" s="25">
        <f t="shared" si="247"/>
        <v>0</v>
      </c>
      <c r="Y1189" s="25">
        <f t="shared" si="247"/>
        <v>2</v>
      </c>
      <c r="Z1189" s="25">
        <f t="shared" si="247"/>
        <v>4</v>
      </c>
      <c r="AA1189" s="25">
        <f t="shared" si="247"/>
        <v>15</v>
      </c>
      <c r="AB1189" s="25">
        <f t="shared" si="247"/>
        <v>36</v>
      </c>
      <c r="AC1189" s="25">
        <f t="shared" si="247"/>
        <v>38</v>
      </c>
      <c r="AD1189" s="25">
        <f t="shared" si="247"/>
        <v>204</v>
      </c>
      <c r="AE1189" s="25">
        <f t="shared" si="247"/>
        <v>91</v>
      </c>
      <c r="AF1189" s="25">
        <f t="shared" si="247"/>
        <v>360</v>
      </c>
      <c r="AG1189" s="5">
        <v>2</v>
      </c>
    </row>
    <row r="1190" spans="1:33" s="15" customFormat="1" ht="13.7" customHeight="1" x14ac:dyDescent="0.15">
      <c r="A1190" s="33"/>
      <c r="B1190" s="33" t="s">
        <v>1101</v>
      </c>
      <c r="C1190" s="34">
        <f>C88+C360+C438+C520+C555+C653+C681+C820+C846+C893+C990+C1097+C1161+C1189</f>
        <v>992</v>
      </c>
      <c r="D1190" s="115">
        <f>D88+D360+D438+D520+D555+D653+D681+D820+D846+D893+D990+D1097+D1161+D1189</f>
        <v>34</v>
      </c>
      <c r="E1190" s="34">
        <f>E88+E360+E438+E520+E555+E653+E681+E820+E846+E893+E990+E1097+E1161+E1189</f>
        <v>352</v>
      </c>
      <c r="F1190" s="34"/>
      <c r="G1190" s="35">
        <f t="shared" ref="G1190:AF1190" si="248">G88+G360+G438+G520+G555+G653+G681+G820+G846+G893+G990+G1097+G1161+G1189</f>
        <v>11787</v>
      </c>
      <c r="H1190" s="35">
        <f t="shared" si="248"/>
        <v>37623</v>
      </c>
      <c r="I1190" s="35">
        <f t="shared" si="248"/>
        <v>37941</v>
      </c>
      <c r="J1190" s="35">
        <f t="shared" si="248"/>
        <v>38961</v>
      </c>
      <c r="K1190" s="35">
        <f t="shared" si="248"/>
        <v>39672</v>
      </c>
      <c r="L1190" s="35">
        <f t="shared" si="248"/>
        <v>39775</v>
      </c>
      <c r="M1190" s="35">
        <f t="shared" si="248"/>
        <v>40699</v>
      </c>
      <c r="N1190" s="35">
        <f t="shared" si="248"/>
        <v>119845</v>
      </c>
      <c r="O1190" s="35">
        <f t="shared" si="248"/>
        <v>114826</v>
      </c>
      <c r="P1190" s="35">
        <f t="shared" si="248"/>
        <v>234671</v>
      </c>
      <c r="Q1190" s="35">
        <f t="shared" si="248"/>
        <v>971</v>
      </c>
      <c r="R1190" s="35">
        <f t="shared" si="248"/>
        <v>3793</v>
      </c>
      <c r="S1190" s="35">
        <f t="shared" si="248"/>
        <v>136</v>
      </c>
      <c r="T1190" s="35">
        <f t="shared" si="248"/>
        <v>179</v>
      </c>
      <c r="U1190" s="35">
        <f t="shared" si="248"/>
        <v>194</v>
      </c>
      <c r="V1190" s="35">
        <f t="shared" si="248"/>
        <v>245</v>
      </c>
      <c r="W1190" s="35">
        <f t="shared" si="248"/>
        <v>35</v>
      </c>
      <c r="X1190" s="35">
        <f t="shared" si="248"/>
        <v>37</v>
      </c>
      <c r="Y1190" s="35">
        <f t="shared" si="248"/>
        <v>43</v>
      </c>
      <c r="Z1190" s="35">
        <f t="shared" si="248"/>
        <v>48</v>
      </c>
      <c r="AA1190" s="35">
        <f t="shared" si="248"/>
        <v>273</v>
      </c>
      <c r="AB1190" s="35">
        <f t="shared" si="248"/>
        <v>443</v>
      </c>
      <c r="AC1190" s="35">
        <f t="shared" si="248"/>
        <v>1323</v>
      </c>
      <c r="AD1190" s="35">
        <f t="shared" si="248"/>
        <v>6647</v>
      </c>
      <c r="AE1190" s="35">
        <f t="shared" si="248"/>
        <v>2975</v>
      </c>
      <c r="AF1190" s="35">
        <f t="shared" si="248"/>
        <v>11392</v>
      </c>
      <c r="AG1190" s="15">
        <v>3</v>
      </c>
    </row>
    <row r="1191" spans="1:33" s="15" customFormat="1" ht="13.5" customHeight="1" x14ac:dyDescent="0.15">
      <c r="A1191" s="36"/>
      <c r="B1191" s="37"/>
      <c r="C1191" s="38"/>
      <c r="D1191" s="39"/>
      <c r="E1191" s="39"/>
      <c r="F1191" s="40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41"/>
      <c r="AB1191" s="41"/>
      <c r="AC1191" s="41"/>
      <c r="AD1191" s="41"/>
      <c r="AE1191" s="41"/>
      <c r="AF1191" s="41"/>
      <c r="AG1191" s="15">
        <v>4</v>
      </c>
    </row>
    <row r="1192" spans="1:33" s="46" customFormat="1" ht="13.5" customHeight="1" x14ac:dyDescent="0.15">
      <c r="A1192" s="38"/>
      <c r="B1192" s="37"/>
      <c r="C1192" s="43"/>
      <c r="D1192" s="37"/>
      <c r="E1192" s="44"/>
      <c r="F1192" s="38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41"/>
      <c r="AB1192" s="41"/>
      <c r="AC1192" s="41"/>
      <c r="AD1192" s="41"/>
      <c r="AE1192" s="41"/>
      <c r="AF1192" s="41"/>
      <c r="AG1192" s="15">
        <v>5</v>
      </c>
    </row>
    <row r="1193" spans="1:33" s="48" customFormat="1" ht="13.5" customHeight="1" x14ac:dyDescent="0.15">
      <c r="A1193" s="44"/>
      <c r="B1193" s="44"/>
      <c r="C1193" s="44"/>
      <c r="D1193" s="44"/>
      <c r="E1193" s="44"/>
      <c r="F1193" s="44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2"/>
      <c r="R1193" s="42"/>
      <c r="S1193" s="41"/>
      <c r="T1193" s="41"/>
      <c r="U1193" s="41"/>
      <c r="V1193" s="41"/>
      <c r="W1193" s="42"/>
      <c r="X1193" s="42"/>
      <c r="Y1193" s="42"/>
      <c r="Z1193" s="42"/>
      <c r="AA1193" s="41"/>
      <c r="AB1193" s="41"/>
      <c r="AC1193" s="41"/>
      <c r="AD1193" s="41"/>
      <c r="AE1193" s="47"/>
      <c r="AF1193" s="47"/>
      <c r="AG1193" s="15">
        <v>6</v>
      </c>
    </row>
    <row r="1194" spans="1:33" x14ac:dyDescent="0.15">
      <c r="D1194" s="49"/>
      <c r="G1194" s="52"/>
      <c r="H1194" s="53"/>
      <c r="I1194" s="53"/>
      <c r="J1194" s="53"/>
      <c r="K1194" s="53"/>
      <c r="L1194" s="53"/>
      <c r="M1194" s="53"/>
      <c r="N1194" s="53"/>
      <c r="O1194" s="53"/>
      <c r="P1194" s="53"/>
      <c r="Q1194" s="42"/>
      <c r="R1194" s="42"/>
      <c r="S1194" s="41"/>
      <c r="T1194" s="41"/>
      <c r="U1194" s="42"/>
      <c r="V1194" s="42"/>
      <c r="W1194" s="42"/>
      <c r="X1194" s="42"/>
      <c r="Y1194" s="42"/>
      <c r="Z1194" s="42"/>
      <c r="AA1194" s="42"/>
      <c r="AB1194" s="42"/>
      <c r="AC1194" s="41"/>
      <c r="AD1194" s="41"/>
      <c r="AE1194" s="41"/>
      <c r="AF1194" s="41"/>
      <c r="AG1194" s="5">
        <v>7</v>
      </c>
    </row>
    <row r="1195" spans="1:33" x14ac:dyDescent="0.15">
      <c r="F1195" s="54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1"/>
      <c r="AD1195" s="41"/>
      <c r="AE1195" s="41"/>
      <c r="AF1195" s="41"/>
      <c r="AG1195" s="15">
        <v>8</v>
      </c>
    </row>
    <row r="1196" spans="1:33" x14ac:dyDescent="0.15">
      <c r="C1196" s="56"/>
      <c r="F1196" s="54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42"/>
      <c r="AG1196" s="15">
        <v>9</v>
      </c>
    </row>
    <row r="1197" spans="1:33" x14ac:dyDescent="0.15">
      <c r="F1197" s="54"/>
      <c r="G1197" s="57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1"/>
      <c r="AD1197" s="41"/>
      <c r="AE1197" s="41"/>
      <c r="AF1197" s="41"/>
      <c r="AG1197" s="15">
        <v>10</v>
      </c>
    </row>
    <row r="1198" spans="1:33" x14ac:dyDescent="0.15">
      <c r="F1198" s="54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41"/>
      <c r="AB1198" s="41"/>
      <c r="AC1198" s="42"/>
      <c r="AD1198" s="42"/>
      <c r="AE1198" s="41"/>
      <c r="AF1198" s="41"/>
      <c r="AG1198" s="15">
        <v>11</v>
      </c>
    </row>
    <row r="1199" spans="1:33" x14ac:dyDescent="0.15">
      <c r="F1199" s="54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1"/>
      <c r="AF1199" s="41"/>
      <c r="AG1199" s="5">
        <v>12</v>
      </c>
    </row>
    <row r="1200" spans="1:33" x14ac:dyDescent="0.15"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1"/>
      <c r="AB1200" s="41"/>
      <c r="AC1200" s="41"/>
      <c r="AD1200" s="41"/>
      <c r="AE1200" s="41"/>
      <c r="AF1200" s="41"/>
      <c r="AG1200" s="15">
        <v>13</v>
      </c>
    </row>
    <row r="1201" spans="17:33" x14ac:dyDescent="0.15">
      <c r="Q1201" s="42"/>
      <c r="R1201" s="42"/>
      <c r="S1201" s="42"/>
      <c r="T1201" s="42"/>
      <c r="U1201" s="41"/>
      <c r="V1201" s="41"/>
      <c r="W1201" s="42"/>
      <c r="X1201" s="42"/>
      <c r="Y1201" s="42"/>
      <c r="Z1201" s="42"/>
      <c r="AA1201" s="42"/>
      <c r="AB1201" s="42"/>
      <c r="AC1201" s="41"/>
      <c r="AD1201" s="41"/>
      <c r="AE1201" s="41"/>
      <c r="AF1201" s="41"/>
      <c r="AG1201" s="15">
        <v>14</v>
      </c>
    </row>
    <row r="1202" spans="17:33" x14ac:dyDescent="0.15">
      <c r="Q1202" s="42"/>
      <c r="R1202" s="42"/>
      <c r="S1202" s="41"/>
      <c r="T1202" s="41"/>
      <c r="U1202" s="42"/>
      <c r="V1202" s="42"/>
      <c r="W1202" s="42"/>
      <c r="X1202" s="42"/>
      <c r="Y1202" s="41"/>
      <c r="Z1202" s="41"/>
      <c r="AA1202" s="42"/>
      <c r="AB1202" s="42"/>
      <c r="AC1202" s="41"/>
      <c r="AD1202" s="41"/>
      <c r="AE1202" s="41"/>
      <c r="AF1202" s="41"/>
      <c r="AG1202" s="15">
        <v>15</v>
      </c>
    </row>
    <row r="1203" spans="17:33" x14ac:dyDescent="0.15">
      <c r="Q1203" s="42"/>
      <c r="R1203" s="42"/>
      <c r="S1203" s="41"/>
      <c r="T1203" s="41"/>
      <c r="U1203" s="41"/>
      <c r="V1203" s="41"/>
      <c r="W1203" s="42"/>
      <c r="X1203" s="42"/>
      <c r="Y1203" s="41"/>
      <c r="Z1203" s="41"/>
      <c r="AA1203" s="41"/>
      <c r="AB1203" s="41"/>
      <c r="AC1203" s="41"/>
      <c r="AD1203" s="41"/>
      <c r="AE1203" s="47"/>
      <c r="AF1203" s="47"/>
      <c r="AG1203" s="15">
        <v>16</v>
      </c>
    </row>
    <row r="1204" spans="17:33" x14ac:dyDescent="0.15">
      <c r="Q1204" s="42"/>
      <c r="R1204" s="42"/>
      <c r="S1204" s="42"/>
      <c r="T1204" s="42"/>
      <c r="U1204" s="41"/>
      <c r="V1204" s="41"/>
      <c r="W1204" s="42"/>
      <c r="X1204" s="42"/>
      <c r="Y1204" s="42"/>
      <c r="Z1204" s="42"/>
      <c r="AA1204" s="41"/>
      <c r="AB1204" s="41"/>
      <c r="AC1204" s="41"/>
      <c r="AD1204" s="41"/>
      <c r="AE1204" s="41"/>
      <c r="AF1204" s="41"/>
      <c r="AG1204" s="5">
        <v>17</v>
      </c>
    </row>
    <row r="1205" spans="17:33" x14ac:dyDescent="0.15"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1"/>
      <c r="AD1205" s="41"/>
      <c r="AE1205" s="41"/>
      <c r="AF1205" s="41"/>
      <c r="AG1205" s="15">
        <v>18</v>
      </c>
    </row>
    <row r="1206" spans="17:33" x14ac:dyDescent="0.15">
      <c r="Q1206" s="42"/>
      <c r="R1206" s="42"/>
      <c r="S1206" s="42"/>
      <c r="T1206" s="42"/>
      <c r="U1206" s="41"/>
      <c r="V1206" s="41"/>
      <c r="W1206" s="42"/>
      <c r="X1206" s="42"/>
      <c r="Y1206" s="42"/>
      <c r="Z1206" s="42"/>
      <c r="AA1206" s="41"/>
      <c r="AB1206" s="41"/>
      <c r="AC1206" s="41"/>
      <c r="AD1206" s="41"/>
      <c r="AE1206" s="47"/>
      <c r="AF1206" s="47"/>
      <c r="AG1206" s="15">
        <v>19</v>
      </c>
    </row>
    <row r="1207" spans="17:33" x14ac:dyDescent="0.15">
      <c r="Q1207" s="42"/>
      <c r="R1207" s="42"/>
      <c r="S1207" s="42"/>
      <c r="T1207" s="42"/>
      <c r="U1207" s="41"/>
      <c r="V1207" s="41"/>
      <c r="W1207" s="42"/>
      <c r="X1207" s="42"/>
      <c r="Y1207" s="42"/>
      <c r="Z1207" s="42"/>
      <c r="AA1207" s="42"/>
      <c r="AB1207" s="42"/>
      <c r="AC1207" s="41"/>
      <c r="AD1207" s="41"/>
      <c r="AE1207" s="41"/>
      <c r="AF1207" s="41"/>
      <c r="AG1207" s="15">
        <v>20</v>
      </c>
    </row>
    <row r="1208" spans="17:33" x14ac:dyDescent="0.15"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1"/>
      <c r="AD1208" s="41"/>
      <c r="AE1208" s="41"/>
      <c r="AF1208" s="41"/>
      <c r="AG1208" s="15">
        <v>21</v>
      </c>
    </row>
    <row r="1209" spans="17:33" x14ac:dyDescent="0.15">
      <c r="Q1209" s="58"/>
      <c r="R1209" s="58"/>
      <c r="S1209" s="42"/>
      <c r="T1209" s="42"/>
      <c r="U1209" s="59"/>
      <c r="V1209" s="59"/>
      <c r="W1209" s="42"/>
      <c r="X1209" s="42"/>
      <c r="Y1209" s="42"/>
      <c r="Z1209" s="42"/>
      <c r="AA1209" s="42"/>
      <c r="AB1209" s="42"/>
      <c r="AC1209" s="59"/>
      <c r="AD1209" s="59"/>
      <c r="AE1209" s="60"/>
      <c r="AF1209" s="60"/>
      <c r="AG1209" s="5">
        <v>22</v>
      </c>
    </row>
    <row r="1210" spans="17:33" x14ac:dyDescent="0.15">
      <c r="Q1210" s="61"/>
      <c r="R1210" s="61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15">
        <v>23</v>
      </c>
    </row>
    <row r="1211" spans="17:33" x14ac:dyDescent="0.15">
      <c r="Q1211" s="61"/>
      <c r="R1211" s="61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15">
        <v>24</v>
      </c>
    </row>
    <row r="1212" spans="17:33" x14ac:dyDescent="0.15">
      <c r="Q1212" s="62"/>
      <c r="R1212" s="62"/>
      <c r="S1212" s="52"/>
      <c r="T1212" s="52"/>
      <c r="U1212" s="52"/>
      <c r="V1212" s="52"/>
      <c r="W1212" s="52"/>
      <c r="X1212" s="52"/>
      <c r="Y1212" s="52"/>
      <c r="Z1212" s="52"/>
      <c r="AA1212" s="52"/>
      <c r="AB1212" s="52"/>
      <c r="AC1212" s="52"/>
      <c r="AD1212" s="52"/>
      <c r="AE1212" s="52"/>
      <c r="AF1212" s="52"/>
      <c r="AG1212" s="15">
        <v>25</v>
      </c>
    </row>
    <row r="1213" spans="17:33" x14ac:dyDescent="0.15">
      <c r="AG1213" s="15">
        <v>26</v>
      </c>
    </row>
    <row r="1214" spans="17:33" x14ac:dyDescent="0.15">
      <c r="AG1214" s="5">
        <v>27</v>
      </c>
    </row>
    <row r="1215" spans="17:33" x14ac:dyDescent="0.15">
      <c r="AG1215" s="15">
        <v>28</v>
      </c>
    </row>
    <row r="1216" spans="17:33" x14ac:dyDescent="0.15">
      <c r="AG1216" s="15">
        <v>29</v>
      </c>
    </row>
    <row r="1217" spans="33:33" x14ac:dyDescent="0.15">
      <c r="AG1217" s="15">
        <v>30</v>
      </c>
    </row>
    <row r="1218" spans="33:33" x14ac:dyDescent="0.15">
      <c r="AG1218" s="15">
        <v>31</v>
      </c>
    </row>
    <row r="1219" spans="33:33" x14ac:dyDescent="0.15">
      <c r="AG1219" s="5">
        <v>32</v>
      </c>
    </row>
    <row r="1220" spans="33:33" x14ac:dyDescent="0.15">
      <c r="AG1220" s="15">
        <v>33</v>
      </c>
    </row>
    <row r="1221" spans="33:33" x14ac:dyDescent="0.15">
      <c r="AG1221" s="15">
        <v>34</v>
      </c>
    </row>
    <row r="1222" spans="33:33" x14ac:dyDescent="0.15">
      <c r="AG1222" s="15">
        <v>35</v>
      </c>
    </row>
    <row r="1223" spans="33:33" x14ac:dyDescent="0.15">
      <c r="AG1223" s="15">
        <v>36</v>
      </c>
    </row>
    <row r="1224" spans="33:33" x14ac:dyDescent="0.15">
      <c r="AG1224" s="5">
        <v>37</v>
      </c>
    </row>
    <row r="1225" spans="33:33" x14ac:dyDescent="0.15">
      <c r="AG1225" s="15">
        <v>38</v>
      </c>
    </row>
    <row r="1226" spans="33:33" x14ac:dyDescent="0.15">
      <c r="AG1226" s="15">
        <v>39</v>
      </c>
    </row>
    <row r="1227" spans="33:33" x14ac:dyDescent="0.15">
      <c r="AG1227" s="15">
        <v>40</v>
      </c>
    </row>
    <row r="1228" spans="33:33" x14ac:dyDescent="0.15">
      <c r="AG1228" s="15">
        <v>41</v>
      </c>
    </row>
    <row r="1229" spans="33:33" x14ac:dyDescent="0.15">
      <c r="AG1229" s="5">
        <v>42</v>
      </c>
    </row>
    <row r="1230" spans="33:33" x14ac:dyDescent="0.15">
      <c r="AG1230" s="15">
        <v>43</v>
      </c>
    </row>
    <row r="1231" spans="33:33" x14ac:dyDescent="0.15">
      <c r="AG1231" s="15">
        <v>44</v>
      </c>
    </row>
    <row r="1232" spans="33:33" x14ac:dyDescent="0.15">
      <c r="AG1232" s="15">
        <v>45</v>
      </c>
    </row>
    <row r="1233" spans="33:33" x14ac:dyDescent="0.15">
      <c r="AG1233" s="15">
        <v>46</v>
      </c>
    </row>
    <row r="1234" spans="33:33" x14ac:dyDescent="0.15">
      <c r="AG1234" s="5">
        <v>47</v>
      </c>
    </row>
    <row r="1235" spans="33:33" x14ac:dyDescent="0.15">
      <c r="AG1235" s="15">
        <v>48</v>
      </c>
    </row>
    <row r="1236" spans="33:33" x14ac:dyDescent="0.15">
      <c r="AG1236" s="15">
        <v>49</v>
      </c>
    </row>
    <row r="1237" spans="33:33" x14ac:dyDescent="0.15">
      <c r="AG1237" s="15">
        <v>50</v>
      </c>
    </row>
    <row r="1238" spans="33:33" x14ac:dyDescent="0.15">
      <c r="AG1238" s="15">
        <v>51</v>
      </c>
    </row>
    <row r="1239" spans="33:33" x14ac:dyDescent="0.15">
      <c r="AG1239" s="5">
        <v>52</v>
      </c>
    </row>
    <row r="1240" spans="33:33" x14ac:dyDescent="0.15">
      <c r="AG1240" s="15">
        <v>53</v>
      </c>
    </row>
    <row r="1241" spans="33:33" x14ac:dyDescent="0.15">
      <c r="AG1241" s="15">
        <v>54</v>
      </c>
    </row>
    <row r="1242" spans="33:33" x14ac:dyDescent="0.15">
      <c r="AG1242" s="15">
        <v>55</v>
      </c>
    </row>
    <row r="1243" spans="33:33" x14ac:dyDescent="0.15">
      <c r="AG1243" s="15">
        <v>56</v>
      </c>
    </row>
    <row r="1244" spans="33:33" x14ac:dyDescent="0.15">
      <c r="AG1244" s="5">
        <v>57</v>
      </c>
    </row>
    <row r="1245" spans="33:33" x14ac:dyDescent="0.15">
      <c r="AG1245" s="15">
        <v>58</v>
      </c>
    </row>
    <row r="1246" spans="33:33" x14ac:dyDescent="0.15">
      <c r="AG1246" s="15">
        <v>59</v>
      </c>
    </row>
    <row r="1247" spans="33:33" x14ac:dyDescent="0.15">
      <c r="AG1247" s="15">
        <v>60</v>
      </c>
    </row>
    <row r="1248" spans="33:33" x14ac:dyDescent="0.15">
      <c r="AG1248" s="15">
        <v>61</v>
      </c>
    </row>
    <row r="1249" spans="33:33" x14ac:dyDescent="0.15">
      <c r="AG1249" s="5">
        <v>62</v>
      </c>
    </row>
    <row r="1250" spans="33:33" x14ac:dyDescent="0.15">
      <c r="AG1250" s="15">
        <v>63</v>
      </c>
    </row>
    <row r="1251" spans="33:33" x14ac:dyDescent="0.15">
      <c r="AG1251" s="15">
        <v>64</v>
      </c>
    </row>
    <row r="1252" spans="33:33" x14ac:dyDescent="0.15">
      <c r="AG1252" s="15">
        <v>65</v>
      </c>
    </row>
    <row r="1253" spans="33:33" x14ac:dyDescent="0.15">
      <c r="AG1253" s="15">
        <v>66</v>
      </c>
    </row>
    <row r="1254" spans="33:33" x14ac:dyDescent="0.15">
      <c r="AG1254" s="5">
        <v>67</v>
      </c>
    </row>
    <row r="1255" spans="33:33" x14ac:dyDescent="0.15">
      <c r="AG1255" s="15">
        <v>68</v>
      </c>
    </row>
    <row r="1256" spans="33:33" x14ac:dyDescent="0.15">
      <c r="AG1256" s="15">
        <v>69</v>
      </c>
    </row>
    <row r="1257" spans="33:33" x14ac:dyDescent="0.15">
      <c r="AG1257" s="15">
        <v>70</v>
      </c>
    </row>
    <row r="1258" spans="33:33" x14ac:dyDescent="0.15">
      <c r="AG1258" s="15">
        <v>71</v>
      </c>
    </row>
    <row r="1259" spans="33:33" x14ac:dyDescent="0.15">
      <c r="AG1259" s="5">
        <v>72</v>
      </c>
    </row>
    <row r="1260" spans="33:33" x14ac:dyDescent="0.15">
      <c r="AG1260" s="15">
        <v>73</v>
      </c>
    </row>
    <row r="1261" spans="33:33" x14ac:dyDescent="0.15">
      <c r="AG1261" s="15">
        <v>74</v>
      </c>
    </row>
    <row r="1262" spans="33:33" x14ac:dyDescent="0.15">
      <c r="AG1262" s="15">
        <v>1</v>
      </c>
    </row>
    <row r="1263" spans="33:33" x14ac:dyDescent="0.15">
      <c r="AG1263" s="5">
        <v>2</v>
      </c>
    </row>
    <row r="1264" spans="33:33" x14ac:dyDescent="0.15">
      <c r="AG1264" s="15">
        <v>3</v>
      </c>
    </row>
    <row r="1265" spans="33:33" x14ac:dyDescent="0.15">
      <c r="AG1265" s="15">
        <v>4</v>
      </c>
    </row>
    <row r="1266" spans="33:33" x14ac:dyDescent="0.15">
      <c r="AG1266" s="15">
        <v>5</v>
      </c>
    </row>
    <row r="1267" spans="33:33" x14ac:dyDescent="0.15">
      <c r="AG1267" s="15">
        <v>6</v>
      </c>
    </row>
    <row r="1268" spans="33:33" x14ac:dyDescent="0.15">
      <c r="AG1268" s="5">
        <v>7</v>
      </c>
    </row>
    <row r="1269" spans="33:33" x14ac:dyDescent="0.15">
      <c r="AG1269" s="15">
        <v>8</v>
      </c>
    </row>
    <row r="1270" spans="33:33" x14ac:dyDescent="0.15">
      <c r="AG1270" s="15">
        <v>9</v>
      </c>
    </row>
    <row r="1271" spans="33:33" x14ac:dyDescent="0.15">
      <c r="AG1271" s="15">
        <v>10</v>
      </c>
    </row>
    <row r="1272" spans="33:33" x14ac:dyDescent="0.15">
      <c r="AG1272" s="15">
        <v>11</v>
      </c>
    </row>
    <row r="1273" spans="33:33" x14ac:dyDescent="0.15">
      <c r="AG1273" s="5">
        <v>12</v>
      </c>
    </row>
    <row r="1274" spans="33:33" x14ac:dyDescent="0.15">
      <c r="AG1274" s="15">
        <v>13</v>
      </c>
    </row>
    <row r="1275" spans="33:33" x14ac:dyDescent="0.15">
      <c r="AG1275" s="15">
        <v>14</v>
      </c>
    </row>
    <row r="1276" spans="33:33" x14ac:dyDescent="0.15">
      <c r="AG1276" s="15">
        <v>15</v>
      </c>
    </row>
    <row r="1277" spans="33:33" x14ac:dyDescent="0.15">
      <c r="AG1277" s="15">
        <v>16</v>
      </c>
    </row>
    <row r="1278" spans="33:33" x14ac:dyDescent="0.15">
      <c r="AG1278" s="5">
        <v>17</v>
      </c>
    </row>
    <row r="1279" spans="33:33" x14ac:dyDescent="0.15">
      <c r="AG1279" s="15">
        <v>18</v>
      </c>
    </row>
    <row r="1280" spans="33:33" x14ac:dyDescent="0.15">
      <c r="AG1280" s="15">
        <v>19</v>
      </c>
    </row>
    <row r="1281" spans="33:33" x14ac:dyDescent="0.15">
      <c r="AG1281" s="15">
        <v>20</v>
      </c>
    </row>
    <row r="1282" spans="33:33" x14ac:dyDescent="0.15">
      <c r="AG1282" s="15">
        <v>21</v>
      </c>
    </row>
    <row r="1283" spans="33:33" x14ac:dyDescent="0.15">
      <c r="AG1283" s="5">
        <v>22</v>
      </c>
    </row>
    <row r="1284" spans="33:33" x14ac:dyDescent="0.15">
      <c r="AG1284" s="15">
        <v>23</v>
      </c>
    </row>
    <row r="1285" spans="33:33" x14ac:dyDescent="0.15">
      <c r="AG1285" s="15">
        <v>24</v>
      </c>
    </row>
    <row r="1286" spans="33:33" x14ac:dyDescent="0.15">
      <c r="AG1286" s="15">
        <v>25</v>
      </c>
    </row>
    <row r="1287" spans="33:33" x14ac:dyDescent="0.15">
      <c r="AG1287" s="15">
        <v>26</v>
      </c>
    </row>
    <row r="1288" spans="33:33" x14ac:dyDescent="0.15">
      <c r="AG1288" s="5">
        <v>27</v>
      </c>
    </row>
    <row r="1289" spans="33:33" x14ac:dyDescent="0.15">
      <c r="AG1289" s="15">
        <v>28</v>
      </c>
    </row>
    <row r="1290" spans="33:33" x14ac:dyDescent="0.15">
      <c r="AG1290" s="15">
        <v>29</v>
      </c>
    </row>
    <row r="1291" spans="33:33" x14ac:dyDescent="0.15">
      <c r="AG1291" s="15">
        <v>30</v>
      </c>
    </row>
    <row r="1292" spans="33:33" x14ac:dyDescent="0.15">
      <c r="AG1292" s="15">
        <v>31</v>
      </c>
    </row>
    <row r="1293" spans="33:33" x14ac:dyDescent="0.15">
      <c r="AG1293" s="5">
        <v>32</v>
      </c>
    </row>
    <row r="1294" spans="33:33" x14ac:dyDescent="0.15">
      <c r="AG1294" s="15">
        <v>33</v>
      </c>
    </row>
    <row r="1295" spans="33:33" x14ac:dyDescent="0.15">
      <c r="AG1295" s="15">
        <v>34</v>
      </c>
    </row>
    <row r="1296" spans="33:33" x14ac:dyDescent="0.15">
      <c r="AG1296" s="15">
        <v>35</v>
      </c>
    </row>
    <row r="1297" spans="33:33" x14ac:dyDescent="0.15">
      <c r="AG1297" s="15">
        <v>36</v>
      </c>
    </row>
    <row r="1298" spans="33:33" x14ac:dyDescent="0.15">
      <c r="AG1298" s="5">
        <v>37</v>
      </c>
    </row>
    <row r="1299" spans="33:33" x14ac:dyDescent="0.15">
      <c r="AG1299" s="15">
        <v>38</v>
      </c>
    </row>
    <row r="1300" spans="33:33" x14ac:dyDescent="0.15">
      <c r="AG1300" s="15">
        <v>39</v>
      </c>
    </row>
    <row r="1301" spans="33:33" x14ac:dyDescent="0.15">
      <c r="AG1301" s="15">
        <v>40</v>
      </c>
    </row>
    <row r="1302" spans="33:33" x14ac:dyDescent="0.15">
      <c r="AG1302" s="15">
        <v>41</v>
      </c>
    </row>
    <row r="1303" spans="33:33" x14ac:dyDescent="0.15">
      <c r="AG1303" s="5">
        <v>42</v>
      </c>
    </row>
    <row r="1304" spans="33:33" x14ac:dyDescent="0.15">
      <c r="AG1304" s="15">
        <v>43</v>
      </c>
    </row>
    <row r="1305" spans="33:33" x14ac:dyDescent="0.15">
      <c r="AG1305" s="15">
        <v>44</v>
      </c>
    </row>
    <row r="1306" spans="33:33" x14ac:dyDescent="0.15">
      <c r="AG1306" s="15">
        <v>45</v>
      </c>
    </row>
    <row r="1307" spans="33:33" x14ac:dyDescent="0.15">
      <c r="AG1307" s="15">
        <v>46</v>
      </c>
    </row>
    <row r="1308" spans="33:33" x14ac:dyDescent="0.15">
      <c r="AG1308" s="5">
        <v>47</v>
      </c>
    </row>
    <row r="1309" spans="33:33" x14ac:dyDescent="0.15">
      <c r="AG1309" s="15">
        <v>48</v>
      </c>
    </row>
    <row r="1310" spans="33:33" x14ac:dyDescent="0.15">
      <c r="AG1310" s="15">
        <v>49</v>
      </c>
    </row>
    <row r="1311" spans="33:33" x14ac:dyDescent="0.15">
      <c r="AG1311" s="15">
        <v>50</v>
      </c>
    </row>
    <row r="1312" spans="33:33" x14ac:dyDescent="0.15">
      <c r="AG1312" s="15">
        <v>51</v>
      </c>
    </row>
    <row r="1313" spans="33:33" x14ac:dyDescent="0.15">
      <c r="AG1313" s="5">
        <v>52</v>
      </c>
    </row>
    <row r="1314" spans="33:33" x14ac:dyDescent="0.15">
      <c r="AG1314" s="15">
        <v>53</v>
      </c>
    </row>
    <row r="1315" spans="33:33" x14ac:dyDescent="0.15">
      <c r="AG1315" s="15">
        <v>54</v>
      </c>
    </row>
    <row r="1316" spans="33:33" x14ac:dyDescent="0.15">
      <c r="AG1316" s="15">
        <v>55</v>
      </c>
    </row>
    <row r="1317" spans="33:33" x14ac:dyDescent="0.15">
      <c r="AG1317" s="15">
        <v>56</v>
      </c>
    </row>
    <row r="1318" spans="33:33" x14ac:dyDescent="0.15">
      <c r="AG1318" s="5">
        <v>57</v>
      </c>
    </row>
    <row r="1319" spans="33:33" x14ac:dyDescent="0.15">
      <c r="AG1319" s="15">
        <v>58</v>
      </c>
    </row>
    <row r="1320" spans="33:33" x14ac:dyDescent="0.15">
      <c r="AG1320" s="15">
        <v>59</v>
      </c>
    </row>
    <row r="1321" spans="33:33" x14ac:dyDescent="0.15">
      <c r="AG1321" s="15">
        <v>60</v>
      </c>
    </row>
    <row r="1322" spans="33:33" x14ac:dyDescent="0.15">
      <c r="AG1322" s="15">
        <v>61</v>
      </c>
    </row>
    <row r="1323" spans="33:33" x14ac:dyDescent="0.15">
      <c r="AG1323" s="5">
        <v>62</v>
      </c>
    </row>
    <row r="1324" spans="33:33" x14ac:dyDescent="0.15">
      <c r="AG1324" s="15">
        <v>63</v>
      </c>
    </row>
    <row r="1325" spans="33:33" x14ac:dyDescent="0.15">
      <c r="AG1325" s="15">
        <v>64</v>
      </c>
    </row>
    <row r="1326" spans="33:33" x14ac:dyDescent="0.15">
      <c r="AG1326" s="15">
        <v>65</v>
      </c>
    </row>
    <row r="1327" spans="33:33" x14ac:dyDescent="0.15">
      <c r="AG1327" s="15">
        <v>66</v>
      </c>
    </row>
    <row r="1328" spans="33:33" x14ac:dyDescent="0.15">
      <c r="AG1328" s="5">
        <v>67</v>
      </c>
    </row>
    <row r="1329" spans="33:33" x14ac:dyDescent="0.15">
      <c r="AG1329" s="15">
        <v>68</v>
      </c>
    </row>
    <row r="1330" spans="33:33" x14ac:dyDescent="0.15">
      <c r="AG1330" s="15">
        <v>69</v>
      </c>
    </row>
    <row r="1331" spans="33:33" x14ac:dyDescent="0.15">
      <c r="AG1331" s="15">
        <v>70</v>
      </c>
    </row>
    <row r="1332" spans="33:33" x14ac:dyDescent="0.15">
      <c r="AG1332" s="15">
        <v>71</v>
      </c>
    </row>
    <row r="1333" spans="33:33" x14ac:dyDescent="0.15">
      <c r="AG1333" s="5">
        <v>72</v>
      </c>
    </row>
    <row r="1334" spans="33:33" x14ac:dyDescent="0.15">
      <c r="AG1334" s="15">
        <v>73</v>
      </c>
    </row>
    <row r="1335" spans="33:33" x14ac:dyDescent="0.15">
      <c r="AG1335" s="15">
        <v>74</v>
      </c>
    </row>
    <row r="1336" spans="33:33" x14ac:dyDescent="0.15">
      <c r="AG1336" s="15">
        <v>1</v>
      </c>
    </row>
    <row r="1337" spans="33:33" x14ac:dyDescent="0.15">
      <c r="AG1337" s="5">
        <v>2</v>
      </c>
    </row>
    <row r="1338" spans="33:33" x14ac:dyDescent="0.15">
      <c r="AG1338" s="15">
        <v>3</v>
      </c>
    </row>
    <row r="1339" spans="33:33" x14ac:dyDescent="0.15">
      <c r="AG1339" s="15">
        <v>4</v>
      </c>
    </row>
    <row r="1340" spans="33:33" x14ac:dyDescent="0.15">
      <c r="AG1340" s="15">
        <v>5</v>
      </c>
    </row>
    <row r="1341" spans="33:33" x14ac:dyDescent="0.15">
      <c r="AG1341" s="15">
        <v>6</v>
      </c>
    </row>
    <row r="1342" spans="33:33" x14ac:dyDescent="0.15">
      <c r="AG1342" s="5">
        <v>7</v>
      </c>
    </row>
    <row r="1343" spans="33:33" x14ac:dyDescent="0.15">
      <c r="AG1343" s="15">
        <v>8</v>
      </c>
    </row>
    <row r="1344" spans="33:33" x14ac:dyDescent="0.15">
      <c r="AG1344" s="15">
        <v>9</v>
      </c>
    </row>
    <row r="1345" spans="33:33" x14ac:dyDescent="0.15">
      <c r="AG1345" s="15">
        <v>10</v>
      </c>
    </row>
    <row r="1346" spans="33:33" x14ac:dyDescent="0.15">
      <c r="AG1346" s="15">
        <v>11</v>
      </c>
    </row>
    <row r="1347" spans="33:33" x14ac:dyDescent="0.15">
      <c r="AG1347" s="5">
        <v>12</v>
      </c>
    </row>
    <row r="1348" spans="33:33" x14ac:dyDescent="0.15">
      <c r="AG1348" s="15">
        <v>13</v>
      </c>
    </row>
    <row r="1349" spans="33:33" x14ac:dyDescent="0.15">
      <c r="AG1349" s="15">
        <v>14</v>
      </c>
    </row>
    <row r="1350" spans="33:33" x14ac:dyDescent="0.15">
      <c r="AG1350" s="15">
        <v>15</v>
      </c>
    </row>
    <row r="1351" spans="33:33" x14ac:dyDescent="0.15">
      <c r="AG1351" s="15">
        <v>16</v>
      </c>
    </row>
    <row r="1352" spans="33:33" x14ac:dyDescent="0.15">
      <c r="AG1352" s="5">
        <v>17</v>
      </c>
    </row>
    <row r="1353" spans="33:33" x14ac:dyDescent="0.15">
      <c r="AG1353" s="15">
        <v>18</v>
      </c>
    </row>
    <row r="1354" spans="33:33" x14ac:dyDescent="0.15">
      <c r="AG1354" s="15">
        <v>19</v>
      </c>
    </row>
    <row r="1355" spans="33:33" x14ac:dyDescent="0.15">
      <c r="AG1355" s="15">
        <v>20</v>
      </c>
    </row>
    <row r="1356" spans="33:33" x14ac:dyDescent="0.15">
      <c r="AG1356" s="15">
        <v>21</v>
      </c>
    </row>
    <row r="1357" spans="33:33" x14ac:dyDescent="0.15">
      <c r="AG1357" s="5">
        <v>22</v>
      </c>
    </row>
    <row r="1358" spans="33:33" x14ac:dyDescent="0.15">
      <c r="AG1358" s="15">
        <v>23</v>
      </c>
    </row>
    <row r="1359" spans="33:33" x14ac:dyDescent="0.15">
      <c r="AG1359" s="15">
        <v>24</v>
      </c>
    </row>
    <row r="1360" spans="33:33" x14ac:dyDescent="0.15">
      <c r="AG1360" s="15">
        <v>25</v>
      </c>
    </row>
    <row r="1361" spans="33:33" x14ac:dyDescent="0.15">
      <c r="AG1361" s="15">
        <v>26</v>
      </c>
    </row>
    <row r="1362" spans="33:33" x14ac:dyDescent="0.15">
      <c r="AG1362" s="5">
        <v>27</v>
      </c>
    </row>
    <row r="1363" spans="33:33" x14ac:dyDescent="0.15">
      <c r="AG1363" s="15">
        <v>28</v>
      </c>
    </row>
    <row r="1364" spans="33:33" x14ac:dyDescent="0.15">
      <c r="AG1364" s="15">
        <v>29</v>
      </c>
    </row>
    <row r="1365" spans="33:33" x14ac:dyDescent="0.15">
      <c r="AG1365" s="15">
        <v>30</v>
      </c>
    </row>
    <row r="1366" spans="33:33" x14ac:dyDescent="0.15">
      <c r="AG1366" s="15">
        <v>31</v>
      </c>
    </row>
    <row r="1367" spans="33:33" x14ac:dyDescent="0.15">
      <c r="AG1367" s="5">
        <v>32</v>
      </c>
    </row>
    <row r="1368" spans="33:33" x14ac:dyDescent="0.15">
      <c r="AG1368" s="15">
        <v>33</v>
      </c>
    </row>
    <row r="1369" spans="33:33" x14ac:dyDescent="0.15">
      <c r="AG1369" s="15">
        <v>34</v>
      </c>
    </row>
    <row r="1370" spans="33:33" x14ac:dyDescent="0.15">
      <c r="AG1370" s="15">
        <v>35</v>
      </c>
    </row>
    <row r="1371" spans="33:33" x14ac:dyDescent="0.15">
      <c r="AG1371" s="15">
        <v>36</v>
      </c>
    </row>
    <row r="1372" spans="33:33" x14ac:dyDescent="0.15">
      <c r="AG1372" s="5">
        <v>37</v>
      </c>
    </row>
    <row r="1373" spans="33:33" x14ac:dyDescent="0.15">
      <c r="AG1373" s="15">
        <v>38</v>
      </c>
    </row>
    <row r="1374" spans="33:33" x14ac:dyDescent="0.15">
      <c r="AG1374" s="15">
        <v>39</v>
      </c>
    </row>
    <row r="1375" spans="33:33" x14ac:dyDescent="0.15">
      <c r="AG1375" s="15">
        <v>40</v>
      </c>
    </row>
    <row r="1376" spans="33:33" x14ac:dyDescent="0.15">
      <c r="AG1376" s="15">
        <v>41</v>
      </c>
    </row>
    <row r="1377" spans="33:33" x14ac:dyDescent="0.15">
      <c r="AG1377" s="5">
        <v>42</v>
      </c>
    </row>
    <row r="1378" spans="33:33" x14ac:dyDescent="0.15">
      <c r="AG1378" s="15">
        <v>43</v>
      </c>
    </row>
    <row r="1379" spans="33:33" x14ac:dyDescent="0.15">
      <c r="AG1379" s="15">
        <v>44</v>
      </c>
    </row>
    <row r="1380" spans="33:33" x14ac:dyDescent="0.15">
      <c r="AG1380" s="15">
        <v>45</v>
      </c>
    </row>
    <row r="1381" spans="33:33" x14ac:dyDescent="0.15">
      <c r="AG1381" s="15">
        <v>46</v>
      </c>
    </row>
    <row r="1382" spans="33:33" x14ac:dyDescent="0.15">
      <c r="AG1382" s="5">
        <v>47</v>
      </c>
    </row>
    <row r="1383" spans="33:33" x14ac:dyDescent="0.15">
      <c r="AG1383" s="15">
        <v>48</v>
      </c>
    </row>
    <row r="1384" spans="33:33" x14ac:dyDescent="0.15">
      <c r="AG1384" s="15">
        <v>49</v>
      </c>
    </row>
    <row r="1385" spans="33:33" x14ac:dyDescent="0.15">
      <c r="AG1385" s="15">
        <v>50</v>
      </c>
    </row>
    <row r="1386" spans="33:33" x14ac:dyDescent="0.15">
      <c r="AG1386" s="15">
        <v>51</v>
      </c>
    </row>
    <row r="1387" spans="33:33" x14ac:dyDescent="0.15">
      <c r="AG1387" s="5">
        <v>52</v>
      </c>
    </row>
    <row r="1388" spans="33:33" x14ac:dyDescent="0.15">
      <c r="AG1388" s="15">
        <v>53</v>
      </c>
    </row>
    <row r="1389" spans="33:33" x14ac:dyDescent="0.15">
      <c r="AG1389" s="15">
        <v>54</v>
      </c>
    </row>
    <row r="1390" spans="33:33" x14ac:dyDescent="0.15">
      <c r="AG1390" s="15">
        <v>55</v>
      </c>
    </row>
    <row r="1391" spans="33:33" x14ac:dyDescent="0.15">
      <c r="AG1391" s="15">
        <v>56</v>
      </c>
    </row>
    <row r="1392" spans="33:33" x14ac:dyDescent="0.15">
      <c r="AG1392" s="5">
        <v>57</v>
      </c>
    </row>
    <row r="1393" spans="33:33" x14ac:dyDescent="0.15">
      <c r="AG1393" s="15">
        <v>58</v>
      </c>
    </row>
    <row r="1394" spans="33:33" x14ac:dyDescent="0.15">
      <c r="AG1394" s="15">
        <v>59</v>
      </c>
    </row>
    <row r="1395" spans="33:33" x14ac:dyDescent="0.15">
      <c r="AG1395" s="15">
        <v>60</v>
      </c>
    </row>
    <row r="1396" spans="33:33" x14ac:dyDescent="0.15">
      <c r="AG1396" s="15">
        <v>61</v>
      </c>
    </row>
    <row r="1397" spans="33:33" x14ac:dyDescent="0.15">
      <c r="AG1397" s="5">
        <v>62</v>
      </c>
    </row>
    <row r="1398" spans="33:33" x14ac:dyDescent="0.15">
      <c r="AG1398" s="15">
        <v>63</v>
      </c>
    </row>
    <row r="1399" spans="33:33" x14ac:dyDescent="0.15">
      <c r="AG1399" s="15">
        <v>64</v>
      </c>
    </row>
    <row r="1400" spans="33:33" x14ac:dyDescent="0.15">
      <c r="AG1400" s="15">
        <v>65</v>
      </c>
    </row>
    <row r="1401" spans="33:33" x14ac:dyDescent="0.15">
      <c r="AG1401" s="15">
        <v>66</v>
      </c>
    </row>
    <row r="1402" spans="33:33" x14ac:dyDescent="0.15">
      <c r="AG1402" s="5">
        <v>67</v>
      </c>
    </row>
    <row r="1403" spans="33:33" x14ac:dyDescent="0.15">
      <c r="AG1403" s="15">
        <v>68</v>
      </c>
    </row>
    <row r="1404" spans="33:33" x14ac:dyDescent="0.15">
      <c r="AG1404" s="15">
        <v>69</v>
      </c>
    </row>
    <row r="1405" spans="33:33" x14ac:dyDescent="0.15">
      <c r="AG1405" s="15">
        <v>70</v>
      </c>
    </row>
    <row r="1406" spans="33:33" x14ac:dyDescent="0.15">
      <c r="AG1406" s="15">
        <v>71</v>
      </c>
    </row>
    <row r="1407" spans="33:33" x14ac:dyDescent="0.15">
      <c r="AG1407" s="5">
        <v>72</v>
      </c>
    </row>
    <row r="1408" spans="33:33" x14ac:dyDescent="0.15">
      <c r="AG1408" s="15">
        <v>73</v>
      </c>
    </row>
    <row r="1409" spans="33:33" x14ac:dyDescent="0.15">
      <c r="AG1409" s="15">
        <v>74</v>
      </c>
    </row>
  </sheetData>
  <mergeCells count="24">
    <mergeCell ref="AA3:AB3"/>
    <mergeCell ref="AC3:AD3"/>
    <mergeCell ref="AE3:AF3"/>
    <mergeCell ref="Q3:R3"/>
    <mergeCell ref="S3:T3"/>
    <mergeCell ref="U3:V3"/>
    <mergeCell ref="W3:X3"/>
    <mergeCell ref="Y3:Z3"/>
    <mergeCell ref="Q2:AF2"/>
    <mergeCell ref="F2:F4"/>
    <mergeCell ref="A2:A4"/>
    <mergeCell ref="B2:B4"/>
    <mergeCell ref="C2:C4"/>
    <mergeCell ref="D2:D4"/>
    <mergeCell ref="E2:E4"/>
    <mergeCell ref="G2:G4"/>
    <mergeCell ref="H2:P2"/>
    <mergeCell ref="H3:H4"/>
    <mergeCell ref="I3:I4"/>
    <mergeCell ref="J3:J4"/>
    <mergeCell ref="K3:K4"/>
    <mergeCell ref="L3:L4"/>
    <mergeCell ref="M3:M4"/>
    <mergeCell ref="N3:P3"/>
  </mergeCells>
  <phoneticPr fontId="6"/>
  <printOptions horizontalCentered="1"/>
  <pageMargins left="0.31496062992125984" right="0.31496062992125984" top="0.74803149606299213" bottom="0.74803149606299213" header="0.31496062992125984" footer="0.19685039370078741"/>
  <pageSetup paperSize="9" scale="80" firstPageNumber="48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6" max="118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E66730:E130898 IZ1194:JA65362 SV1194:SW65362 ACR1194:ACS65362 AMN1194:AMO65362 AWJ1194:AWK65362 BGF1194:BGG65362 BQB1194:BQC65362 BZX1194:BZY65362 CJT1194:CJU65362 CTP1194:CTQ65362 DDL1194:DDM65362 DNH1194:DNI65362 DXD1194:DXE65362 EGZ1194:EHA65362 EQV1194:EQW65362 FAR1194:FAS65362 FKN1194:FKO65362 FUJ1194:FUK65362 GEF1194:GEG65362 GOB1194:GOC65362 GXX1194:GXY65362 HHT1194:HHU65362 HRP1194:HRQ65362 IBL1194:IBM65362 ILH1194:ILI65362 IVD1194:IVE65362 JEZ1194:JFA65362 JOV1194:JOW65362 JYR1194:JYS65362 KIN1194:KIO65362 KSJ1194:KSK65362 LCF1194:LCG65362 LMB1194:LMC65362 LVX1194:LVY65362 MFT1194:MFU65362 MPP1194:MPQ65362 MZL1194:MZM65362 NJH1194:NJI65362 NTD1194:NTE65362 OCZ1194:ODA65362 OMV1194:OMW65362 OWR1194:OWS65362 PGN1194:PGO65362 PQJ1194:PQK65362 QAF1194:QAG65362 QKB1194:QKC65362 QTX1194:QTY65362 RDT1194:RDU65362 RNP1194:RNQ65362 RXL1194:RXM65362 SHH1194:SHI65362 SRD1194:SRE65362 TAZ1194:TBA65362 TKV1194:TKW65362 TUR1194:TUS65362 UEN1194:UEO65362 UOJ1194:UOK65362 UYF1194:UYG65362 VIB1194:VIC65362 VRX1194:VRY65362 WBT1194:WBU65362 WLP1194:WLQ65362 WVL1194:WVM65362 E132266:E196434 IZ66730:JA130898 SV66730:SW130898 ACR66730:ACS130898 AMN66730:AMO130898 AWJ66730:AWK130898 BGF66730:BGG130898 BQB66730:BQC130898 BZX66730:BZY130898 CJT66730:CJU130898 CTP66730:CTQ130898 DDL66730:DDM130898 DNH66730:DNI130898 DXD66730:DXE130898 EGZ66730:EHA130898 EQV66730:EQW130898 FAR66730:FAS130898 FKN66730:FKO130898 FUJ66730:FUK130898 GEF66730:GEG130898 GOB66730:GOC130898 GXX66730:GXY130898 HHT66730:HHU130898 HRP66730:HRQ130898 IBL66730:IBM130898 ILH66730:ILI130898 IVD66730:IVE130898 JEZ66730:JFA130898 JOV66730:JOW130898 JYR66730:JYS130898 KIN66730:KIO130898 KSJ66730:KSK130898 LCF66730:LCG130898 LMB66730:LMC130898 LVX66730:LVY130898 MFT66730:MFU130898 MPP66730:MPQ130898 MZL66730:MZM130898 NJH66730:NJI130898 NTD66730:NTE130898 OCZ66730:ODA130898 OMV66730:OMW130898 OWR66730:OWS130898 PGN66730:PGO130898 PQJ66730:PQK130898 QAF66730:QAG130898 QKB66730:QKC130898 QTX66730:QTY130898 RDT66730:RDU130898 RNP66730:RNQ130898 RXL66730:RXM130898 SHH66730:SHI130898 SRD66730:SRE130898 TAZ66730:TBA130898 TKV66730:TKW130898 TUR66730:TUS130898 UEN66730:UEO130898 UOJ66730:UOK130898 UYF66730:UYG130898 VIB66730:VIC130898 VRX66730:VRY130898 WBT66730:WBU130898 WLP66730:WLQ130898 WVL66730:WVM130898 E197802:E261970 IZ132266:JA196434 SV132266:SW196434 ACR132266:ACS196434 AMN132266:AMO196434 AWJ132266:AWK196434 BGF132266:BGG196434 BQB132266:BQC196434 BZX132266:BZY196434 CJT132266:CJU196434 CTP132266:CTQ196434 DDL132266:DDM196434 DNH132266:DNI196434 DXD132266:DXE196434 EGZ132266:EHA196434 EQV132266:EQW196434 FAR132266:FAS196434 FKN132266:FKO196434 FUJ132266:FUK196434 GEF132266:GEG196434 GOB132266:GOC196434 GXX132266:GXY196434 HHT132266:HHU196434 HRP132266:HRQ196434 IBL132266:IBM196434 ILH132266:ILI196434 IVD132266:IVE196434 JEZ132266:JFA196434 JOV132266:JOW196434 JYR132266:JYS196434 KIN132266:KIO196434 KSJ132266:KSK196434 LCF132266:LCG196434 LMB132266:LMC196434 LVX132266:LVY196434 MFT132266:MFU196434 MPP132266:MPQ196434 MZL132266:MZM196434 NJH132266:NJI196434 NTD132266:NTE196434 OCZ132266:ODA196434 OMV132266:OMW196434 OWR132266:OWS196434 PGN132266:PGO196434 PQJ132266:PQK196434 QAF132266:QAG196434 QKB132266:QKC196434 QTX132266:QTY196434 RDT132266:RDU196434 RNP132266:RNQ196434 RXL132266:RXM196434 SHH132266:SHI196434 SRD132266:SRE196434 TAZ132266:TBA196434 TKV132266:TKW196434 TUR132266:TUS196434 UEN132266:UEO196434 UOJ132266:UOK196434 UYF132266:UYG196434 VIB132266:VIC196434 VRX132266:VRY196434 WBT132266:WBU196434 WLP132266:WLQ196434 WVL132266:WVM196434 E263338:E327506 IZ197802:JA261970 SV197802:SW261970 ACR197802:ACS261970 AMN197802:AMO261970 AWJ197802:AWK261970 BGF197802:BGG261970 BQB197802:BQC261970 BZX197802:BZY261970 CJT197802:CJU261970 CTP197802:CTQ261970 DDL197802:DDM261970 DNH197802:DNI261970 DXD197802:DXE261970 EGZ197802:EHA261970 EQV197802:EQW261970 FAR197802:FAS261970 FKN197802:FKO261970 FUJ197802:FUK261970 GEF197802:GEG261970 GOB197802:GOC261970 GXX197802:GXY261970 HHT197802:HHU261970 HRP197802:HRQ261970 IBL197802:IBM261970 ILH197802:ILI261970 IVD197802:IVE261970 JEZ197802:JFA261970 JOV197802:JOW261970 JYR197802:JYS261970 KIN197802:KIO261970 KSJ197802:KSK261970 LCF197802:LCG261970 LMB197802:LMC261970 LVX197802:LVY261970 MFT197802:MFU261970 MPP197802:MPQ261970 MZL197802:MZM261970 NJH197802:NJI261970 NTD197802:NTE261970 OCZ197802:ODA261970 OMV197802:OMW261970 OWR197802:OWS261970 PGN197802:PGO261970 PQJ197802:PQK261970 QAF197802:QAG261970 QKB197802:QKC261970 QTX197802:QTY261970 RDT197802:RDU261970 RNP197802:RNQ261970 RXL197802:RXM261970 SHH197802:SHI261970 SRD197802:SRE261970 TAZ197802:TBA261970 TKV197802:TKW261970 TUR197802:TUS261970 UEN197802:UEO261970 UOJ197802:UOK261970 UYF197802:UYG261970 VIB197802:VIC261970 VRX197802:VRY261970 WBT197802:WBU261970 WLP197802:WLQ261970 WVL197802:WVM261970 E328874:E393042 IZ263338:JA327506 SV263338:SW327506 ACR263338:ACS327506 AMN263338:AMO327506 AWJ263338:AWK327506 BGF263338:BGG327506 BQB263338:BQC327506 BZX263338:BZY327506 CJT263338:CJU327506 CTP263338:CTQ327506 DDL263338:DDM327506 DNH263338:DNI327506 DXD263338:DXE327506 EGZ263338:EHA327506 EQV263338:EQW327506 FAR263338:FAS327506 FKN263338:FKO327506 FUJ263338:FUK327506 GEF263338:GEG327506 GOB263338:GOC327506 GXX263338:GXY327506 HHT263338:HHU327506 HRP263338:HRQ327506 IBL263338:IBM327506 ILH263338:ILI327506 IVD263338:IVE327506 JEZ263338:JFA327506 JOV263338:JOW327506 JYR263338:JYS327506 KIN263338:KIO327506 KSJ263338:KSK327506 LCF263338:LCG327506 LMB263338:LMC327506 LVX263338:LVY327506 MFT263338:MFU327506 MPP263338:MPQ327506 MZL263338:MZM327506 NJH263338:NJI327506 NTD263338:NTE327506 OCZ263338:ODA327506 OMV263338:OMW327506 OWR263338:OWS327506 PGN263338:PGO327506 PQJ263338:PQK327506 QAF263338:QAG327506 QKB263338:QKC327506 QTX263338:QTY327506 RDT263338:RDU327506 RNP263338:RNQ327506 RXL263338:RXM327506 SHH263338:SHI327506 SRD263338:SRE327506 TAZ263338:TBA327506 TKV263338:TKW327506 TUR263338:TUS327506 UEN263338:UEO327506 UOJ263338:UOK327506 UYF263338:UYG327506 VIB263338:VIC327506 VRX263338:VRY327506 WBT263338:WBU327506 WLP263338:WLQ327506 WVL263338:WVM327506 E394410:E458578 IZ328874:JA393042 SV328874:SW393042 ACR328874:ACS393042 AMN328874:AMO393042 AWJ328874:AWK393042 BGF328874:BGG393042 BQB328874:BQC393042 BZX328874:BZY393042 CJT328874:CJU393042 CTP328874:CTQ393042 DDL328874:DDM393042 DNH328874:DNI393042 DXD328874:DXE393042 EGZ328874:EHA393042 EQV328874:EQW393042 FAR328874:FAS393042 FKN328874:FKO393042 FUJ328874:FUK393042 GEF328874:GEG393042 GOB328874:GOC393042 GXX328874:GXY393042 HHT328874:HHU393042 HRP328874:HRQ393042 IBL328874:IBM393042 ILH328874:ILI393042 IVD328874:IVE393042 JEZ328874:JFA393042 JOV328874:JOW393042 JYR328874:JYS393042 KIN328874:KIO393042 KSJ328874:KSK393042 LCF328874:LCG393042 LMB328874:LMC393042 LVX328874:LVY393042 MFT328874:MFU393042 MPP328874:MPQ393042 MZL328874:MZM393042 NJH328874:NJI393042 NTD328874:NTE393042 OCZ328874:ODA393042 OMV328874:OMW393042 OWR328874:OWS393042 PGN328874:PGO393042 PQJ328874:PQK393042 QAF328874:QAG393042 QKB328874:QKC393042 QTX328874:QTY393042 RDT328874:RDU393042 RNP328874:RNQ393042 RXL328874:RXM393042 SHH328874:SHI393042 SRD328874:SRE393042 TAZ328874:TBA393042 TKV328874:TKW393042 TUR328874:TUS393042 UEN328874:UEO393042 UOJ328874:UOK393042 UYF328874:UYG393042 VIB328874:VIC393042 VRX328874:VRY393042 WBT328874:WBU393042 WLP328874:WLQ393042 WVL328874:WVM393042 E459946:E524114 IZ394410:JA458578 SV394410:SW458578 ACR394410:ACS458578 AMN394410:AMO458578 AWJ394410:AWK458578 BGF394410:BGG458578 BQB394410:BQC458578 BZX394410:BZY458578 CJT394410:CJU458578 CTP394410:CTQ458578 DDL394410:DDM458578 DNH394410:DNI458578 DXD394410:DXE458578 EGZ394410:EHA458578 EQV394410:EQW458578 FAR394410:FAS458578 FKN394410:FKO458578 FUJ394410:FUK458578 GEF394410:GEG458578 GOB394410:GOC458578 GXX394410:GXY458578 HHT394410:HHU458578 HRP394410:HRQ458578 IBL394410:IBM458578 ILH394410:ILI458578 IVD394410:IVE458578 JEZ394410:JFA458578 JOV394410:JOW458578 JYR394410:JYS458578 KIN394410:KIO458578 KSJ394410:KSK458578 LCF394410:LCG458578 LMB394410:LMC458578 LVX394410:LVY458578 MFT394410:MFU458578 MPP394410:MPQ458578 MZL394410:MZM458578 NJH394410:NJI458578 NTD394410:NTE458578 OCZ394410:ODA458578 OMV394410:OMW458578 OWR394410:OWS458578 PGN394410:PGO458578 PQJ394410:PQK458578 QAF394410:QAG458578 QKB394410:QKC458578 QTX394410:QTY458578 RDT394410:RDU458578 RNP394410:RNQ458578 RXL394410:RXM458578 SHH394410:SHI458578 SRD394410:SRE458578 TAZ394410:TBA458578 TKV394410:TKW458578 TUR394410:TUS458578 UEN394410:UEO458578 UOJ394410:UOK458578 UYF394410:UYG458578 VIB394410:VIC458578 VRX394410:VRY458578 WBT394410:WBU458578 WLP394410:WLQ458578 WVL394410:WVM458578 E525482:E589650 IZ459946:JA524114 SV459946:SW524114 ACR459946:ACS524114 AMN459946:AMO524114 AWJ459946:AWK524114 BGF459946:BGG524114 BQB459946:BQC524114 BZX459946:BZY524114 CJT459946:CJU524114 CTP459946:CTQ524114 DDL459946:DDM524114 DNH459946:DNI524114 DXD459946:DXE524114 EGZ459946:EHA524114 EQV459946:EQW524114 FAR459946:FAS524114 FKN459946:FKO524114 FUJ459946:FUK524114 GEF459946:GEG524114 GOB459946:GOC524114 GXX459946:GXY524114 HHT459946:HHU524114 HRP459946:HRQ524114 IBL459946:IBM524114 ILH459946:ILI524114 IVD459946:IVE524114 JEZ459946:JFA524114 JOV459946:JOW524114 JYR459946:JYS524114 KIN459946:KIO524114 KSJ459946:KSK524114 LCF459946:LCG524114 LMB459946:LMC524114 LVX459946:LVY524114 MFT459946:MFU524114 MPP459946:MPQ524114 MZL459946:MZM524114 NJH459946:NJI524114 NTD459946:NTE524114 OCZ459946:ODA524114 OMV459946:OMW524114 OWR459946:OWS524114 PGN459946:PGO524114 PQJ459946:PQK524114 QAF459946:QAG524114 QKB459946:QKC524114 QTX459946:QTY524114 RDT459946:RDU524114 RNP459946:RNQ524114 RXL459946:RXM524114 SHH459946:SHI524114 SRD459946:SRE524114 TAZ459946:TBA524114 TKV459946:TKW524114 TUR459946:TUS524114 UEN459946:UEO524114 UOJ459946:UOK524114 UYF459946:UYG524114 VIB459946:VIC524114 VRX459946:VRY524114 WBT459946:WBU524114 WLP459946:WLQ524114 WVL459946:WVM524114 E591018:E655186 IZ525482:JA589650 SV525482:SW589650 ACR525482:ACS589650 AMN525482:AMO589650 AWJ525482:AWK589650 BGF525482:BGG589650 BQB525482:BQC589650 BZX525482:BZY589650 CJT525482:CJU589650 CTP525482:CTQ589650 DDL525482:DDM589650 DNH525482:DNI589650 DXD525482:DXE589650 EGZ525482:EHA589650 EQV525482:EQW589650 FAR525482:FAS589650 FKN525482:FKO589650 FUJ525482:FUK589650 GEF525482:GEG589650 GOB525482:GOC589650 GXX525482:GXY589650 HHT525482:HHU589650 HRP525482:HRQ589650 IBL525482:IBM589650 ILH525482:ILI589650 IVD525482:IVE589650 JEZ525482:JFA589650 JOV525482:JOW589650 JYR525482:JYS589650 KIN525482:KIO589650 KSJ525482:KSK589650 LCF525482:LCG589650 LMB525482:LMC589650 LVX525482:LVY589650 MFT525482:MFU589650 MPP525482:MPQ589650 MZL525482:MZM589650 NJH525482:NJI589650 NTD525482:NTE589650 OCZ525482:ODA589650 OMV525482:OMW589650 OWR525482:OWS589650 PGN525482:PGO589650 PQJ525482:PQK589650 QAF525482:QAG589650 QKB525482:QKC589650 QTX525482:QTY589650 RDT525482:RDU589650 RNP525482:RNQ589650 RXL525482:RXM589650 SHH525482:SHI589650 SRD525482:SRE589650 TAZ525482:TBA589650 TKV525482:TKW589650 TUR525482:TUS589650 UEN525482:UEO589650 UOJ525482:UOK589650 UYF525482:UYG589650 VIB525482:VIC589650 VRX525482:VRY589650 WBT525482:WBU589650 WLP525482:WLQ589650 WVL525482:WVM589650 E656554:E720722 IZ591018:JA655186 SV591018:SW655186 ACR591018:ACS655186 AMN591018:AMO655186 AWJ591018:AWK655186 BGF591018:BGG655186 BQB591018:BQC655186 BZX591018:BZY655186 CJT591018:CJU655186 CTP591018:CTQ655186 DDL591018:DDM655186 DNH591018:DNI655186 DXD591018:DXE655186 EGZ591018:EHA655186 EQV591018:EQW655186 FAR591018:FAS655186 FKN591018:FKO655186 FUJ591018:FUK655186 GEF591018:GEG655186 GOB591018:GOC655186 GXX591018:GXY655186 HHT591018:HHU655186 HRP591018:HRQ655186 IBL591018:IBM655186 ILH591018:ILI655186 IVD591018:IVE655186 JEZ591018:JFA655186 JOV591018:JOW655186 JYR591018:JYS655186 KIN591018:KIO655186 KSJ591018:KSK655186 LCF591018:LCG655186 LMB591018:LMC655186 LVX591018:LVY655186 MFT591018:MFU655186 MPP591018:MPQ655186 MZL591018:MZM655186 NJH591018:NJI655186 NTD591018:NTE655186 OCZ591018:ODA655186 OMV591018:OMW655186 OWR591018:OWS655186 PGN591018:PGO655186 PQJ591018:PQK655186 QAF591018:QAG655186 QKB591018:QKC655186 QTX591018:QTY655186 RDT591018:RDU655186 RNP591018:RNQ655186 RXL591018:RXM655186 SHH591018:SHI655186 SRD591018:SRE655186 TAZ591018:TBA655186 TKV591018:TKW655186 TUR591018:TUS655186 UEN591018:UEO655186 UOJ591018:UOK655186 UYF591018:UYG655186 VIB591018:VIC655186 VRX591018:VRY655186 WBT591018:WBU655186 WLP591018:WLQ655186 WVL591018:WVM655186 E722090:E786258 IZ656554:JA720722 SV656554:SW720722 ACR656554:ACS720722 AMN656554:AMO720722 AWJ656554:AWK720722 BGF656554:BGG720722 BQB656554:BQC720722 BZX656554:BZY720722 CJT656554:CJU720722 CTP656554:CTQ720722 DDL656554:DDM720722 DNH656554:DNI720722 DXD656554:DXE720722 EGZ656554:EHA720722 EQV656554:EQW720722 FAR656554:FAS720722 FKN656554:FKO720722 FUJ656554:FUK720722 GEF656554:GEG720722 GOB656554:GOC720722 GXX656554:GXY720722 HHT656554:HHU720722 HRP656554:HRQ720722 IBL656554:IBM720722 ILH656554:ILI720722 IVD656554:IVE720722 JEZ656554:JFA720722 JOV656554:JOW720722 JYR656554:JYS720722 KIN656554:KIO720722 KSJ656554:KSK720722 LCF656554:LCG720722 LMB656554:LMC720722 LVX656554:LVY720722 MFT656554:MFU720722 MPP656554:MPQ720722 MZL656554:MZM720722 NJH656554:NJI720722 NTD656554:NTE720722 OCZ656554:ODA720722 OMV656554:OMW720722 OWR656554:OWS720722 PGN656554:PGO720722 PQJ656554:PQK720722 QAF656554:QAG720722 QKB656554:QKC720722 QTX656554:QTY720722 RDT656554:RDU720722 RNP656554:RNQ720722 RXL656554:RXM720722 SHH656554:SHI720722 SRD656554:SRE720722 TAZ656554:TBA720722 TKV656554:TKW720722 TUR656554:TUS720722 UEN656554:UEO720722 UOJ656554:UOK720722 UYF656554:UYG720722 VIB656554:VIC720722 VRX656554:VRY720722 WBT656554:WBU720722 WLP656554:WLQ720722 WVL656554:WVM720722 E787626:E851794 IZ722090:JA786258 SV722090:SW786258 ACR722090:ACS786258 AMN722090:AMO786258 AWJ722090:AWK786258 BGF722090:BGG786258 BQB722090:BQC786258 BZX722090:BZY786258 CJT722090:CJU786258 CTP722090:CTQ786258 DDL722090:DDM786258 DNH722090:DNI786258 DXD722090:DXE786258 EGZ722090:EHA786258 EQV722090:EQW786258 FAR722090:FAS786258 FKN722090:FKO786258 FUJ722090:FUK786258 GEF722090:GEG786258 GOB722090:GOC786258 GXX722090:GXY786258 HHT722090:HHU786258 HRP722090:HRQ786258 IBL722090:IBM786258 ILH722090:ILI786258 IVD722090:IVE786258 JEZ722090:JFA786258 JOV722090:JOW786258 JYR722090:JYS786258 KIN722090:KIO786258 KSJ722090:KSK786258 LCF722090:LCG786258 LMB722090:LMC786258 LVX722090:LVY786258 MFT722090:MFU786258 MPP722090:MPQ786258 MZL722090:MZM786258 NJH722090:NJI786258 NTD722090:NTE786258 OCZ722090:ODA786258 OMV722090:OMW786258 OWR722090:OWS786258 PGN722090:PGO786258 PQJ722090:PQK786258 QAF722090:QAG786258 QKB722090:QKC786258 QTX722090:QTY786258 RDT722090:RDU786258 RNP722090:RNQ786258 RXL722090:RXM786258 SHH722090:SHI786258 SRD722090:SRE786258 TAZ722090:TBA786258 TKV722090:TKW786258 TUR722090:TUS786258 UEN722090:UEO786258 UOJ722090:UOK786258 UYF722090:UYG786258 VIB722090:VIC786258 VRX722090:VRY786258 WBT722090:WBU786258 WLP722090:WLQ786258 WVL722090:WVM786258 E853162:E917330 IZ787626:JA851794 SV787626:SW851794 ACR787626:ACS851794 AMN787626:AMO851794 AWJ787626:AWK851794 BGF787626:BGG851794 BQB787626:BQC851794 BZX787626:BZY851794 CJT787626:CJU851794 CTP787626:CTQ851794 DDL787626:DDM851794 DNH787626:DNI851794 DXD787626:DXE851794 EGZ787626:EHA851794 EQV787626:EQW851794 FAR787626:FAS851794 FKN787626:FKO851794 FUJ787626:FUK851794 GEF787626:GEG851794 GOB787626:GOC851794 GXX787626:GXY851794 HHT787626:HHU851794 HRP787626:HRQ851794 IBL787626:IBM851794 ILH787626:ILI851794 IVD787626:IVE851794 JEZ787626:JFA851794 JOV787626:JOW851794 JYR787626:JYS851794 KIN787626:KIO851794 KSJ787626:KSK851794 LCF787626:LCG851794 LMB787626:LMC851794 LVX787626:LVY851794 MFT787626:MFU851794 MPP787626:MPQ851794 MZL787626:MZM851794 NJH787626:NJI851794 NTD787626:NTE851794 OCZ787626:ODA851794 OMV787626:OMW851794 OWR787626:OWS851794 PGN787626:PGO851794 PQJ787626:PQK851794 QAF787626:QAG851794 QKB787626:QKC851794 QTX787626:QTY851794 RDT787626:RDU851794 RNP787626:RNQ851794 RXL787626:RXM851794 SHH787626:SHI851794 SRD787626:SRE851794 TAZ787626:TBA851794 TKV787626:TKW851794 TUR787626:TUS851794 UEN787626:UEO851794 UOJ787626:UOK851794 UYF787626:UYG851794 VIB787626:VIC851794 VRX787626:VRY851794 WBT787626:WBU851794 WLP787626:WLQ851794 WVL787626:WVM851794 E918698:E982866 IZ853162:JA917330 SV853162:SW917330 ACR853162:ACS917330 AMN853162:AMO917330 AWJ853162:AWK917330 BGF853162:BGG917330 BQB853162:BQC917330 BZX853162:BZY917330 CJT853162:CJU917330 CTP853162:CTQ917330 DDL853162:DDM917330 DNH853162:DNI917330 DXD853162:DXE917330 EGZ853162:EHA917330 EQV853162:EQW917330 FAR853162:FAS917330 FKN853162:FKO917330 FUJ853162:FUK917330 GEF853162:GEG917330 GOB853162:GOC917330 GXX853162:GXY917330 HHT853162:HHU917330 HRP853162:HRQ917330 IBL853162:IBM917330 ILH853162:ILI917330 IVD853162:IVE917330 JEZ853162:JFA917330 JOV853162:JOW917330 JYR853162:JYS917330 KIN853162:KIO917330 KSJ853162:KSK917330 LCF853162:LCG917330 LMB853162:LMC917330 LVX853162:LVY917330 MFT853162:MFU917330 MPP853162:MPQ917330 MZL853162:MZM917330 NJH853162:NJI917330 NTD853162:NTE917330 OCZ853162:ODA917330 OMV853162:OMW917330 OWR853162:OWS917330 PGN853162:PGO917330 PQJ853162:PQK917330 QAF853162:QAG917330 QKB853162:QKC917330 QTX853162:QTY917330 RDT853162:RDU917330 RNP853162:RNQ917330 RXL853162:RXM917330 SHH853162:SHI917330 SRD853162:SRE917330 TAZ853162:TBA917330 TKV853162:TKW917330 TUR853162:TUS917330 UEN853162:UEO917330 UOJ853162:UOK917330 UYF853162:UYG917330 VIB853162:VIC917330 VRX853162:VRY917330 WBT853162:WBU917330 WLP853162:WLQ917330 WVL853162:WVM917330 E984234:E1048576 IZ918698:JA982866 SV918698:SW982866 ACR918698:ACS982866 AMN918698:AMO982866 AWJ918698:AWK982866 BGF918698:BGG982866 BQB918698:BQC982866 BZX918698:BZY982866 CJT918698:CJU982866 CTP918698:CTQ982866 DDL918698:DDM982866 DNH918698:DNI982866 DXD918698:DXE982866 EGZ918698:EHA982866 EQV918698:EQW982866 FAR918698:FAS982866 FKN918698:FKO982866 FUJ918698:FUK982866 GEF918698:GEG982866 GOB918698:GOC982866 GXX918698:GXY982866 HHT918698:HHU982866 HRP918698:HRQ982866 IBL918698:IBM982866 ILH918698:ILI982866 IVD918698:IVE982866 JEZ918698:JFA982866 JOV918698:JOW982866 JYR918698:JYS982866 KIN918698:KIO982866 KSJ918698:KSK982866 LCF918698:LCG982866 LMB918698:LMC982866 LVX918698:LVY982866 MFT918698:MFU982866 MPP918698:MPQ982866 MZL918698:MZM982866 NJH918698:NJI982866 NTD918698:NTE982866 OCZ918698:ODA982866 OMV918698:OMW982866 OWR918698:OWS982866 PGN918698:PGO982866 PQJ918698:PQK982866 QAF918698:QAG982866 QKB918698:QKC982866 QTX918698:QTY982866 RDT918698:RDU982866 RNP918698:RNQ982866 RXL918698:RXM982866 SHH918698:SHI982866 SRD918698:SRE982866 TAZ918698:TBA982866 TKV918698:TKW982866 TUR918698:TUS982866 UEN918698:UEO982866 UOJ918698:UOK982866 UYF918698:UYG982866 VIB918698:VIC982866 VRX918698:VRY982866 WBT918698:WBU982866 WLP918698:WLQ982866 WVL918698:WVM982866 E66708:E66727 IZ984234:JA1048576 SV984234:SW1048576 ACR984234:ACS1048576 AMN984234:AMO1048576 AWJ984234:AWK1048576 BGF984234:BGG1048576 BQB984234:BQC1048576 BZX984234:BZY1048576 CJT984234:CJU1048576 CTP984234:CTQ1048576 DDL984234:DDM1048576 DNH984234:DNI1048576 DXD984234:DXE1048576 EGZ984234:EHA1048576 EQV984234:EQW1048576 FAR984234:FAS1048576 FKN984234:FKO1048576 FUJ984234:FUK1048576 GEF984234:GEG1048576 GOB984234:GOC1048576 GXX984234:GXY1048576 HHT984234:HHU1048576 HRP984234:HRQ1048576 IBL984234:IBM1048576 ILH984234:ILI1048576 IVD984234:IVE1048576 JEZ984234:JFA1048576 JOV984234:JOW1048576 JYR984234:JYS1048576 KIN984234:KIO1048576 KSJ984234:KSK1048576 LCF984234:LCG1048576 LMB984234:LMC1048576 LVX984234:LVY1048576 MFT984234:MFU1048576 MPP984234:MPQ1048576 MZL984234:MZM1048576 NJH984234:NJI1048576 NTD984234:NTE1048576 OCZ984234:ODA1048576 OMV984234:OMW1048576 OWR984234:OWS1048576 PGN984234:PGO1048576 PQJ984234:PQK1048576 QAF984234:QAG1048576 QKB984234:QKC1048576 QTX984234:QTY1048576 RDT984234:RDU1048576 RNP984234:RNQ1048576 RXL984234:RXM1048576 SHH984234:SHI1048576 SRD984234:SRE1048576 TAZ984234:TBA1048576 TKV984234:TKW1048576 TUR984234:TUS1048576 UEN984234:UEO1048576 UOJ984234:UOK1048576 UYF984234:UYG1048576 VIB984234:VIC1048576 VRX984234:VRY1048576 WBT984234:WBU1048576 WLP984234:WLQ1048576 WVL984234:WVM1048576 E132244:E132263 IZ66708:JA66727 SV66708:SW66727 ACR66708:ACS66727 AMN66708:AMO66727 AWJ66708:AWK66727 BGF66708:BGG66727 BQB66708:BQC66727 BZX66708:BZY66727 CJT66708:CJU66727 CTP66708:CTQ66727 DDL66708:DDM66727 DNH66708:DNI66727 DXD66708:DXE66727 EGZ66708:EHA66727 EQV66708:EQW66727 FAR66708:FAS66727 FKN66708:FKO66727 FUJ66708:FUK66727 GEF66708:GEG66727 GOB66708:GOC66727 GXX66708:GXY66727 HHT66708:HHU66727 HRP66708:HRQ66727 IBL66708:IBM66727 ILH66708:ILI66727 IVD66708:IVE66727 JEZ66708:JFA66727 JOV66708:JOW66727 JYR66708:JYS66727 KIN66708:KIO66727 KSJ66708:KSK66727 LCF66708:LCG66727 LMB66708:LMC66727 LVX66708:LVY66727 MFT66708:MFU66727 MPP66708:MPQ66727 MZL66708:MZM66727 NJH66708:NJI66727 NTD66708:NTE66727 OCZ66708:ODA66727 OMV66708:OMW66727 OWR66708:OWS66727 PGN66708:PGO66727 PQJ66708:PQK66727 QAF66708:QAG66727 QKB66708:QKC66727 QTX66708:QTY66727 RDT66708:RDU66727 RNP66708:RNQ66727 RXL66708:RXM66727 SHH66708:SHI66727 SRD66708:SRE66727 TAZ66708:TBA66727 TKV66708:TKW66727 TUR66708:TUS66727 UEN66708:UEO66727 UOJ66708:UOK66727 UYF66708:UYG66727 VIB66708:VIC66727 VRX66708:VRY66727 WBT66708:WBU66727 WLP66708:WLQ66727 WVL66708:WVM66727 E197780:E197799 IZ132244:JA132263 SV132244:SW132263 ACR132244:ACS132263 AMN132244:AMO132263 AWJ132244:AWK132263 BGF132244:BGG132263 BQB132244:BQC132263 BZX132244:BZY132263 CJT132244:CJU132263 CTP132244:CTQ132263 DDL132244:DDM132263 DNH132244:DNI132263 DXD132244:DXE132263 EGZ132244:EHA132263 EQV132244:EQW132263 FAR132244:FAS132263 FKN132244:FKO132263 FUJ132244:FUK132263 GEF132244:GEG132263 GOB132244:GOC132263 GXX132244:GXY132263 HHT132244:HHU132263 HRP132244:HRQ132263 IBL132244:IBM132263 ILH132244:ILI132263 IVD132244:IVE132263 JEZ132244:JFA132263 JOV132244:JOW132263 JYR132244:JYS132263 KIN132244:KIO132263 KSJ132244:KSK132263 LCF132244:LCG132263 LMB132244:LMC132263 LVX132244:LVY132263 MFT132244:MFU132263 MPP132244:MPQ132263 MZL132244:MZM132263 NJH132244:NJI132263 NTD132244:NTE132263 OCZ132244:ODA132263 OMV132244:OMW132263 OWR132244:OWS132263 PGN132244:PGO132263 PQJ132244:PQK132263 QAF132244:QAG132263 QKB132244:QKC132263 QTX132244:QTY132263 RDT132244:RDU132263 RNP132244:RNQ132263 RXL132244:RXM132263 SHH132244:SHI132263 SRD132244:SRE132263 TAZ132244:TBA132263 TKV132244:TKW132263 TUR132244:TUS132263 UEN132244:UEO132263 UOJ132244:UOK132263 UYF132244:UYG132263 VIB132244:VIC132263 VRX132244:VRY132263 WBT132244:WBU132263 WLP132244:WLQ132263 WVL132244:WVM132263 E263316:E263335 IZ197780:JA197799 SV197780:SW197799 ACR197780:ACS197799 AMN197780:AMO197799 AWJ197780:AWK197799 BGF197780:BGG197799 BQB197780:BQC197799 BZX197780:BZY197799 CJT197780:CJU197799 CTP197780:CTQ197799 DDL197780:DDM197799 DNH197780:DNI197799 DXD197780:DXE197799 EGZ197780:EHA197799 EQV197780:EQW197799 FAR197780:FAS197799 FKN197780:FKO197799 FUJ197780:FUK197799 GEF197780:GEG197799 GOB197780:GOC197799 GXX197780:GXY197799 HHT197780:HHU197799 HRP197780:HRQ197799 IBL197780:IBM197799 ILH197780:ILI197799 IVD197780:IVE197799 JEZ197780:JFA197799 JOV197780:JOW197799 JYR197780:JYS197799 KIN197780:KIO197799 KSJ197780:KSK197799 LCF197780:LCG197799 LMB197780:LMC197799 LVX197780:LVY197799 MFT197780:MFU197799 MPP197780:MPQ197799 MZL197780:MZM197799 NJH197780:NJI197799 NTD197780:NTE197799 OCZ197780:ODA197799 OMV197780:OMW197799 OWR197780:OWS197799 PGN197780:PGO197799 PQJ197780:PQK197799 QAF197780:QAG197799 QKB197780:QKC197799 QTX197780:QTY197799 RDT197780:RDU197799 RNP197780:RNQ197799 RXL197780:RXM197799 SHH197780:SHI197799 SRD197780:SRE197799 TAZ197780:TBA197799 TKV197780:TKW197799 TUR197780:TUS197799 UEN197780:UEO197799 UOJ197780:UOK197799 UYF197780:UYG197799 VIB197780:VIC197799 VRX197780:VRY197799 WBT197780:WBU197799 WLP197780:WLQ197799 WVL197780:WVM197799 E328852:E328871 IZ263316:JA263335 SV263316:SW263335 ACR263316:ACS263335 AMN263316:AMO263335 AWJ263316:AWK263335 BGF263316:BGG263335 BQB263316:BQC263335 BZX263316:BZY263335 CJT263316:CJU263335 CTP263316:CTQ263335 DDL263316:DDM263335 DNH263316:DNI263335 DXD263316:DXE263335 EGZ263316:EHA263335 EQV263316:EQW263335 FAR263316:FAS263335 FKN263316:FKO263335 FUJ263316:FUK263335 GEF263316:GEG263335 GOB263316:GOC263335 GXX263316:GXY263335 HHT263316:HHU263335 HRP263316:HRQ263335 IBL263316:IBM263335 ILH263316:ILI263335 IVD263316:IVE263335 JEZ263316:JFA263335 JOV263316:JOW263335 JYR263316:JYS263335 KIN263316:KIO263335 KSJ263316:KSK263335 LCF263316:LCG263335 LMB263316:LMC263335 LVX263316:LVY263335 MFT263316:MFU263335 MPP263316:MPQ263335 MZL263316:MZM263335 NJH263316:NJI263335 NTD263316:NTE263335 OCZ263316:ODA263335 OMV263316:OMW263335 OWR263316:OWS263335 PGN263316:PGO263335 PQJ263316:PQK263335 QAF263316:QAG263335 QKB263316:QKC263335 QTX263316:QTY263335 RDT263316:RDU263335 RNP263316:RNQ263335 RXL263316:RXM263335 SHH263316:SHI263335 SRD263316:SRE263335 TAZ263316:TBA263335 TKV263316:TKW263335 TUR263316:TUS263335 UEN263316:UEO263335 UOJ263316:UOK263335 UYF263316:UYG263335 VIB263316:VIC263335 VRX263316:VRY263335 WBT263316:WBU263335 WLP263316:WLQ263335 WVL263316:WVM263335 E394388:E394407 IZ328852:JA328871 SV328852:SW328871 ACR328852:ACS328871 AMN328852:AMO328871 AWJ328852:AWK328871 BGF328852:BGG328871 BQB328852:BQC328871 BZX328852:BZY328871 CJT328852:CJU328871 CTP328852:CTQ328871 DDL328852:DDM328871 DNH328852:DNI328871 DXD328852:DXE328871 EGZ328852:EHA328871 EQV328852:EQW328871 FAR328852:FAS328871 FKN328852:FKO328871 FUJ328852:FUK328871 GEF328852:GEG328871 GOB328852:GOC328871 GXX328852:GXY328871 HHT328852:HHU328871 HRP328852:HRQ328871 IBL328852:IBM328871 ILH328852:ILI328871 IVD328852:IVE328871 JEZ328852:JFA328871 JOV328852:JOW328871 JYR328852:JYS328871 KIN328852:KIO328871 KSJ328852:KSK328871 LCF328852:LCG328871 LMB328852:LMC328871 LVX328852:LVY328871 MFT328852:MFU328871 MPP328852:MPQ328871 MZL328852:MZM328871 NJH328852:NJI328871 NTD328852:NTE328871 OCZ328852:ODA328871 OMV328852:OMW328871 OWR328852:OWS328871 PGN328852:PGO328871 PQJ328852:PQK328871 QAF328852:QAG328871 QKB328852:QKC328871 QTX328852:QTY328871 RDT328852:RDU328871 RNP328852:RNQ328871 RXL328852:RXM328871 SHH328852:SHI328871 SRD328852:SRE328871 TAZ328852:TBA328871 TKV328852:TKW328871 TUR328852:TUS328871 UEN328852:UEO328871 UOJ328852:UOK328871 UYF328852:UYG328871 VIB328852:VIC328871 VRX328852:VRY328871 WBT328852:WBU328871 WLP328852:WLQ328871 WVL328852:WVM328871 E459924:E459943 IZ394388:JA394407 SV394388:SW394407 ACR394388:ACS394407 AMN394388:AMO394407 AWJ394388:AWK394407 BGF394388:BGG394407 BQB394388:BQC394407 BZX394388:BZY394407 CJT394388:CJU394407 CTP394388:CTQ394407 DDL394388:DDM394407 DNH394388:DNI394407 DXD394388:DXE394407 EGZ394388:EHA394407 EQV394388:EQW394407 FAR394388:FAS394407 FKN394388:FKO394407 FUJ394388:FUK394407 GEF394388:GEG394407 GOB394388:GOC394407 GXX394388:GXY394407 HHT394388:HHU394407 HRP394388:HRQ394407 IBL394388:IBM394407 ILH394388:ILI394407 IVD394388:IVE394407 JEZ394388:JFA394407 JOV394388:JOW394407 JYR394388:JYS394407 KIN394388:KIO394407 KSJ394388:KSK394407 LCF394388:LCG394407 LMB394388:LMC394407 LVX394388:LVY394407 MFT394388:MFU394407 MPP394388:MPQ394407 MZL394388:MZM394407 NJH394388:NJI394407 NTD394388:NTE394407 OCZ394388:ODA394407 OMV394388:OMW394407 OWR394388:OWS394407 PGN394388:PGO394407 PQJ394388:PQK394407 QAF394388:QAG394407 QKB394388:QKC394407 QTX394388:QTY394407 RDT394388:RDU394407 RNP394388:RNQ394407 RXL394388:RXM394407 SHH394388:SHI394407 SRD394388:SRE394407 TAZ394388:TBA394407 TKV394388:TKW394407 TUR394388:TUS394407 UEN394388:UEO394407 UOJ394388:UOK394407 UYF394388:UYG394407 VIB394388:VIC394407 VRX394388:VRY394407 WBT394388:WBU394407 WLP394388:WLQ394407 WVL394388:WVM394407 E525460:E525479 IZ459924:JA459943 SV459924:SW459943 ACR459924:ACS459943 AMN459924:AMO459943 AWJ459924:AWK459943 BGF459924:BGG459943 BQB459924:BQC459943 BZX459924:BZY459943 CJT459924:CJU459943 CTP459924:CTQ459943 DDL459924:DDM459943 DNH459924:DNI459943 DXD459924:DXE459943 EGZ459924:EHA459943 EQV459924:EQW459943 FAR459924:FAS459943 FKN459924:FKO459943 FUJ459924:FUK459943 GEF459924:GEG459943 GOB459924:GOC459943 GXX459924:GXY459943 HHT459924:HHU459943 HRP459924:HRQ459943 IBL459924:IBM459943 ILH459924:ILI459943 IVD459924:IVE459943 JEZ459924:JFA459943 JOV459924:JOW459943 JYR459924:JYS459943 KIN459924:KIO459943 KSJ459924:KSK459943 LCF459924:LCG459943 LMB459924:LMC459943 LVX459924:LVY459943 MFT459924:MFU459943 MPP459924:MPQ459943 MZL459924:MZM459943 NJH459924:NJI459943 NTD459924:NTE459943 OCZ459924:ODA459943 OMV459924:OMW459943 OWR459924:OWS459943 PGN459924:PGO459943 PQJ459924:PQK459943 QAF459924:QAG459943 QKB459924:QKC459943 QTX459924:QTY459943 RDT459924:RDU459943 RNP459924:RNQ459943 RXL459924:RXM459943 SHH459924:SHI459943 SRD459924:SRE459943 TAZ459924:TBA459943 TKV459924:TKW459943 TUR459924:TUS459943 UEN459924:UEO459943 UOJ459924:UOK459943 UYF459924:UYG459943 VIB459924:VIC459943 VRX459924:VRY459943 WBT459924:WBU459943 WLP459924:WLQ459943 WVL459924:WVM459943 E590996:E591015 IZ525460:JA525479 SV525460:SW525479 ACR525460:ACS525479 AMN525460:AMO525479 AWJ525460:AWK525479 BGF525460:BGG525479 BQB525460:BQC525479 BZX525460:BZY525479 CJT525460:CJU525479 CTP525460:CTQ525479 DDL525460:DDM525479 DNH525460:DNI525479 DXD525460:DXE525479 EGZ525460:EHA525479 EQV525460:EQW525479 FAR525460:FAS525479 FKN525460:FKO525479 FUJ525460:FUK525479 GEF525460:GEG525479 GOB525460:GOC525479 GXX525460:GXY525479 HHT525460:HHU525479 HRP525460:HRQ525479 IBL525460:IBM525479 ILH525460:ILI525479 IVD525460:IVE525479 JEZ525460:JFA525479 JOV525460:JOW525479 JYR525460:JYS525479 KIN525460:KIO525479 KSJ525460:KSK525479 LCF525460:LCG525479 LMB525460:LMC525479 LVX525460:LVY525479 MFT525460:MFU525479 MPP525460:MPQ525479 MZL525460:MZM525479 NJH525460:NJI525479 NTD525460:NTE525479 OCZ525460:ODA525479 OMV525460:OMW525479 OWR525460:OWS525479 PGN525460:PGO525479 PQJ525460:PQK525479 QAF525460:QAG525479 QKB525460:QKC525479 QTX525460:QTY525479 RDT525460:RDU525479 RNP525460:RNQ525479 RXL525460:RXM525479 SHH525460:SHI525479 SRD525460:SRE525479 TAZ525460:TBA525479 TKV525460:TKW525479 TUR525460:TUS525479 UEN525460:UEO525479 UOJ525460:UOK525479 UYF525460:UYG525479 VIB525460:VIC525479 VRX525460:VRY525479 WBT525460:WBU525479 WLP525460:WLQ525479 WVL525460:WVM525479 E656532:E656551 IZ590996:JA591015 SV590996:SW591015 ACR590996:ACS591015 AMN590996:AMO591015 AWJ590996:AWK591015 BGF590996:BGG591015 BQB590996:BQC591015 BZX590996:BZY591015 CJT590996:CJU591015 CTP590996:CTQ591015 DDL590996:DDM591015 DNH590996:DNI591015 DXD590996:DXE591015 EGZ590996:EHA591015 EQV590996:EQW591015 FAR590996:FAS591015 FKN590996:FKO591015 FUJ590996:FUK591015 GEF590996:GEG591015 GOB590996:GOC591015 GXX590996:GXY591015 HHT590996:HHU591015 HRP590996:HRQ591015 IBL590996:IBM591015 ILH590996:ILI591015 IVD590996:IVE591015 JEZ590996:JFA591015 JOV590996:JOW591015 JYR590996:JYS591015 KIN590996:KIO591015 KSJ590996:KSK591015 LCF590996:LCG591015 LMB590996:LMC591015 LVX590996:LVY591015 MFT590996:MFU591015 MPP590996:MPQ591015 MZL590996:MZM591015 NJH590996:NJI591015 NTD590996:NTE591015 OCZ590996:ODA591015 OMV590996:OMW591015 OWR590996:OWS591015 PGN590996:PGO591015 PQJ590996:PQK591015 QAF590996:QAG591015 QKB590996:QKC591015 QTX590996:QTY591015 RDT590996:RDU591015 RNP590996:RNQ591015 RXL590996:RXM591015 SHH590996:SHI591015 SRD590996:SRE591015 TAZ590996:TBA591015 TKV590996:TKW591015 TUR590996:TUS591015 UEN590996:UEO591015 UOJ590996:UOK591015 UYF590996:UYG591015 VIB590996:VIC591015 VRX590996:VRY591015 WBT590996:WBU591015 WLP590996:WLQ591015 WVL590996:WVM591015 E722068:E722087 IZ656532:JA656551 SV656532:SW656551 ACR656532:ACS656551 AMN656532:AMO656551 AWJ656532:AWK656551 BGF656532:BGG656551 BQB656532:BQC656551 BZX656532:BZY656551 CJT656532:CJU656551 CTP656532:CTQ656551 DDL656532:DDM656551 DNH656532:DNI656551 DXD656532:DXE656551 EGZ656532:EHA656551 EQV656532:EQW656551 FAR656532:FAS656551 FKN656532:FKO656551 FUJ656532:FUK656551 GEF656532:GEG656551 GOB656532:GOC656551 GXX656532:GXY656551 HHT656532:HHU656551 HRP656532:HRQ656551 IBL656532:IBM656551 ILH656532:ILI656551 IVD656532:IVE656551 JEZ656532:JFA656551 JOV656532:JOW656551 JYR656532:JYS656551 KIN656532:KIO656551 KSJ656532:KSK656551 LCF656532:LCG656551 LMB656532:LMC656551 LVX656532:LVY656551 MFT656532:MFU656551 MPP656532:MPQ656551 MZL656532:MZM656551 NJH656532:NJI656551 NTD656532:NTE656551 OCZ656532:ODA656551 OMV656532:OMW656551 OWR656532:OWS656551 PGN656532:PGO656551 PQJ656532:PQK656551 QAF656532:QAG656551 QKB656532:QKC656551 QTX656532:QTY656551 RDT656532:RDU656551 RNP656532:RNQ656551 RXL656532:RXM656551 SHH656532:SHI656551 SRD656532:SRE656551 TAZ656532:TBA656551 TKV656532:TKW656551 TUR656532:TUS656551 UEN656532:UEO656551 UOJ656532:UOK656551 UYF656532:UYG656551 VIB656532:VIC656551 VRX656532:VRY656551 WBT656532:WBU656551 WLP656532:WLQ656551 WVL656532:WVM656551 E787604:E787623 IZ722068:JA722087 SV722068:SW722087 ACR722068:ACS722087 AMN722068:AMO722087 AWJ722068:AWK722087 BGF722068:BGG722087 BQB722068:BQC722087 BZX722068:BZY722087 CJT722068:CJU722087 CTP722068:CTQ722087 DDL722068:DDM722087 DNH722068:DNI722087 DXD722068:DXE722087 EGZ722068:EHA722087 EQV722068:EQW722087 FAR722068:FAS722087 FKN722068:FKO722087 FUJ722068:FUK722087 GEF722068:GEG722087 GOB722068:GOC722087 GXX722068:GXY722087 HHT722068:HHU722087 HRP722068:HRQ722087 IBL722068:IBM722087 ILH722068:ILI722087 IVD722068:IVE722087 JEZ722068:JFA722087 JOV722068:JOW722087 JYR722068:JYS722087 KIN722068:KIO722087 KSJ722068:KSK722087 LCF722068:LCG722087 LMB722068:LMC722087 LVX722068:LVY722087 MFT722068:MFU722087 MPP722068:MPQ722087 MZL722068:MZM722087 NJH722068:NJI722087 NTD722068:NTE722087 OCZ722068:ODA722087 OMV722068:OMW722087 OWR722068:OWS722087 PGN722068:PGO722087 PQJ722068:PQK722087 QAF722068:QAG722087 QKB722068:QKC722087 QTX722068:QTY722087 RDT722068:RDU722087 RNP722068:RNQ722087 RXL722068:RXM722087 SHH722068:SHI722087 SRD722068:SRE722087 TAZ722068:TBA722087 TKV722068:TKW722087 TUR722068:TUS722087 UEN722068:UEO722087 UOJ722068:UOK722087 UYF722068:UYG722087 VIB722068:VIC722087 VRX722068:VRY722087 WBT722068:WBU722087 WLP722068:WLQ722087 WVL722068:WVM722087 E853140:E853159 IZ787604:JA787623 SV787604:SW787623 ACR787604:ACS787623 AMN787604:AMO787623 AWJ787604:AWK787623 BGF787604:BGG787623 BQB787604:BQC787623 BZX787604:BZY787623 CJT787604:CJU787623 CTP787604:CTQ787623 DDL787604:DDM787623 DNH787604:DNI787623 DXD787604:DXE787623 EGZ787604:EHA787623 EQV787604:EQW787623 FAR787604:FAS787623 FKN787604:FKO787623 FUJ787604:FUK787623 GEF787604:GEG787623 GOB787604:GOC787623 GXX787604:GXY787623 HHT787604:HHU787623 HRP787604:HRQ787623 IBL787604:IBM787623 ILH787604:ILI787623 IVD787604:IVE787623 JEZ787604:JFA787623 JOV787604:JOW787623 JYR787604:JYS787623 KIN787604:KIO787623 KSJ787604:KSK787623 LCF787604:LCG787623 LMB787604:LMC787623 LVX787604:LVY787623 MFT787604:MFU787623 MPP787604:MPQ787623 MZL787604:MZM787623 NJH787604:NJI787623 NTD787604:NTE787623 OCZ787604:ODA787623 OMV787604:OMW787623 OWR787604:OWS787623 PGN787604:PGO787623 PQJ787604:PQK787623 QAF787604:QAG787623 QKB787604:QKC787623 QTX787604:QTY787623 RDT787604:RDU787623 RNP787604:RNQ787623 RXL787604:RXM787623 SHH787604:SHI787623 SRD787604:SRE787623 TAZ787604:TBA787623 TKV787604:TKW787623 TUR787604:TUS787623 UEN787604:UEO787623 UOJ787604:UOK787623 UYF787604:UYG787623 VIB787604:VIC787623 VRX787604:VRY787623 WBT787604:WBU787623 WLP787604:WLQ787623 WVL787604:WVM787623 E918676:E918695 IZ853140:JA853159 SV853140:SW853159 ACR853140:ACS853159 AMN853140:AMO853159 AWJ853140:AWK853159 BGF853140:BGG853159 BQB853140:BQC853159 BZX853140:BZY853159 CJT853140:CJU853159 CTP853140:CTQ853159 DDL853140:DDM853159 DNH853140:DNI853159 DXD853140:DXE853159 EGZ853140:EHA853159 EQV853140:EQW853159 FAR853140:FAS853159 FKN853140:FKO853159 FUJ853140:FUK853159 GEF853140:GEG853159 GOB853140:GOC853159 GXX853140:GXY853159 HHT853140:HHU853159 HRP853140:HRQ853159 IBL853140:IBM853159 ILH853140:ILI853159 IVD853140:IVE853159 JEZ853140:JFA853159 JOV853140:JOW853159 JYR853140:JYS853159 KIN853140:KIO853159 KSJ853140:KSK853159 LCF853140:LCG853159 LMB853140:LMC853159 LVX853140:LVY853159 MFT853140:MFU853159 MPP853140:MPQ853159 MZL853140:MZM853159 NJH853140:NJI853159 NTD853140:NTE853159 OCZ853140:ODA853159 OMV853140:OMW853159 OWR853140:OWS853159 PGN853140:PGO853159 PQJ853140:PQK853159 QAF853140:QAG853159 QKB853140:QKC853159 QTX853140:QTY853159 RDT853140:RDU853159 RNP853140:RNQ853159 RXL853140:RXM853159 SHH853140:SHI853159 SRD853140:SRE853159 TAZ853140:TBA853159 TKV853140:TKW853159 TUR853140:TUS853159 UEN853140:UEO853159 UOJ853140:UOK853159 UYF853140:UYG853159 VIB853140:VIC853159 VRX853140:VRY853159 WBT853140:WBU853159 WLP853140:WLQ853159 WVL853140:WVM853159 E984212:E984231 IZ918676:JA918695 SV918676:SW918695 ACR918676:ACS918695 AMN918676:AMO918695 AWJ918676:AWK918695 BGF918676:BGG918695 BQB918676:BQC918695 BZX918676:BZY918695 CJT918676:CJU918695 CTP918676:CTQ918695 DDL918676:DDM918695 DNH918676:DNI918695 DXD918676:DXE918695 EGZ918676:EHA918695 EQV918676:EQW918695 FAR918676:FAS918695 FKN918676:FKO918695 FUJ918676:FUK918695 GEF918676:GEG918695 GOB918676:GOC918695 GXX918676:GXY918695 HHT918676:HHU918695 HRP918676:HRQ918695 IBL918676:IBM918695 ILH918676:ILI918695 IVD918676:IVE918695 JEZ918676:JFA918695 JOV918676:JOW918695 JYR918676:JYS918695 KIN918676:KIO918695 KSJ918676:KSK918695 LCF918676:LCG918695 LMB918676:LMC918695 LVX918676:LVY918695 MFT918676:MFU918695 MPP918676:MPQ918695 MZL918676:MZM918695 NJH918676:NJI918695 NTD918676:NTE918695 OCZ918676:ODA918695 OMV918676:OMW918695 OWR918676:OWS918695 PGN918676:PGO918695 PQJ918676:PQK918695 QAF918676:QAG918695 QKB918676:QKC918695 QTX918676:QTY918695 RDT918676:RDU918695 RNP918676:RNQ918695 RXL918676:RXM918695 SHH918676:SHI918695 SRD918676:SRE918695 TAZ918676:TBA918695 TKV918676:TKW918695 TUR918676:TUS918695 UEN918676:UEO918695 UOJ918676:UOK918695 UYF918676:UYG918695 VIB918676:VIC918695 VRX918676:VRY918695 WBT918676:WBU918695 WLP918676:WLQ918695 WVL918676:WVM918695 IZ984212:JA984231 SV984212:SW984231 ACR984212:ACS984231 AMN984212:AMO984231 AWJ984212:AWK984231 BGF984212:BGG984231 BQB984212:BQC984231 BZX984212:BZY984231 CJT984212:CJU984231 CTP984212:CTQ984231 DDL984212:DDM984231 DNH984212:DNI984231 DXD984212:DXE984231 EGZ984212:EHA984231 EQV984212:EQW984231 FAR984212:FAS984231 FKN984212:FKO984231 FUJ984212:FUK984231 GEF984212:GEG984231 GOB984212:GOC984231 GXX984212:GXY984231 HHT984212:HHU984231 HRP984212:HRQ984231 IBL984212:IBM984231 ILH984212:ILI984231 IVD984212:IVE984231 JEZ984212:JFA984231 JOV984212:JOW984231 JYR984212:JYS984231 KIN984212:KIO984231 KSJ984212:KSK984231 LCF984212:LCG984231 LMB984212:LMC984231 LVX984212:LVY984231 MFT984212:MFU984231 MPP984212:MPQ984231 MZL984212:MZM984231 NJH984212:NJI984231 NTD984212:NTE984231 OCZ984212:ODA984231 OMV984212:OMW984231 OWR984212:OWS984231 PGN984212:PGO984231 PQJ984212:PQK984231 QAF984212:QAG984231 QKB984212:QKC984231 QTX984212:QTY984231 RDT984212:RDU984231 RNP984212:RNQ984231 RXL984212:RXM984231 SHH984212:SHI984231 SRD984212:SRE984231 TAZ984212:TBA984231 TKV984212:TKW984231 TUR984212:TUS984231 UEN984212:UEO984231 UOJ984212:UOK984231 UYF984212:UYG984231 VIB984212:VIC984231 VRX984212:VRY984231 WBT984212:WBU984231 WLP984212:WLQ984231 WVL984212:WVM984231 IZ1192:JL1193 SV1192:TH1193 ACR1192:ADD1193 AMN1192:AMZ1193 AWJ1192:AWV1193 BGF1192:BGR1193 BQB1192:BQN1193 BZX1192:CAJ1193 CJT1192:CKF1193 CTP1192:CUB1193 DDL1192:DDX1193 DNH1192:DNT1193 DXD1192:DXP1193 EGZ1192:EHL1193 EQV1192:ERH1193 FAR1192:FBD1193 FKN1192:FKZ1193 FUJ1192:FUV1193 GEF1192:GER1193 GOB1192:GON1193 GXX1192:GYJ1193 HHT1192:HIF1193 HRP1192:HSB1193 IBL1192:IBX1193 ILH1192:ILT1193 IVD1192:IVP1193 JEZ1192:JFL1193 JOV1192:JPH1193 JYR1192:JZD1193 KIN1192:KIZ1193 KSJ1192:KSV1193 LCF1192:LCR1193 LMB1192:LMN1193 LVX1192:LWJ1193 MFT1192:MGF1193 MPP1192:MQB1193 MZL1192:MZX1193 NJH1192:NJT1193 NTD1192:NTP1193 OCZ1192:ODL1193 OMV1192:ONH1193 OWR1192:OXD1193 PGN1192:PGZ1193 PQJ1192:PQV1193 QAF1192:QAR1193 QKB1192:QKN1193 QTX1192:QUJ1193 RDT1192:REF1193 RNP1192:ROB1193 RXL1192:RXX1193 SHH1192:SHT1193 SRD1192:SRP1193 TAZ1192:TBL1193 TKV1192:TLH1193 TUR1192:TVD1193 UEN1192:UEZ1193 UOJ1192:UOV1193 UYF1192:UYR1193 VIB1192:VIN1193 VRX1192:VSJ1193 WBT1192:WCF1193 WLP1192:WMB1193 WVL1192:WVX1193 IZ66728:JL66729 SV66728:TH66729 ACR66728:ADD66729 AMN66728:AMZ66729 AWJ66728:AWV66729 BGF66728:BGR66729 BQB66728:BQN66729 BZX66728:CAJ66729 CJT66728:CKF66729 CTP66728:CUB66729 DDL66728:DDX66729 DNH66728:DNT66729 DXD66728:DXP66729 EGZ66728:EHL66729 EQV66728:ERH66729 FAR66728:FBD66729 FKN66728:FKZ66729 FUJ66728:FUV66729 GEF66728:GER66729 GOB66728:GON66729 GXX66728:GYJ66729 HHT66728:HIF66729 HRP66728:HSB66729 IBL66728:IBX66729 ILH66728:ILT66729 IVD66728:IVP66729 JEZ66728:JFL66729 JOV66728:JPH66729 JYR66728:JZD66729 KIN66728:KIZ66729 KSJ66728:KSV66729 LCF66728:LCR66729 LMB66728:LMN66729 LVX66728:LWJ66729 MFT66728:MGF66729 MPP66728:MQB66729 MZL66728:MZX66729 NJH66728:NJT66729 NTD66728:NTP66729 OCZ66728:ODL66729 OMV66728:ONH66729 OWR66728:OXD66729 PGN66728:PGZ66729 PQJ66728:PQV66729 QAF66728:QAR66729 QKB66728:QKN66729 QTX66728:QUJ66729 RDT66728:REF66729 RNP66728:ROB66729 RXL66728:RXX66729 SHH66728:SHT66729 SRD66728:SRP66729 TAZ66728:TBL66729 TKV66728:TLH66729 TUR66728:TVD66729 UEN66728:UEZ66729 UOJ66728:UOV66729 UYF66728:UYR66729 VIB66728:VIN66729 VRX66728:VSJ66729 WBT66728:WCF66729 WLP66728:WMB66729 WVL66728:WVX66729 IZ132264:JL132265 SV132264:TH132265 ACR132264:ADD132265 AMN132264:AMZ132265 AWJ132264:AWV132265 BGF132264:BGR132265 BQB132264:BQN132265 BZX132264:CAJ132265 CJT132264:CKF132265 CTP132264:CUB132265 DDL132264:DDX132265 DNH132264:DNT132265 DXD132264:DXP132265 EGZ132264:EHL132265 EQV132264:ERH132265 FAR132264:FBD132265 FKN132264:FKZ132265 FUJ132264:FUV132265 GEF132264:GER132265 GOB132264:GON132265 GXX132264:GYJ132265 HHT132264:HIF132265 HRP132264:HSB132265 IBL132264:IBX132265 ILH132264:ILT132265 IVD132264:IVP132265 JEZ132264:JFL132265 JOV132264:JPH132265 JYR132264:JZD132265 KIN132264:KIZ132265 KSJ132264:KSV132265 LCF132264:LCR132265 LMB132264:LMN132265 LVX132264:LWJ132265 MFT132264:MGF132265 MPP132264:MQB132265 MZL132264:MZX132265 NJH132264:NJT132265 NTD132264:NTP132265 OCZ132264:ODL132265 OMV132264:ONH132265 OWR132264:OXD132265 PGN132264:PGZ132265 PQJ132264:PQV132265 QAF132264:QAR132265 QKB132264:QKN132265 QTX132264:QUJ132265 RDT132264:REF132265 RNP132264:ROB132265 RXL132264:RXX132265 SHH132264:SHT132265 SRD132264:SRP132265 TAZ132264:TBL132265 TKV132264:TLH132265 TUR132264:TVD132265 UEN132264:UEZ132265 UOJ132264:UOV132265 UYF132264:UYR132265 VIB132264:VIN132265 VRX132264:VSJ132265 WBT132264:WCF132265 WLP132264:WMB132265 WVL132264:WVX132265 IZ197800:JL197801 SV197800:TH197801 ACR197800:ADD197801 AMN197800:AMZ197801 AWJ197800:AWV197801 BGF197800:BGR197801 BQB197800:BQN197801 BZX197800:CAJ197801 CJT197800:CKF197801 CTP197800:CUB197801 DDL197800:DDX197801 DNH197800:DNT197801 DXD197800:DXP197801 EGZ197800:EHL197801 EQV197800:ERH197801 FAR197800:FBD197801 FKN197800:FKZ197801 FUJ197800:FUV197801 GEF197800:GER197801 GOB197800:GON197801 GXX197800:GYJ197801 HHT197800:HIF197801 HRP197800:HSB197801 IBL197800:IBX197801 ILH197800:ILT197801 IVD197800:IVP197801 JEZ197800:JFL197801 JOV197800:JPH197801 JYR197800:JZD197801 KIN197800:KIZ197801 KSJ197800:KSV197801 LCF197800:LCR197801 LMB197800:LMN197801 LVX197800:LWJ197801 MFT197800:MGF197801 MPP197800:MQB197801 MZL197800:MZX197801 NJH197800:NJT197801 NTD197800:NTP197801 OCZ197800:ODL197801 OMV197800:ONH197801 OWR197800:OXD197801 PGN197800:PGZ197801 PQJ197800:PQV197801 QAF197800:QAR197801 QKB197800:QKN197801 QTX197800:QUJ197801 RDT197800:REF197801 RNP197800:ROB197801 RXL197800:RXX197801 SHH197800:SHT197801 SRD197800:SRP197801 TAZ197800:TBL197801 TKV197800:TLH197801 TUR197800:TVD197801 UEN197800:UEZ197801 UOJ197800:UOV197801 UYF197800:UYR197801 VIB197800:VIN197801 VRX197800:VSJ197801 WBT197800:WCF197801 WLP197800:WMB197801 WVL197800:WVX197801 IZ263336:JL263337 SV263336:TH263337 ACR263336:ADD263337 AMN263336:AMZ263337 AWJ263336:AWV263337 BGF263336:BGR263337 BQB263336:BQN263337 BZX263336:CAJ263337 CJT263336:CKF263337 CTP263336:CUB263337 DDL263336:DDX263337 DNH263336:DNT263337 DXD263336:DXP263337 EGZ263336:EHL263337 EQV263336:ERH263337 FAR263336:FBD263337 FKN263336:FKZ263337 FUJ263336:FUV263337 GEF263336:GER263337 GOB263336:GON263337 GXX263336:GYJ263337 HHT263336:HIF263337 HRP263336:HSB263337 IBL263336:IBX263337 ILH263336:ILT263337 IVD263336:IVP263337 JEZ263336:JFL263337 JOV263336:JPH263337 JYR263336:JZD263337 KIN263336:KIZ263337 KSJ263336:KSV263337 LCF263336:LCR263337 LMB263336:LMN263337 LVX263336:LWJ263337 MFT263336:MGF263337 MPP263336:MQB263337 MZL263336:MZX263337 NJH263336:NJT263337 NTD263336:NTP263337 OCZ263336:ODL263337 OMV263336:ONH263337 OWR263336:OXD263337 PGN263336:PGZ263337 PQJ263336:PQV263337 QAF263336:QAR263337 QKB263336:QKN263337 QTX263336:QUJ263337 RDT263336:REF263337 RNP263336:ROB263337 RXL263336:RXX263337 SHH263336:SHT263337 SRD263336:SRP263337 TAZ263336:TBL263337 TKV263336:TLH263337 TUR263336:TVD263337 UEN263336:UEZ263337 UOJ263336:UOV263337 UYF263336:UYR263337 VIB263336:VIN263337 VRX263336:VSJ263337 WBT263336:WCF263337 WLP263336:WMB263337 WVL263336:WVX263337 IZ328872:JL328873 SV328872:TH328873 ACR328872:ADD328873 AMN328872:AMZ328873 AWJ328872:AWV328873 BGF328872:BGR328873 BQB328872:BQN328873 BZX328872:CAJ328873 CJT328872:CKF328873 CTP328872:CUB328873 DDL328872:DDX328873 DNH328872:DNT328873 DXD328872:DXP328873 EGZ328872:EHL328873 EQV328872:ERH328873 FAR328872:FBD328873 FKN328872:FKZ328873 FUJ328872:FUV328873 GEF328872:GER328873 GOB328872:GON328873 GXX328872:GYJ328873 HHT328872:HIF328873 HRP328872:HSB328873 IBL328872:IBX328873 ILH328872:ILT328873 IVD328872:IVP328873 JEZ328872:JFL328873 JOV328872:JPH328873 JYR328872:JZD328873 KIN328872:KIZ328873 KSJ328872:KSV328873 LCF328872:LCR328873 LMB328872:LMN328873 LVX328872:LWJ328873 MFT328872:MGF328873 MPP328872:MQB328873 MZL328872:MZX328873 NJH328872:NJT328873 NTD328872:NTP328873 OCZ328872:ODL328873 OMV328872:ONH328873 OWR328872:OXD328873 PGN328872:PGZ328873 PQJ328872:PQV328873 QAF328872:QAR328873 QKB328872:QKN328873 QTX328872:QUJ328873 RDT328872:REF328873 RNP328872:ROB328873 RXL328872:RXX328873 SHH328872:SHT328873 SRD328872:SRP328873 TAZ328872:TBL328873 TKV328872:TLH328873 TUR328872:TVD328873 UEN328872:UEZ328873 UOJ328872:UOV328873 UYF328872:UYR328873 VIB328872:VIN328873 VRX328872:VSJ328873 WBT328872:WCF328873 WLP328872:WMB328873 WVL328872:WVX328873 IZ394408:JL394409 SV394408:TH394409 ACR394408:ADD394409 AMN394408:AMZ394409 AWJ394408:AWV394409 BGF394408:BGR394409 BQB394408:BQN394409 BZX394408:CAJ394409 CJT394408:CKF394409 CTP394408:CUB394409 DDL394408:DDX394409 DNH394408:DNT394409 DXD394408:DXP394409 EGZ394408:EHL394409 EQV394408:ERH394409 FAR394408:FBD394409 FKN394408:FKZ394409 FUJ394408:FUV394409 GEF394408:GER394409 GOB394408:GON394409 GXX394408:GYJ394409 HHT394408:HIF394409 HRP394408:HSB394409 IBL394408:IBX394409 ILH394408:ILT394409 IVD394408:IVP394409 JEZ394408:JFL394409 JOV394408:JPH394409 JYR394408:JZD394409 KIN394408:KIZ394409 KSJ394408:KSV394409 LCF394408:LCR394409 LMB394408:LMN394409 LVX394408:LWJ394409 MFT394408:MGF394409 MPP394408:MQB394409 MZL394408:MZX394409 NJH394408:NJT394409 NTD394408:NTP394409 OCZ394408:ODL394409 OMV394408:ONH394409 OWR394408:OXD394409 PGN394408:PGZ394409 PQJ394408:PQV394409 QAF394408:QAR394409 QKB394408:QKN394409 QTX394408:QUJ394409 RDT394408:REF394409 RNP394408:ROB394409 RXL394408:RXX394409 SHH394408:SHT394409 SRD394408:SRP394409 TAZ394408:TBL394409 TKV394408:TLH394409 TUR394408:TVD394409 UEN394408:UEZ394409 UOJ394408:UOV394409 UYF394408:UYR394409 VIB394408:VIN394409 VRX394408:VSJ394409 WBT394408:WCF394409 WLP394408:WMB394409 WVL394408:WVX394409 IZ459944:JL459945 SV459944:TH459945 ACR459944:ADD459945 AMN459944:AMZ459945 AWJ459944:AWV459945 BGF459944:BGR459945 BQB459944:BQN459945 BZX459944:CAJ459945 CJT459944:CKF459945 CTP459944:CUB459945 DDL459944:DDX459945 DNH459944:DNT459945 DXD459944:DXP459945 EGZ459944:EHL459945 EQV459944:ERH459945 FAR459944:FBD459945 FKN459944:FKZ459945 FUJ459944:FUV459945 GEF459944:GER459945 GOB459944:GON459945 GXX459944:GYJ459945 HHT459944:HIF459945 HRP459944:HSB459945 IBL459944:IBX459945 ILH459944:ILT459945 IVD459944:IVP459945 JEZ459944:JFL459945 JOV459944:JPH459945 JYR459944:JZD459945 KIN459944:KIZ459945 KSJ459944:KSV459945 LCF459944:LCR459945 LMB459944:LMN459945 LVX459944:LWJ459945 MFT459944:MGF459945 MPP459944:MQB459945 MZL459944:MZX459945 NJH459944:NJT459945 NTD459944:NTP459945 OCZ459944:ODL459945 OMV459944:ONH459945 OWR459944:OXD459945 PGN459944:PGZ459945 PQJ459944:PQV459945 QAF459944:QAR459945 QKB459944:QKN459945 QTX459944:QUJ459945 RDT459944:REF459945 RNP459944:ROB459945 RXL459944:RXX459945 SHH459944:SHT459945 SRD459944:SRP459945 TAZ459944:TBL459945 TKV459944:TLH459945 TUR459944:TVD459945 UEN459944:UEZ459945 UOJ459944:UOV459945 UYF459944:UYR459945 VIB459944:VIN459945 VRX459944:VSJ459945 WBT459944:WCF459945 WLP459944:WMB459945 WVL459944:WVX459945 IZ525480:JL525481 SV525480:TH525481 ACR525480:ADD525481 AMN525480:AMZ525481 AWJ525480:AWV525481 BGF525480:BGR525481 BQB525480:BQN525481 BZX525480:CAJ525481 CJT525480:CKF525481 CTP525480:CUB525481 DDL525480:DDX525481 DNH525480:DNT525481 DXD525480:DXP525481 EGZ525480:EHL525481 EQV525480:ERH525481 FAR525480:FBD525481 FKN525480:FKZ525481 FUJ525480:FUV525481 GEF525480:GER525481 GOB525480:GON525481 GXX525480:GYJ525481 HHT525480:HIF525481 HRP525480:HSB525481 IBL525480:IBX525481 ILH525480:ILT525481 IVD525480:IVP525481 JEZ525480:JFL525481 JOV525480:JPH525481 JYR525480:JZD525481 KIN525480:KIZ525481 KSJ525480:KSV525481 LCF525480:LCR525481 LMB525480:LMN525481 LVX525480:LWJ525481 MFT525480:MGF525481 MPP525480:MQB525481 MZL525480:MZX525481 NJH525480:NJT525481 NTD525480:NTP525481 OCZ525480:ODL525481 OMV525480:ONH525481 OWR525480:OXD525481 PGN525480:PGZ525481 PQJ525480:PQV525481 QAF525480:QAR525481 QKB525480:QKN525481 QTX525480:QUJ525481 RDT525480:REF525481 RNP525480:ROB525481 RXL525480:RXX525481 SHH525480:SHT525481 SRD525480:SRP525481 TAZ525480:TBL525481 TKV525480:TLH525481 TUR525480:TVD525481 UEN525480:UEZ525481 UOJ525480:UOV525481 UYF525480:UYR525481 VIB525480:VIN525481 VRX525480:VSJ525481 WBT525480:WCF525481 WLP525480:WMB525481 WVL525480:WVX525481 IZ591016:JL591017 SV591016:TH591017 ACR591016:ADD591017 AMN591016:AMZ591017 AWJ591016:AWV591017 BGF591016:BGR591017 BQB591016:BQN591017 BZX591016:CAJ591017 CJT591016:CKF591017 CTP591016:CUB591017 DDL591016:DDX591017 DNH591016:DNT591017 DXD591016:DXP591017 EGZ591016:EHL591017 EQV591016:ERH591017 FAR591016:FBD591017 FKN591016:FKZ591017 FUJ591016:FUV591017 GEF591016:GER591017 GOB591016:GON591017 GXX591016:GYJ591017 HHT591016:HIF591017 HRP591016:HSB591017 IBL591016:IBX591017 ILH591016:ILT591017 IVD591016:IVP591017 JEZ591016:JFL591017 JOV591016:JPH591017 JYR591016:JZD591017 KIN591016:KIZ591017 KSJ591016:KSV591017 LCF591016:LCR591017 LMB591016:LMN591017 LVX591016:LWJ591017 MFT591016:MGF591017 MPP591016:MQB591017 MZL591016:MZX591017 NJH591016:NJT591017 NTD591016:NTP591017 OCZ591016:ODL591017 OMV591016:ONH591017 OWR591016:OXD591017 PGN591016:PGZ591017 PQJ591016:PQV591017 QAF591016:QAR591017 QKB591016:QKN591017 QTX591016:QUJ591017 RDT591016:REF591017 RNP591016:ROB591017 RXL591016:RXX591017 SHH591016:SHT591017 SRD591016:SRP591017 TAZ591016:TBL591017 TKV591016:TLH591017 TUR591016:TVD591017 UEN591016:UEZ591017 UOJ591016:UOV591017 UYF591016:UYR591017 VIB591016:VIN591017 VRX591016:VSJ591017 WBT591016:WCF591017 WLP591016:WMB591017 WVL591016:WVX591017 IZ656552:JL656553 SV656552:TH656553 ACR656552:ADD656553 AMN656552:AMZ656553 AWJ656552:AWV656553 BGF656552:BGR656553 BQB656552:BQN656553 BZX656552:CAJ656553 CJT656552:CKF656553 CTP656552:CUB656553 DDL656552:DDX656553 DNH656552:DNT656553 DXD656552:DXP656553 EGZ656552:EHL656553 EQV656552:ERH656553 FAR656552:FBD656553 FKN656552:FKZ656553 FUJ656552:FUV656553 GEF656552:GER656553 GOB656552:GON656553 GXX656552:GYJ656553 HHT656552:HIF656553 HRP656552:HSB656553 IBL656552:IBX656553 ILH656552:ILT656553 IVD656552:IVP656553 JEZ656552:JFL656553 JOV656552:JPH656553 JYR656552:JZD656553 KIN656552:KIZ656553 KSJ656552:KSV656553 LCF656552:LCR656553 LMB656552:LMN656553 LVX656552:LWJ656553 MFT656552:MGF656553 MPP656552:MQB656553 MZL656552:MZX656553 NJH656552:NJT656553 NTD656552:NTP656553 OCZ656552:ODL656553 OMV656552:ONH656553 OWR656552:OXD656553 PGN656552:PGZ656553 PQJ656552:PQV656553 QAF656552:QAR656553 QKB656552:QKN656553 QTX656552:QUJ656553 RDT656552:REF656553 RNP656552:ROB656553 RXL656552:RXX656553 SHH656552:SHT656553 SRD656552:SRP656553 TAZ656552:TBL656553 TKV656552:TLH656553 TUR656552:TVD656553 UEN656552:UEZ656553 UOJ656552:UOV656553 UYF656552:UYR656553 VIB656552:VIN656553 VRX656552:VSJ656553 WBT656552:WCF656553 WLP656552:WMB656553 WVL656552:WVX656553 IZ722088:JL722089 SV722088:TH722089 ACR722088:ADD722089 AMN722088:AMZ722089 AWJ722088:AWV722089 BGF722088:BGR722089 BQB722088:BQN722089 BZX722088:CAJ722089 CJT722088:CKF722089 CTP722088:CUB722089 DDL722088:DDX722089 DNH722088:DNT722089 DXD722088:DXP722089 EGZ722088:EHL722089 EQV722088:ERH722089 FAR722088:FBD722089 FKN722088:FKZ722089 FUJ722088:FUV722089 GEF722088:GER722089 GOB722088:GON722089 GXX722088:GYJ722089 HHT722088:HIF722089 HRP722088:HSB722089 IBL722088:IBX722089 ILH722088:ILT722089 IVD722088:IVP722089 JEZ722088:JFL722089 JOV722088:JPH722089 JYR722088:JZD722089 KIN722088:KIZ722089 KSJ722088:KSV722089 LCF722088:LCR722089 LMB722088:LMN722089 LVX722088:LWJ722089 MFT722088:MGF722089 MPP722088:MQB722089 MZL722088:MZX722089 NJH722088:NJT722089 NTD722088:NTP722089 OCZ722088:ODL722089 OMV722088:ONH722089 OWR722088:OXD722089 PGN722088:PGZ722089 PQJ722088:PQV722089 QAF722088:QAR722089 QKB722088:QKN722089 QTX722088:QUJ722089 RDT722088:REF722089 RNP722088:ROB722089 RXL722088:RXX722089 SHH722088:SHT722089 SRD722088:SRP722089 TAZ722088:TBL722089 TKV722088:TLH722089 TUR722088:TVD722089 UEN722088:UEZ722089 UOJ722088:UOV722089 UYF722088:UYR722089 VIB722088:VIN722089 VRX722088:VSJ722089 WBT722088:WCF722089 WLP722088:WMB722089 WVL722088:WVX722089 IZ787624:JL787625 SV787624:TH787625 ACR787624:ADD787625 AMN787624:AMZ787625 AWJ787624:AWV787625 BGF787624:BGR787625 BQB787624:BQN787625 BZX787624:CAJ787625 CJT787624:CKF787625 CTP787624:CUB787625 DDL787624:DDX787625 DNH787624:DNT787625 DXD787624:DXP787625 EGZ787624:EHL787625 EQV787624:ERH787625 FAR787624:FBD787625 FKN787624:FKZ787625 FUJ787624:FUV787625 GEF787624:GER787625 GOB787624:GON787625 GXX787624:GYJ787625 HHT787624:HIF787625 HRP787624:HSB787625 IBL787624:IBX787625 ILH787624:ILT787625 IVD787624:IVP787625 JEZ787624:JFL787625 JOV787624:JPH787625 JYR787624:JZD787625 KIN787624:KIZ787625 KSJ787624:KSV787625 LCF787624:LCR787625 LMB787624:LMN787625 LVX787624:LWJ787625 MFT787624:MGF787625 MPP787624:MQB787625 MZL787624:MZX787625 NJH787624:NJT787625 NTD787624:NTP787625 OCZ787624:ODL787625 OMV787624:ONH787625 OWR787624:OXD787625 PGN787624:PGZ787625 PQJ787624:PQV787625 QAF787624:QAR787625 QKB787624:QKN787625 QTX787624:QUJ787625 RDT787624:REF787625 RNP787624:ROB787625 RXL787624:RXX787625 SHH787624:SHT787625 SRD787624:SRP787625 TAZ787624:TBL787625 TKV787624:TLH787625 TUR787624:TVD787625 UEN787624:UEZ787625 UOJ787624:UOV787625 UYF787624:UYR787625 VIB787624:VIN787625 VRX787624:VSJ787625 WBT787624:WCF787625 WLP787624:WMB787625 WVL787624:WVX787625 IZ853160:JL853161 SV853160:TH853161 ACR853160:ADD853161 AMN853160:AMZ853161 AWJ853160:AWV853161 BGF853160:BGR853161 BQB853160:BQN853161 BZX853160:CAJ853161 CJT853160:CKF853161 CTP853160:CUB853161 DDL853160:DDX853161 DNH853160:DNT853161 DXD853160:DXP853161 EGZ853160:EHL853161 EQV853160:ERH853161 FAR853160:FBD853161 FKN853160:FKZ853161 FUJ853160:FUV853161 GEF853160:GER853161 GOB853160:GON853161 GXX853160:GYJ853161 HHT853160:HIF853161 HRP853160:HSB853161 IBL853160:IBX853161 ILH853160:ILT853161 IVD853160:IVP853161 JEZ853160:JFL853161 JOV853160:JPH853161 JYR853160:JZD853161 KIN853160:KIZ853161 KSJ853160:KSV853161 LCF853160:LCR853161 LMB853160:LMN853161 LVX853160:LWJ853161 MFT853160:MGF853161 MPP853160:MQB853161 MZL853160:MZX853161 NJH853160:NJT853161 NTD853160:NTP853161 OCZ853160:ODL853161 OMV853160:ONH853161 OWR853160:OXD853161 PGN853160:PGZ853161 PQJ853160:PQV853161 QAF853160:QAR853161 QKB853160:QKN853161 QTX853160:QUJ853161 RDT853160:REF853161 RNP853160:ROB853161 RXL853160:RXX853161 SHH853160:SHT853161 SRD853160:SRP853161 TAZ853160:TBL853161 TKV853160:TLH853161 TUR853160:TVD853161 UEN853160:UEZ853161 UOJ853160:UOV853161 UYF853160:UYR853161 VIB853160:VIN853161 VRX853160:VSJ853161 WBT853160:WCF853161 WLP853160:WMB853161 WVL853160:WVX853161 IZ918696:JL918697 SV918696:TH918697 ACR918696:ADD918697 AMN918696:AMZ918697 AWJ918696:AWV918697 BGF918696:BGR918697 BQB918696:BQN918697 BZX918696:CAJ918697 CJT918696:CKF918697 CTP918696:CUB918697 DDL918696:DDX918697 DNH918696:DNT918697 DXD918696:DXP918697 EGZ918696:EHL918697 EQV918696:ERH918697 FAR918696:FBD918697 FKN918696:FKZ918697 FUJ918696:FUV918697 GEF918696:GER918697 GOB918696:GON918697 GXX918696:GYJ918697 HHT918696:HIF918697 HRP918696:HSB918697 IBL918696:IBX918697 ILH918696:ILT918697 IVD918696:IVP918697 JEZ918696:JFL918697 JOV918696:JPH918697 JYR918696:JZD918697 KIN918696:KIZ918697 KSJ918696:KSV918697 LCF918696:LCR918697 LMB918696:LMN918697 LVX918696:LWJ918697 MFT918696:MGF918697 MPP918696:MQB918697 MZL918696:MZX918697 NJH918696:NJT918697 NTD918696:NTP918697 OCZ918696:ODL918697 OMV918696:ONH918697 OWR918696:OXD918697 PGN918696:PGZ918697 PQJ918696:PQV918697 QAF918696:QAR918697 QKB918696:QKN918697 QTX918696:QUJ918697 RDT918696:REF918697 RNP918696:ROB918697 RXL918696:RXX918697 SHH918696:SHT918697 SRD918696:SRP918697 TAZ918696:TBL918697 TKV918696:TLH918697 TUR918696:TVD918697 UEN918696:UEZ918697 UOJ918696:UOV918697 UYF918696:UYR918697 VIB918696:VIN918697 VRX918696:VSJ918697 WBT918696:WCF918697 WLP918696:WMB918697 WVL918696:WVX918697 IZ984232:JL984233 SV984232:TH984233 ACR984232:ADD984233 AMN984232:AMZ984233 AWJ984232:AWV984233 BGF984232:BGR984233 BQB984232:BQN984233 BZX984232:CAJ984233 CJT984232:CKF984233 CTP984232:CUB984233 DDL984232:DDX984233 DNH984232:DNT984233 DXD984232:DXP984233 EGZ984232:EHL984233 EQV984232:ERH984233 FAR984232:FBD984233 FKN984232:FKZ984233 FUJ984232:FUV984233 GEF984232:GER984233 GOB984232:GON984233 GXX984232:GYJ984233 HHT984232:HIF984233 HRP984232:HSB984233 IBL984232:IBX984233 ILH984232:ILT984233 IVD984232:IVP984233 JEZ984232:JFL984233 JOV984232:JPH984233 JYR984232:JZD984233 KIN984232:KIZ984233 KSJ984232:KSV984233 LCF984232:LCR984233 LMB984232:LMN984233 LVX984232:LWJ984233 MFT984232:MGF984233 MPP984232:MQB984233 MZL984232:MZX984233 NJH984232:NJT984233 NTD984232:NTP984233 OCZ984232:ODL984233 OMV984232:ONH984233 OWR984232:OXD984233 PGN984232:PGZ984233 PQJ984232:PQV984233 QAF984232:QAR984233 QKB984232:QKN984233 QTX984232:QUJ984233 RDT984232:REF984233 RNP984232:ROB984233 RXL984232:RXX984233 SHH984232:SHT984233 SRD984232:SRP984233 TAZ984232:TBL984233 TKV984232:TLH984233 TUR984232:TVD984233 UEN984232:UEZ984233 UOJ984232:UOV984233 UYF984232:UYR984233 VIB984232:VIN984233 VRX984232:VSJ984233 WBT984232:WCF984233 WLP984232:WMB984233 WVL984232:WVX984233 IY2:JA2 SU2:SW2 ACQ2:ACS2 AMM2:AMO2 AWI2:AWK2 BGE2:BGG2 BQA2:BQC2 BZW2:BZY2 CJS2:CJU2 CTO2:CTQ2 DDK2:DDM2 DNG2:DNI2 DXC2:DXE2 EGY2:EHA2 EQU2:EQW2 FAQ2:FAS2 FKM2:FKO2 FUI2:FUK2 GEE2:GEG2 GOA2:GOC2 GXW2:GXY2 HHS2:HHU2 HRO2:HRQ2 IBK2:IBM2 ILG2:ILI2 IVC2:IVE2 JEY2:JFA2 JOU2:JOW2 JYQ2:JYS2 KIM2:KIO2 KSI2:KSK2 LCE2:LCG2 LMA2:LMC2 LVW2:LVY2 MFS2:MFU2 MPO2:MPQ2 MZK2:MZM2 NJG2:NJI2 NTC2:NTE2 OCY2:ODA2 OMU2:OMW2 OWQ2:OWS2 PGM2:PGO2 PQI2:PQK2 QAE2:QAG2 QKA2:QKC2 QTW2:QTY2 RDS2:RDU2 RNO2:RNQ2 RXK2:RXM2 SHG2:SHI2 SRC2:SRE2 TAY2:TBA2 TKU2:TKW2 TUQ2:TUS2 UEM2:UEO2 UOI2:UOK2 UYE2:UYG2 VIA2:VIC2 VRW2:VRY2 WBS2:WBU2 WLO2:WLQ2 WVK2:WVM2 IY65364:JA65364 SU65364:SW65364 ACQ65364:ACS65364 AMM65364:AMO65364 AWI65364:AWK65364 BGE65364:BGG65364 BQA65364:BQC65364 BZW65364:BZY65364 CJS65364:CJU65364 CTO65364:CTQ65364 DDK65364:DDM65364 DNG65364:DNI65364 DXC65364:DXE65364 EGY65364:EHA65364 EQU65364:EQW65364 FAQ65364:FAS65364 FKM65364:FKO65364 FUI65364:FUK65364 GEE65364:GEG65364 GOA65364:GOC65364 GXW65364:GXY65364 HHS65364:HHU65364 HRO65364:HRQ65364 IBK65364:IBM65364 ILG65364:ILI65364 IVC65364:IVE65364 JEY65364:JFA65364 JOU65364:JOW65364 JYQ65364:JYS65364 KIM65364:KIO65364 KSI65364:KSK65364 LCE65364:LCG65364 LMA65364:LMC65364 LVW65364:LVY65364 MFS65364:MFU65364 MPO65364:MPQ65364 MZK65364:MZM65364 NJG65364:NJI65364 NTC65364:NTE65364 OCY65364:ODA65364 OMU65364:OMW65364 OWQ65364:OWS65364 PGM65364:PGO65364 PQI65364:PQK65364 QAE65364:QAG65364 QKA65364:QKC65364 QTW65364:QTY65364 RDS65364:RDU65364 RNO65364:RNQ65364 RXK65364:RXM65364 SHG65364:SHI65364 SRC65364:SRE65364 TAY65364:TBA65364 TKU65364:TKW65364 TUQ65364:TUS65364 UEM65364:UEO65364 UOI65364:UOK65364 UYE65364:UYG65364 VIA65364:VIC65364 VRW65364:VRY65364 WBS65364:WBU65364 WLO65364:WLQ65364 WVK65364:WVM65364 IY130900:JA130900 SU130900:SW130900 ACQ130900:ACS130900 AMM130900:AMO130900 AWI130900:AWK130900 BGE130900:BGG130900 BQA130900:BQC130900 BZW130900:BZY130900 CJS130900:CJU130900 CTO130900:CTQ130900 DDK130900:DDM130900 DNG130900:DNI130900 DXC130900:DXE130900 EGY130900:EHA130900 EQU130900:EQW130900 FAQ130900:FAS130900 FKM130900:FKO130900 FUI130900:FUK130900 GEE130900:GEG130900 GOA130900:GOC130900 GXW130900:GXY130900 HHS130900:HHU130900 HRO130900:HRQ130900 IBK130900:IBM130900 ILG130900:ILI130900 IVC130900:IVE130900 JEY130900:JFA130900 JOU130900:JOW130900 JYQ130900:JYS130900 KIM130900:KIO130900 KSI130900:KSK130900 LCE130900:LCG130900 LMA130900:LMC130900 LVW130900:LVY130900 MFS130900:MFU130900 MPO130900:MPQ130900 MZK130900:MZM130900 NJG130900:NJI130900 NTC130900:NTE130900 OCY130900:ODA130900 OMU130900:OMW130900 OWQ130900:OWS130900 PGM130900:PGO130900 PQI130900:PQK130900 QAE130900:QAG130900 QKA130900:QKC130900 QTW130900:QTY130900 RDS130900:RDU130900 RNO130900:RNQ130900 RXK130900:RXM130900 SHG130900:SHI130900 SRC130900:SRE130900 TAY130900:TBA130900 TKU130900:TKW130900 TUQ130900:TUS130900 UEM130900:UEO130900 UOI130900:UOK130900 UYE130900:UYG130900 VIA130900:VIC130900 VRW130900:VRY130900 WBS130900:WBU130900 WLO130900:WLQ130900 WVK130900:WVM130900 IY196436:JA196436 SU196436:SW196436 ACQ196436:ACS196436 AMM196436:AMO196436 AWI196436:AWK196436 BGE196436:BGG196436 BQA196436:BQC196436 BZW196436:BZY196436 CJS196436:CJU196436 CTO196436:CTQ196436 DDK196436:DDM196436 DNG196436:DNI196436 DXC196436:DXE196436 EGY196436:EHA196436 EQU196436:EQW196436 FAQ196436:FAS196436 FKM196436:FKO196436 FUI196436:FUK196436 GEE196436:GEG196436 GOA196436:GOC196436 GXW196436:GXY196436 HHS196436:HHU196436 HRO196436:HRQ196436 IBK196436:IBM196436 ILG196436:ILI196436 IVC196436:IVE196436 JEY196436:JFA196436 JOU196436:JOW196436 JYQ196436:JYS196436 KIM196436:KIO196436 KSI196436:KSK196436 LCE196436:LCG196436 LMA196436:LMC196436 LVW196436:LVY196436 MFS196436:MFU196436 MPO196436:MPQ196436 MZK196436:MZM196436 NJG196436:NJI196436 NTC196436:NTE196436 OCY196436:ODA196436 OMU196436:OMW196436 OWQ196436:OWS196436 PGM196436:PGO196436 PQI196436:PQK196436 QAE196436:QAG196436 QKA196436:QKC196436 QTW196436:QTY196436 RDS196436:RDU196436 RNO196436:RNQ196436 RXK196436:RXM196436 SHG196436:SHI196436 SRC196436:SRE196436 TAY196436:TBA196436 TKU196436:TKW196436 TUQ196436:TUS196436 UEM196436:UEO196436 UOI196436:UOK196436 UYE196436:UYG196436 VIA196436:VIC196436 VRW196436:VRY196436 WBS196436:WBU196436 WLO196436:WLQ196436 WVK196436:WVM196436 IY261972:JA261972 SU261972:SW261972 ACQ261972:ACS261972 AMM261972:AMO261972 AWI261972:AWK261972 BGE261972:BGG261972 BQA261972:BQC261972 BZW261972:BZY261972 CJS261972:CJU261972 CTO261972:CTQ261972 DDK261972:DDM261972 DNG261972:DNI261972 DXC261972:DXE261972 EGY261972:EHA261972 EQU261972:EQW261972 FAQ261972:FAS261972 FKM261972:FKO261972 FUI261972:FUK261972 GEE261972:GEG261972 GOA261972:GOC261972 GXW261972:GXY261972 HHS261972:HHU261972 HRO261972:HRQ261972 IBK261972:IBM261972 ILG261972:ILI261972 IVC261972:IVE261972 JEY261972:JFA261972 JOU261972:JOW261972 JYQ261972:JYS261972 KIM261972:KIO261972 KSI261972:KSK261972 LCE261972:LCG261972 LMA261972:LMC261972 LVW261972:LVY261972 MFS261972:MFU261972 MPO261972:MPQ261972 MZK261972:MZM261972 NJG261972:NJI261972 NTC261972:NTE261972 OCY261972:ODA261972 OMU261972:OMW261972 OWQ261972:OWS261972 PGM261972:PGO261972 PQI261972:PQK261972 QAE261972:QAG261972 QKA261972:QKC261972 QTW261972:QTY261972 RDS261972:RDU261972 RNO261972:RNQ261972 RXK261972:RXM261972 SHG261972:SHI261972 SRC261972:SRE261972 TAY261972:TBA261972 TKU261972:TKW261972 TUQ261972:TUS261972 UEM261972:UEO261972 UOI261972:UOK261972 UYE261972:UYG261972 VIA261972:VIC261972 VRW261972:VRY261972 WBS261972:WBU261972 WLO261972:WLQ261972 WVK261972:WVM261972 IY327508:JA327508 SU327508:SW327508 ACQ327508:ACS327508 AMM327508:AMO327508 AWI327508:AWK327508 BGE327508:BGG327508 BQA327508:BQC327508 BZW327508:BZY327508 CJS327508:CJU327508 CTO327508:CTQ327508 DDK327508:DDM327508 DNG327508:DNI327508 DXC327508:DXE327508 EGY327508:EHA327508 EQU327508:EQW327508 FAQ327508:FAS327508 FKM327508:FKO327508 FUI327508:FUK327508 GEE327508:GEG327508 GOA327508:GOC327508 GXW327508:GXY327508 HHS327508:HHU327508 HRO327508:HRQ327508 IBK327508:IBM327508 ILG327508:ILI327508 IVC327508:IVE327508 JEY327508:JFA327508 JOU327508:JOW327508 JYQ327508:JYS327508 KIM327508:KIO327508 KSI327508:KSK327508 LCE327508:LCG327508 LMA327508:LMC327508 LVW327508:LVY327508 MFS327508:MFU327508 MPO327508:MPQ327508 MZK327508:MZM327508 NJG327508:NJI327508 NTC327508:NTE327508 OCY327508:ODA327508 OMU327508:OMW327508 OWQ327508:OWS327508 PGM327508:PGO327508 PQI327508:PQK327508 QAE327508:QAG327508 QKA327508:QKC327508 QTW327508:QTY327508 RDS327508:RDU327508 RNO327508:RNQ327508 RXK327508:RXM327508 SHG327508:SHI327508 SRC327508:SRE327508 TAY327508:TBA327508 TKU327508:TKW327508 TUQ327508:TUS327508 UEM327508:UEO327508 UOI327508:UOK327508 UYE327508:UYG327508 VIA327508:VIC327508 VRW327508:VRY327508 WBS327508:WBU327508 WLO327508:WLQ327508 WVK327508:WVM327508 IY393044:JA393044 SU393044:SW393044 ACQ393044:ACS393044 AMM393044:AMO393044 AWI393044:AWK393044 BGE393044:BGG393044 BQA393044:BQC393044 BZW393044:BZY393044 CJS393044:CJU393044 CTO393044:CTQ393044 DDK393044:DDM393044 DNG393044:DNI393044 DXC393044:DXE393044 EGY393044:EHA393044 EQU393044:EQW393044 FAQ393044:FAS393044 FKM393044:FKO393044 FUI393044:FUK393044 GEE393044:GEG393044 GOA393044:GOC393044 GXW393044:GXY393044 HHS393044:HHU393044 HRO393044:HRQ393044 IBK393044:IBM393044 ILG393044:ILI393044 IVC393044:IVE393044 JEY393044:JFA393044 JOU393044:JOW393044 JYQ393044:JYS393044 KIM393044:KIO393044 KSI393044:KSK393044 LCE393044:LCG393044 LMA393044:LMC393044 LVW393044:LVY393044 MFS393044:MFU393044 MPO393044:MPQ393044 MZK393044:MZM393044 NJG393044:NJI393044 NTC393044:NTE393044 OCY393044:ODA393044 OMU393044:OMW393044 OWQ393044:OWS393044 PGM393044:PGO393044 PQI393044:PQK393044 QAE393044:QAG393044 QKA393044:QKC393044 QTW393044:QTY393044 RDS393044:RDU393044 RNO393044:RNQ393044 RXK393044:RXM393044 SHG393044:SHI393044 SRC393044:SRE393044 TAY393044:TBA393044 TKU393044:TKW393044 TUQ393044:TUS393044 UEM393044:UEO393044 UOI393044:UOK393044 UYE393044:UYG393044 VIA393044:VIC393044 VRW393044:VRY393044 WBS393044:WBU393044 WLO393044:WLQ393044 WVK393044:WVM393044 IY458580:JA458580 SU458580:SW458580 ACQ458580:ACS458580 AMM458580:AMO458580 AWI458580:AWK458580 BGE458580:BGG458580 BQA458580:BQC458580 BZW458580:BZY458580 CJS458580:CJU458580 CTO458580:CTQ458580 DDK458580:DDM458580 DNG458580:DNI458580 DXC458580:DXE458580 EGY458580:EHA458580 EQU458580:EQW458580 FAQ458580:FAS458580 FKM458580:FKO458580 FUI458580:FUK458580 GEE458580:GEG458580 GOA458580:GOC458580 GXW458580:GXY458580 HHS458580:HHU458580 HRO458580:HRQ458580 IBK458580:IBM458580 ILG458580:ILI458580 IVC458580:IVE458580 JEY458580:JFA458580 JOU458580:JOW458580 JYQ458580:JYS458580 KIM458580:KIO458580 KSI458580:KSK458580 LCE458580:LCG458580 LMA458580:LMC458580 LVW458580:LVY458580 MFS458580:MFU458580 MPO458580:MPQ458580 MZK458580:MZM458580 NJG458580:NJI458580 NTC458580:NTE458580 OCY458580:ODA458580 OMU458580:OMW458580 OWQ458580:OWS458580 PGM458580:PGO458580 PQI458580:PQK458580 QAE458580:QAG458580 QKA458580:QKC458580 QTW458580:QTY458580 RDS458580:RDU458580 RNO458580:RNQ458580 RXK458580:RXM458580 SHG458580:SHI458580 SRC458580:SRE458580 TAY458580:TBA458580 TKU458580:TKW458580 TUQ458580:TUS458580 UEM458580:UEO458580 UOI458580:UOK458580 UYE458580:UYG458580 VIA458580:VIC458580 VRW458580:VRY458580 WBS458580:WBU458580 WLO458580:WLQ458580 WVK458580:WVM458580 IY524116:JA524116 SU524116:SW524116 ACQ524116:ACS524116 AMM524116:AMO524116 AWI524116:AWK524116 BGE524116:BGG524116 BQA524116:BQC524116 BZW524116:BZY524116 CJS524116:CJU524116 CTO524116:CTQ524116 DDK524116:DDM524116 DNG524116:DNI524116 DXC524116:DXE524116 EGY524116:EHA524116 EQU524116:EQW524116 FAQ524116:FAS524116 FKM524116:FKO524116 FUI524116:FUK524116 GEE524116:GEG524116 GOA524116:GOC524116 GXW524116:GXY524116 HHS524116:HHU524116 HRO524116:HRQ524116 IBK524116:IBM524116 ILG524116:ILI524116 IVC524116:IVE524116 JEY524116:JFA524116 JOU524116:JOW524116 JYQ524116:JYS524116 KIM524116:KIO524116 KSI524116:KSK524116 LCE524116:LCG524116 LMA524116:LMC524116 LVW524116:LVY524116 MFS524116:MFU524116 MPO524116:MPQ524116 MZK524116:MZM524116 NJG524116:NJI524116 NTC524116:NTE524116 OCY524116:ODA524116 OMU524116:OMW524116 OWQ524116:OWS524116 PGM524116:PGO524116 PQI524116:PQK524116 QAE524116:QAG524116 QKA524116:QKC524116 QTW524116:QTY524116 RDS524116:RDU524116 RNO524116:RNQ524116 RXK524116:RXM524116 SHG524116:SHI524116 SRC524116:SRE524116 TAY524116:TBA524116 TKU524116:TKW524116 TUQ524116:TUS524116 UEM524116:UEO524116 UOI524116:UOK524116 UYE524116:UYG524116 VIA524116:VIC524116 VRW524116:VRY524116 WBS524116:WBU524116 WLO524116:WLQ524116 WVK524116:WVM524116 IY589652:JA589652 SU589652:SW589652 ACQ589652:ACS589652 AMM589652:AMO589652 AWI589652:AWK589652 BGE589652:BGG589652 BQA589652:BQC589652 BZW589652:BZY589652 CJS589652:CJU589652 CTO589652:CTQ589652 DDK589652:DDM589652 DNG589652:DNI589652 DXC589652:DXE589652 EGY589652:EHA589652 EQU589652:EQW589652 FAQ589652:FAS589652 FKM589652:FKO589652 FUI589652:FUK589652 GEE589652:GEG589652 GOA589652:GOC589652 GXW589652:GXY589652 HHS589652:HHU589652 HRO589652:HRQ589652 IBK589652:IBM589652 ILG589652:ILI589652 IVC589652:IVE589652 JEY589652:JFA589652 JOU589652:JOW589652 JYQ589652:JYS589652 KIM589652:KIO589652 KSI589652:KSK589652 LCE589652:LCG589652 LMA589652:LMC589652 LVW589652:LVY589652 MFS589652:MFU589652 MPO589652:MPQ589652 MZK589652:MZM589652 NJG589652:NJI589652 NTC589652:NTE589652 OCY589652:ODA589652 OMU589652:OMW589652 OWQ589652:OWS589652 PGM589652:PGO589652 PQI589652:PQK589652 QAE589652:QAG589652 QKA589652:QKC589652 QTW589652:QTY589652 RDS589652:RDU589652 RNO589652:RNQ589652 RXK589652:RXM589652 SHG589652:SHI589652 SRC589652:SRE589652 TAY589652:TBA589652 TKU589652:TKW589652 TUQ589652:TUS589652 UEM589652:UEO589652 UOI589652:UOK589652 UYE589652:UYG589652 VIA589652:VIC589652 VRW589652:VRY589652 WBS589652:WBU589652 WLO589652:WLQ589652 WVK589652:WVM589652 IY655188:JA655188 SU655188:SW655188 ACQ655188:ACS655188 AMM655188:AMO655188 AWI655188:AWK655188 BGE655188:BGG655188 BQA655188:BQC655188 BZW655188:BZY655188 CJS655188:CJU655188 CTO655188:CTQ655188 DDK655188:DDM655188 DNG655188:DNI655188 DXC655188:DXE655188 EGY655188:EHA655188 EQU655188:EQW655188 FAQ655188:FAS655188 FKM655188:FKO655188 FUI655188:FUK655188 GEE655188:GEG655188 GOA655188:GOC655188 GXW655188:GXY655188 HHS655188:HHU655188 HRO655188:HRQ655188 IBK655188:IBM655188 ILG655188:ILI655188 IVC655188:IVE655188 JEY655188:JFA655188 JOU655188:JOW655188 JYQ655188:JYS655188 KIM655188:KIO655188 KSI655188:KSK655188 LCE655188:LCG655188 LMA655188:LMC655188 LVW655188:LVY655188 MFS655188:MFU655188 MPO655188:MPQ655188 MZK655188:MZM655188 NJG655188:NJI655188 NTC655188:NTE655188 OCY655188:ODA655188 OMU655188:OMW655188 OWQ655188:OWS655188 PGM655188:PGO655188 PQI655188:PQK655188 QAE655188:QAG655188 QKA655188:QKC655188 QTW655188:QTY655188 RDS655188:RDU655188 RNO655188:RNQ655188 RXK655188:RXM655188 SHG655188:SHI655188 SRC655188:SRE655188 TAY655188:TBA655188 TKU655188:TKW655188 TUQ655188:TUS655188 UEM655188:UEO655188 UOI655188:UOK655188 UYE655188:UYG655188 VIA655188:VIC655188 VRW655188:VRY655188 WBS655188:WBU655188 WLO655188:WLQ655188 WVK655188:WVM655188 IY720724:JA720724 SU720724:SW720724 ACQ720724:ACS720724 AMM720724:AMO720724 AWI720724:AWK720724 BGE720724:BGG720724 BQA720724:BQC720724 BZW720724:BZY720724 CJS720724:CJU720724 CTO720724:CTQ720724 DDK720724:DDM720724 DNG720724:DNI720724 DXC720724:DXE720724 EGY720724:EHA720724 EQU720724:EQW720724 FAQ720724:FAS720724 FKM720724:FKO720724 FUI720724:FUK720724 GEE720724:GEG720724 GOA720724:GOC720724 GXW720724:GXY720724 HHS720724:HHU720724 HRO720724:HRQ720724 IBK720724:IBM720724 ILG720724:ILI720724 IVC720724:IVE720724 JEY720724:JFA720724 JOU720724:JOW720724 JYQ720724:JYS720724 KIM720724:KIO720724 KSI720724:KSK720724 LCE720724:LCG720724 LMA720724:LMC720724 LVW720724:LVY720724 MFS720724:MFU720724 MPO720724:MPQ720724 MZK720724:MZM720724 NJG720724:NJI720724 NTC720724:NTE720724 OCY720724:ODA720724 OMU720724:OMW720724 OWQ720724:OWS720724 PGM720724:PGO720724 PQI720724:PQK720724 QAE720724:QAG720724 QKA720724:QKC720724 QTW720724:QTY720724 RDS720724:RDU720724 RNO720724:RNQ720724 RXK720724:RXM720724 SHG720724:SHI720724 SRC720724:SRE720724 TAY720724:TBA720724 TKU720724:TKW720724 TUQ720724:TUS720724 UEM720724:UEO720724 UOI720724:UOK720724 UYE720724:UYG720724 VIA720724:VIC720724 VRW720724:VRY720724 WBS720724:WBU720724 WLO720724:WLQ720724 WVK720724:WVM720724 IY786260:JA786260 SU786260:SW786260 ACQ786260:ACS786260 AMM786260:AMO786260 AWI786260:AWK786260 BGE786260:BGG786260 BQA786260:BQC786260 BZW786260:BZY786260 CJS786260:CJU786260 CTO786260:CTQ786260 DDK786260:DDM786260 DNG786260:DNI786260 DXC786260:DXE786260 EGY786260:EHA786260 EQU786260:EQW786260 FAQ786260:FAS786260 FKM786260:FKO786260 FUI786260:FUK786260 GEE786260:GEG786260 GOA786260:GOC786260 GXW786260:GXY786260 HHS786260:HHU786260 HRO786260:HRQ786260 IBK786260:IBM786260 ILG786260:ILI786260 IVC786260:IVE786260 JEY786260:JFA786260 JOU786260:JOW786260 JYQ786260:JYS786260 KIM786260:KIO786260 KSI786260:KSK786260 LCE786260:LCG786260 LMA786260:LMC786260 LVW786260:LVY786260 MFS786260:MFU786260 MPO786260:MPQ786260 MZK786260:MZM786260 NJG786260:NJI786260 NTC786260:NTE786260 OCY786260:ODA786260 OMU786260:OMW786260 OWQ786260:OWS786260 PGM786260:PGO786260 PQI786260:PQK786260 QAE786260:QAG786260 QKA786260:QKC786260 QTW786260:QTY786260 RDS786260:RDU786260 RNO786260:RNQ786260 RXK786260:RXM786260 SHG786260:SHI786260 SRC786260:SRE786260 TAY786260:TBA786260 TKU786260:TKW786260 TUQ786260:TUS786260 UEM786260:UEO786260 UOI786260:UOK786260 UYE786260:UYG786260 VIA786260:VIC786260 VRW786260:VRY786260 WBS786260:WBU786260 WLO786260:WLQ786260 WVK786260:WVM786260 IY851796:JA851796 SU851796:SW851796 ACQ851796:ACS851796 AMM851796:AMO851796 AWI851796:AWK851796 BGE851796:BGG851796 BQA851796:BQC851796 BZW851796:BZY851796 CJS851796:CJU851796 CTO851796:CTQ851796 DDK851796:DDM851796 DNG851796:DNI851796 DXC851796:DXE851796 EGY851796:EHA851796 EQU851796:EQW851796 FAQ851796:FAS851796 FKM851796:FKO851796 FUI851796:FUK851796 GEE851796:GEG851796 GOA851796:GOC851796 GXW851796:GXY851796 HHS851796:HHU851796 HRO851796:HRQ851796 IBK851796:IBM851796 ILG851796:ILI851796 IVC851796:IVE851796 JEY851796:JFA851796 JOU851796:JOW851796 JYQ851796:JYS851796 KIM851796:KIO851796 KSI851796:KSK851796 LCE851796:LCG851796 LMA851796:LMC851796 LVW851796:LVY851796 MFS851796:MFU851796 MPO851796:MPQ851796 MZK851796:MZM851796 NJG851796:NJI851796 NTC851796:NTE851796 OCY851796:ODA851796 OMU851796:OMW851796 OWQ851796:OWS851796 PGM851796:PGO851796 PQI851796:PQK851796 QAE851796:QAG851796 QKA851796:QKC851796 QTW851796:QTY851796 RDS851796:RDU851796 RNO851796:RNQ851796 RXK851796:RXM851796 SHG851796:SHI851796 SRC851796:SRE851796 TAY851796:TBA851796 TKU851796:TKW851796 TUQ851796:TUS851796 UEM851796:UEO851796 UOI851796:UOK851796 UYE851796:UYG851796 VIA851796:VIC851796 VRW851796:VRY851796 WBS851796:WBU851796 WLO851796:WLQ851796 WVK851796:WVM851796 IY917332:JA917332 SU917332:SW917332 ACQ917332:ACS917332 AMM917332:AMO917332 AWI917332:AWK917332 BGE917332:BGG917332 BQA917332:BQC917332 BZW917332:BZY917332 CJS917332:CJU917332 CTO917332:CTQ917332 DDK917332:DDM917332 DNG917332:DNI917332 DXC917332:DXE917332 EGY917332:EHA917332 EQU917332:EQW917332 FAQ917332:FAS917332 FKM917332:FKO917332 FUI917332:FUK917332 GEE917332:GEG917332 GOA917332:GOC917332 GXW917332:GXY917332 HHS917332:HHU917332 HRO917332:HRQ917332 IBK917332:IBM917332 ILG917332:ILI917332 IVC917332:IVE917332 JEY917332:JFA917332 JOU917332:JOW917332 JYQ917332:JYS917332 KIM917332:KIO917332 KSI917332:KSK917332 LCE917332:LCG917332 LMA917332:LMC917332 LVW917332:LVY917332 MFS917332:MFU917332 MPO917332:MPQ917332 MZK917332:MZM917332 NJG917332:NJI917332 NTC917332:NTE917332 OCY917332:ODA917332 OMU917332:OMW917332 OWQ917332:OWS917332 PGM917332:PGO917332 PQI917332:PQK917332 QAE917332:QAG917332 QKA917332:QKC917332 QTW917332:QTY917332 RDS917332:RDU917332 RNO917332:RNQ917332 RXK917332:RXM917332 SHG917332:SHI917332 SRC917332:SRE917332 TAY917332:TBA917332 TKU917332:TKW917332 TUQ917332:TUS917332 UEM917332:UEO917332 UOI917332:UOK917332 UYE917332:UYG917332 VIA917332:VIC917332 VRW917332:VRY917332 WBS917332:WBU917332 WLO917332:WLQ917332 WVK917332:WVM917332 E1192:P1193 IY982868:JA982868 SU982868:SW982868 ACQ982868:ACS982868 AMM982868:AMO982868 AWI982868:AWK982868 BGE982868:BGG982868 BQA982868:BQC982868 BZW982868:BZY982868 CJS982868:CJU982868 CTO982868:CTQ982868 DDK982868:DDM982868 DNG982868:DNI982868 DXC982868:DXE982868 EGY982868:EHA982868 EQU982868:EQW982868 FAQ982868:FAS982868 FKM982868:FKO982868 FUI982868:FUK982868 GEE982868:GEG982868 GOA982868:GOC982868 GXW982868:GXY982868 HHS982868:HHU982868 HRO982868:HRQ982868 IBK982868:IBM982868 ILG982868:ILI982868 IVC982868:IVE982868 JEY982868:JFA982868 JOU982868:JOW982868 JYQ982868:JYS982868 KIM982868:KIO982868 KSI982868:KSK982868 LCE982868:LCG982868 LMA982868:LMC982868 LVW982868:LVY982868 MFS982868:MFU982868 MPO982868:MPQ982868 MZK982868:MZM982868 NJG982868:NJI982868 NTC982868:NTE982868 OCY982868:ODA982868 OMU982868:OMW982868 OWQ982868:OWS982868 PGM982868:PGO982868 PQI982868:PQK982868 QAE982868:QAG982868 QKA982868:QKC982868 QTW982868:QTY982868 RDS982868:RDU982868 RNO982868:RNQ982868 RXK982868:RXM982868 SHG982868:SHI982868 SRC982868:SRE982868 TAY982868:TBA982868 TKU982868:TKW982868 TUQ982868:TUS982868 UEM982868:UEO982868 UOI982868:UOK982868 UYE982868:UYG982868 VIA982868:VIC982868 VRW982868:VRY982868 WBS982868:WBU982868 WLO982868:WLQ982868 WVK982868:WVM982868 RNP984210:ROB984211 C66671:C130898 IY66671:IY130898 SU66671:SU130898 ACQ66671:ACQ130898 AMM66671:AMM130898 AWI66671:AWI130898 BGE66671:BGE130898 BQA66671:BQA130898 BZW66671:BZW130898 CJS66671:CJS130898 CTO66671:CTO130898 DDK66671:DDK130898 DNG66671:DNG130898 DXC66671:DXC130898 EGY66671:EGY130898 EQU66671:EQU130898 FAQ66671:FAQ130898 FKM66671:FKM130898 FUI66671:FUI130898 GEE66671:GEE130898 GOA66671:GOA130898 GXW66671:GXW130898 HHS66671:HHS130898 HRO66671:HRO130898 IBK66671:IBK130898 ILG66671:ILG130898 IVC66671:IVC130898 JEY66671:JEY130898 JOU66671:JOU130898 JYQ66671:JYQ130898 KIM66671:KIM130898 KSI66671:KSI130898 LCE66671:LCE130898 LMA66671:LMA130898 LVW66671:LVW130898 MFS66671:MFS130898 MPO66671:MPO130898 MZK66671:MZK130898 NJG66671:NJG130898 NTC66671:NTC130898 OCY66671:OCY130898 OMU66671:OMU130898 OWQ66671:OWQ130898 PGM66671:PGM130898 PQI66671:PQI130898 QAE66671:QAE130898 QKA66671:QKA130898 QTW66671:QTW130898 RDS66671:RDS130898 RNO66671:RNO130898 RXK66671:RXK130898 SHG66671:SHG130898 SRC66671:SRC130898 TAY66671:TAY130898 TKU66671:TKU130898 TUQ66671:TUQ130898 UEM66671:UEM130898 UOI66671:UOI130898 UYE66671:UYE130898 VIA66671:VIA130898 VRW66671:VRW130898 WBS66671:WBS130898 WLO66671:WLO130898 WVK66671:WVK130898 C132207:C196434 IY132207:IY196434 SU132207:SU196434 ACQ132207:ACQ196434 AMM132207:AMM196434 AWI132207:AWI196434 BGE132207:BGE196434 BQA132207:BQA196434 BZW132207:BZW196434 CJS132207:CJS196434 CTO132207:CTO196434 DDK132207:DDK196434 DNG132207:DNG196434 DXC132207:DXC196434 EGY132207:EGY196434 EQU132207:EQU196434 FAQ132207:FAQ196434 FKM132207:FKM196434 FUI132207:FUI196434 GEE132207:GEE196434 GOA132207:GOA196434 GXW132207:GXW196434 HHS132207:HHS196434 HRO132207:HRO196434 IBK132207:IBK196434 ILG132207:ILG196434 IVC132207:IVC196434 JEY132207:JEY196434 JOU132207:JOU196434 JYQ132207:JYQ196434 KIM132207:KIM196434 KSI132207:KSI196434 LCE132207:LCE196434 LMA132207:LMA196434 LVW132207:LVW196434 MFS132207:MFS196434 MPO132207:MPO196434 MZK132207:MZK196434 NJG132207:NJG196434 NTC132207:NTC196434 OCY132207:OCY196434 OMU132207:OMU196434 OWQ132207:OWQ196434 PGM132207:PGM196434 PQI132207:PQI196434 QAE132207:QAE196434 QKA132207:QKA196434 QTW132207:QTW196434 RDS132207:RDS196434 RNO132207:RNO196434 RXK132207:RXK196434 SHG132207:SHG196434 SRC132207:SRC196434 TAY132207:TAY196434 TKU132207:TKU196434 TUQ132207:TUQ196434 UEM132207:UEM196434 UOI132207:UOI196434 UYE132207:UYE196434 VIA132207:VIA196434 VRW132207:VRW196434 WBS132207:WBS196434 WLO132207:WLO196434 WVK132207:WVK196434 C197743:C261970 IY197743:IY261970 SU197743:SU261970 ACQ197743:ACQ261970 AMM197743:AMM261970 AWI197743:AWI261970 BGE197743:BGE261970 BQA197743:BQA261970 BZW197743:BZW261970 CJS197743:CJS261970 CTO197743:CTO261970 DDK197743:DDK261970 DNG197743:DNG261970 DXC197743:DXC261970 EGY197743:EGY261970 EQU197743:EQU261970 FAQ197743:FAQ261970 FKM197743:FKM261970 FUI197743:FUI261970 GEE197743:GEE261970 GOA197743:GOA261970 GXW197743:GXW261970 HHS197743:HHS261970 HRO197743:HRO261970 IBK197743:IBK261970 ILG197743:ILG261970 IVC197743:IVC261970 JEY197743:JEY261970 JOU197743:JOU261970 JYQ197743:JYQ261970 KIM197743:KIM261970 KSI197743:KSI261970 LCE197743:LCE261970 LMA197743:LMA261970 LVW197743:LVW261970 MFS197743:MFS261970 MPO197743:MPO261970 MZK197743:MZK261970 NJG197743:NJG261970 NTC197743:NTC261970 OCY197743:OCY261970 OMU197743:OMU261970 OWQ197743:OWQ261970 PGM197743:PGM261970 PQI197743:PQI261970 QAE197743:QAE261970 QKA197743:QKA261970 QTW197743:QTW261970 RDS197743:RDS261970 RNO197743:RNO261970 RXK197743:RXK261970 SHG197743:SHG261970 SRC197743:SRC261970 TAY197743:TAY261970 TKU197743:TKU261970 TUQ197743:TUQ261970 UEM197743:UEM261970 UOI197743:UOI261970 UYE197743:UYE261970 VIA197743:VIA261970 VRW197743:VRW261970 WBS197743:WBS261970 WLO197743:WLO261970 WVK197743:WVK261970 C263279:C327506 IY263279:IY327506 SU263279:SU327506 ACQ263279:ACQ327506 AMM263279:AMM327506 AWI263279:AWI327506 BGE263279:BGE327506 BQA263279:BQA327506 BZW263279:BZW327506 CJS263279:CJS327506 CTO263279:CTO327506 DDK263279:DDK327506 DNG263279:DNG327506 DXC263279:DXC327506 EGY263279:EGY327506 EQU263279:EQU327506 FAQ263279:FAQ327506 FKM263279:FKM327506 FUI263279:FUI327506 GEE263279:GEE327506 GOA263279:GOA327506 GXW263279:GXW327506 HHS263279:HHS327506 HRO263279:HRO327506 IBK263279:IBK327506 ILG263279:ILG327506 IVC263279:IVC327506 JEY263279:JEY327506 JOU263279:JOU327506 JYQ263279:JYQ327506 KIM263279:KIM327506 KSI263279:KSI327506 LCE263279:LCE327506 LMA263279:LMA327506 LVW263279:LVW327506 MFS263279:MFS327506 MPO263279:MPO327506 MZK263279:MZK327506 NJG263279:NJG327506 NTC263279:NTC327506 OCY263279:OCY327506 OMU263279:OMU327506 OWQ263279:OWQ327506 PGM263279:PGM327506 PQI263279:PQI327506 QAE263279:QAE327506 QKA263279:QKA327506 QTW263279:QTW327506 RDS263279:RDS327506 RNO263279:RNO327506 RXK263279:RXK327506 SHG263279:SHG327506 SRC263279:SRC327506 TAY263279:TAY327506 TKU263279:TKU327506 TUQ263279:TUQ327506 UEM263279:UEM327506 UOI263279:UOI327506 UYE263279:UYE327506 VIA263279:VIA327506 VRW263279:VRW327506 WBS263279:WBS327506 WLO263279:WLO327506 WVK263279:WVK327506 C328815:C393042 IY328815:IY393042 SU328815:SU393042 ACQ328815:ACQ393042 AMM328815:AMM393042 AWI328815:AWI393042 BGE328815:BGE393042 BQA328815:BQA393042 BZW328815:BZW393042 CJS328815:CJS393042 CTO328815:CTO393042 DDK328815:DDK393042 DNG328815:DNG393042 DXC328815:DXC393042 EGY328815:EGY393042 EQU328815:EQU393042 FAQ328815:FAQ393042 FKM328815:FKM393042 FUI328815:FUI393042 GEE328815:GEE393042 GOA328815:GOA393042 GXW328815:GXW393042 HHS328815:HHS393042 HRO328815:HRO393042 IBK328815:IBK393042 ILG328815:ILG393042 IVC328815:IVC393042 JEY328815:JEY393042 JOU328815:JOU393042 JYQ328815:JYQ393042 KIM328815:KIM393042 KSI328815:KSI393042 LCE328815:LCE393042 LMA328815:LMA393042 LVW328815:LVW393042 MFS328815:MFS393042 MPO328815:MPO393042 MZK328815:MZK393042 NJG328815:NJG393042 NTC328815:NTC393042 OCY328815:OCY393042 OMU328815:OMU393042 OWQ328815:OWQ393042 PGM328815:PGM393042 PQI328815:PQI393042 QAE328815:QAE393042 QKA328815:QKA393042 QTW328815:QTW393042 RDS328815:RDS393042 RNO328815:RNO393042 RXK328815:RXK393042 SHG328815:SHG393042 SRC328815:SRC393042 TAY328815:TAY393042 TKU328815:TKU393042 TUQ328815:TUQ393042 UEM328815:UEM393042 UOI328815:UOI393042 UYE328815:UYE393042 VIA328815:VIA393042 VRW328815:VRW393042 WBS328815:WBS393042 WLO328815:WLO393042 WVK328815:WVK393042 C394351:C458578 IY394351:IY458578 SU394351:SU458578 ACQ394351:ACQ458578 AMM394351:AMM458578 AWI394351:AWI458578 BGE394351:BGE458578 BQA394351:BQA458578 BZW394351:BZW458578 CJS394351:CJS458578 CTO394351:CTO458578 DDK394351:DDK458578 DNG394351:DNG458578 DXC394351:DXC458578 EGY394351:EGY458578 EQU394351:EQU458578 FAQ394351:FAQ458578 FKM394351:FKM458578 FUI394351:FUI458578 GEE394351:GEE458578 GOA394351:GOA458578 GXW394351:GXW458578 HHS394351:HHS458578 HRO394351:HRO458578 IBK394351:IBK458578 ILG394351:ILG458578 IVC394351:IVC458578 JEY394351:JEY458578 JOU394351:JOU458578 JYQ394351:JYQ458578 KIM394351:KIM458578 KSI394351:KSI458578 LCE394351:LCE458578 LMA394351:LMA458578 LVW394351:LVW458578 MFS394351:MFS458578 MPO394351:MPO458578 MZK394351:MZK458578 NJG394351:NJG458578 NTC394351:NTC458578 OCY394351:OCY458578 OMU394351:OMU458578 OWQ394351:OWQ458578 PGM394351:PGM458578 PQI394351:PQI458578 QAE394351:QAE458578 QKA394351:QKA458578 QTW394351:QTW458578 RDS394351:RDS458578 RNO394351:RNO458578 RXK394351:RXK458578 SHG394351:SHG458578 SRC394351:SRC458578 TAY394351:TAY458578 TKU394351:TKU458578 TUQ394351:TUQ458578 UEM394351:UEM458578 UOI394351:UOI458578 UYE394351:UYE458578 VIA394351:VIA458578 VRW394351:VRW458578 WBS394351:WBS458578 WLO394351:WLO458578 WVK394351:WVK458578 C459887:C524114 IY459887:IY524114 SU459887:SU524114 ACQ459887:ACQ524114 AMM459887:AMM524114 AWI459887:AWI524114 BGE459887:BGE524114 BQA459887:BQA524114 BZW459887:BZW524114 CJS459887:CJS524114 CTO459887:CTO524114 DDK459887:DDK524114 DNG459887:DNG524114 DXC459887:DXC524114 EGY459887:EGY524114 EQU459887:EQU524114 FAQ459887:FAQ524114 FKM459887:FKM524114 FUI459887:FUI524114 GEE459887:GEE524114 GOA459887:GOA524114 GXW459887:GXW524114 HHS459887:HHS524114 HRO459887:HRO524114 IBK459887:IBK524114 ILG459887:ILG524114 IVC459887:IVC524114 JEY459887:JEY524114 JOU459887:JOU524114 JYQ459887:JYQ524114 KIM459887:KIM524114 KSI459887:KSI524114 LCE459887:LCE524114 LMA459887:LMA524114 LVW459887:LVW524114 MFS459887:MFS524114 MPO459887:MPO524114 MZK459887:MZK524114 NJG459887:NJG524114 NTC459887:NTC524114 OCY459887:OCY524114 OMU459887:OMU524114 OWQ459887:OWQ524114 PGM459887:PGM524114 PQI459887:PQI524114 QAE459887:QAE524114 QKA459887:QKA524114 QTW459887:QTW524114 RDS459887:RDS524114 RNO459887:RNO524114 RXK459887:RXK524114 SHG459887:SHG524114 SRC459887:SRC524114 TAY459887:TAY524114 TKU459887:TKU524114 TUQ459887:TUQ524114 UEM459887:UEM524114 UOI459887:UOI524114 UYE459887:UYE524114 VIA459887:VIA524114 VRW459887:VRW524114 WBS459887:WBS524114 WLO459887:WLO524114 WVK459887:WVK524114 C525423:C589650 IY525423:IY589650 SU525423:SU589650 ACQ525423:ACQ589650 AMM525423:AMM589650 AWI525423:AWI589650 BGE525423:BGE589650 BQA525423:BQA589650 BZW525423:BZW589650 CJS525423:CJS589650 CTO525423:CTO589650 DDK525423:DDK589650 DNG525423:DNG589650 DXC525423:DXC589650 EGY525423:EGY589650 EQU525423:EQU589650 FAQ525423:FAQ589650 FKM525423:FKM589650 FUI525423:FUI589650 GEE525423:GEE589650 GOA525423:GOA589650 GXW525423:GXW589650 HHS525423:HHS589650 HRO525423:HRO589650 IBK525423:IBK589650 ILG525423:ILG589650 IVC525423:IVC589650 JEY525423:JEY589650 JOU525423:JOU589650 JYQ525423:JYQ589650 KIM525423:KIM589650 KSI525423:KSI589650 LCE525423:LCE589650 LMA525423:LMA589650 LVW525423:LVW589650 MFS525423:MFS589650 MPO525423:MPO589650 MZK525423:MZK589650 NJG525423:NJG589650 NTC525423:NTC589650 OCY525423:OCY589650 OMU525423:OMU589650 OWQ525423:OWQ589650 PGM525423:PGM589650 PQI525423:PQI589650 QAE525423:QAE589650 QKA525423:QKA589650 QTW525423:QTW589650 RDS525423:RDS589650 RNO525423:RNO589650 RXK525423:RXK589650 SHG525423:SHG589650 SRC525423:SRC589650 TAY525423:TAY589650 TKU525423:TKU589650 TUQ525423:TUQ589650 UEM525423:UEM589650 UOI525423:UOI589650 UYE525423:UYE589650 VIA525423:VIA589650 VRW525423:VRW589650 WBS525423:WBS589650 WLO525423:WLO589650 WVK525423:WVK589650 C590959:C655186 IY590959:IY655186 SU590959:SU655186 ACQ590959:ACQ655186 AMM590959:AMM655186 AWI590959:AWI655186 BGE590959:BGE655186 BQA590959:BQA655186 BZW590959:BZW655186 CJS590959:CJS655186 CTO590959:CTO655186 DDK590959:DDK655186 DNG590959:DNG655186 DXC590959:DXC655186 EGY590959:EGY655186 EQU590959:EQU655186 FAQ590959:FAQ655186 FKM590959:FKM655186 FUI590959:FUI655186 GEE590959:GEE655186 GOA590959:GOA655186 GXW590959:GXW655186 HHS590959:HHS655186 HRO590959:HRO655186 IBK590959:IBK655186 ILG590959:ILG655186 IVC590959:IVC655186 JEY590959:JEY655186 JOU590959:JOU655186 JYQ590959:JYQ655186 KIM590959:KIM655186 KSI590959:KSI655186 LCE590959:LCE655186 LMA590959:LMA655186 LVW590959:LVW655186 MFS590959:MFS655186 MPO590959:MPO655186 MZK590959:MZK655186 NJG590959:NJG655186 NTC590959:NTC655186 OCY590959:OCY655186 OMU590959:OMU655186 OWQ590959:OWQ655186 PGM590959:PGM655186 PQI590959:PQI655186 QAE590959:QAE655186 QKA590959:QKA655186 QTW590959:QTW655186 RDS590959:RDS655186 RNO590959:RNO655186 RXK590959:RXK655186 SHG590959:SHG655186 SRC590959:SRC655186 TAY590959:TAY655186 TKU590959:TKU655186 TUQ590959:TUQ655186 UEM590959:UEM655186 UOI590959:UOI655186 UYE590959:UYE655186 VIA590959:VIA655186 VRW590959:VRW655186 WBS590959:WBS655186 WLO590959:WLO655186 WVK590959:WVK655186 C656495:C720722 IY656495:IY720722 SU656495:SU720722 ACQ656495:ACQ720722 AMM656495:AMM720722 AWI656495:AWI720722 BGE656495:BGE720722 BQA656495:BQA720722 BZW656495:BZW720722 CJS656495:CJS720722 CTO656495:CTO720722 DDK656495:DDK720722 DNG656495:DNG720722 DXC656495:DXC720722 EGY656495:EGY720722 EQU656495:EQU720722 FAQ656495:FAQ720722 FKM656495:FKM720722 FUI656495:FUI720722 GEE656495:GEE720722 GOA656495:GOA720722 GXW656495:GXW720722 HHS656495:HHS720722 HRO656495:HRO720722 IBK656495:IBK720722 ILG656495:ILG720722 IVC656495:IVC720722 JEY656495:JEY720722 JOU656495:JOU720722 JYQ656495:JYQ720722 KIM656495:KIM720722 KSI656495:KSI720722 LCE656495:LCE720722 LMA656495:LMA720722 LVW656495:LVW720722 MFS656495:MFS720722 MPO656495:MPO720722 MZK656495:MZK720722 NJG656495:NJG720722 NTC656495:NTC720722 OCY656495:OCY720722 OMU656495:OMU720722 OWQ656495:OWQ720722 PGM656495:PGM720722 PQI656495:PQI720722 QAE656495:QAE720722 QKA656495:QKA720722 QTW656495:QTW720722 RDS656495:RDS720722 RNO656495:RNO720722 RXK656495:RXK720722 SHG656495:SHG720722 SRC656495:SRC720722 TAY656495:TAY720722 TKU656495:TKU720722 TUQ656495:TUQ720722 UEM656495:UEM720722 UOI656495:UOI720722 UYE656495:UYE720722 VIA656495:VIA720722 VRW656495:VRW720722 WBS656495:WBS720722 WLO656495:WLO720722 WVK656495:WVK720722 C722031:C786258 IY722031:IY786258 SU722031:SU786258 ACQ722031:ACQ786258 AMM722031:AMM786258 AWI722031:AWI786258 BGE722031:BGE786258 BQA722031:BQA786258 BZW722031:BZW786258 CJS722031:CJS786258 CTO722031:CTO786258 DDK722031:DDK786258 DNG722031:DNG786258 DXC722031:DXC786258 EGY722031:EGY786258 EQU722031:EQU786258 FAQ722031:FAQ786258 FKM722031:FKM786258 FUI722031:FUI786258 GEE722031:GEE786258 GOA722031:GOA786258 GXW722031:GXW786258 HHS722031:HHS786258 HRO722031:HRO786258 IBK722031:IBK786258 ILG722031:ILG786258 IVC722031:IVC786258 JEY722031:JEY786258 JOU722031:JOU786258 JYQ722031:JYQ786258 KIM722031:KIM786258 KSI722031:KSI786258 LCE722031:LCE786258 LMA722031:LMA786258 LVW722031:LVW786258 MFS722031:MFS786258 MPO722031:MPO786258 MZK722031:MZK786258 NJG722031:NJG786258 NTC722031:NTC786258 OCY722031:OCY786258 OMU722031:OMU786258 OWQ722031:OWQ786258 PGM722031:PGM786258 PQI722031:PQI786258 QAE722031:QAE786258 QKA722031:QKA786258 QTW722031:QTW786258 RDS722031:RDS786258 RNO722031:RNO786258 RXK722031:RXK786258 SHG722031:SHG786258 SRC722031:SRC786258 TAY722031:TAY786258 TKU722031:TKU786258 TUQ722031:TUQ786258 UEM722031:UEM786258 UOI722031:UOI786258 UYE722031:UYE786258 VIA722031:VIA786258 VRW722031:VRW786258 WBS722031:WBS786258 WLO722031:WLO786258 WVK722031:WVK786258 C787567:C851794 IY787567:IY851794 SU787567:SU851794 ACQ787567:ACQ851794 AMM787567:AMM851794 AWI787567:AWI851794 BGE787567:BGE851794 BQA787567:BQA851794 BZW787567:BZW851794 CJS787567:CJS851794 CTO787567:CTO851794 DDK787567:DDK851794 DNG787567:DNG851794 DXC787567:DXC851794 EGY787567:EGY851794 EQU787567:EQU851794 FAQ787567:FAQ851794 FKM787567:FKM851794 FUI787567:FUI851794 GEE787567:GEE851794 GOA787567:GOA851794 GXW787567:GXW851794 HHS787567:HHS851794 HRO787567:HRO851794 IBK787567:IBK851794 ILG787567:ILG851794 IVC787567:IVC851794 JEY787567:JEY851794 JOU787567:JOU851794 JYQ787567:JYQ851794 KIM787567:KIM851794 KSI787567:KSI851794 LCE787567:LCE851794 LMA787567:LMA851794 LVW787567:LVW851794 MFS787567:MFS851794 MPO787567:MPO851794 MZK787567:MZK851794 NJG787567:NJG851794 NTC787567:NTC851794 OCY787567:OCY851794 OMU787567:OMU851794 OWQ787567:OWQ851794 PGM787567:PGM851794 PQI787567:PQI851794 QAE787567:QAE851794 QKA787567:QKA851794 QTW787567:QTW851794 RDS787567:RDS851794 RNO787567:RNO851794 RXK787567:RXK851794 SHG787567:SHG851794 SRC787567:SRC851794 TAY787567:TAY851794 TKU787567:TKU851794 TUQ787567:TUQ851794 UEM787567:UEM851794 UOI787567:UOI851794 UYE787567:UYE851794 VIA787567:VIA851794 VRW787567:VRW851794 WBS787567:WBS851794 WLO787567:WLO851794 WVK787567:WVK851794 C853103:C917330 IY853103:IY917330 SU853103:SU917330 ACQ853103:ACQ917330 AMM853103:AMM917330 AWI853103:AWI917330 BGE853103:BGE917330 BQA853103:BQA917330 BZW853103:BZW917330 CJS853103:CJS917330 CTO853103:CTO917330 DDK853103:DDK917330 DNG853103:DNG917330 DXC853103:DXC917330 EGY853103:EGY917330 EQU853103:EQU917330 FAQ853103:FAQ917330 FKM853103:FKM917330 FUI853103:FUI917330 GEE853103:GEE917330 GOA853103:GOA917330 GXW853103:GXW917330 HHS853103:HHS917330 HRO853103:HRO917330 IBK853103:IBK917330 ILG853103:ILG917330 IVC853103:IVC917330 JEY853103:JEY917330 JOU853103:JOU917330 JYQ853103:JYQ917330 KIM853103:KIM917330 KSI853103:KSI917330 LCE853103:LCE917330 LMA853103:LMA917330 LVW853103:LVW917330 MFS853103:MFS917330 MPO853103:MPO917330 MZK853103:MZK917330 NJG853103:NJG917330 NTC853103:NTC917330 OCY853103:OCY917330 OMU853103:OMU917330 OWQ853103:OWQ917330 PGM853103:PGM917330 PQI853103:PQI917330 QAE853103:QAE917330 QKA853103:QKA917330 QTW853103:QTW917330 RDS853103:RDS917330 RNO853103:RNO917330 RXK853103:RXK917330 SHG853103:SHG917330 SRC853103:SRC917330 TAY853103:TAY917330 TKU853103:TKU917330 TUQ853103:TUQ917330 UEM853103:UEM917330 UOI853103:UOI917330 UYE853103:UYE917330 VIA853103:VIA917330 VRW853103:VRW917330 WBS853103:WBS917330 WLO853103:WLO917330 WVK853103:WVK917330 C918639:C982866 IY918639:IY982866 SU918639:SU982866 ACQ918639:ACQ982866 AMM918639:AMM982866 AWI918639:AWI982866 BGE918639:BGE982866 BQA918639:BQA982866 BZW918639:BZW982866 CJS918639:CJS982866 CTO918639:CTO982866 DDK918639:DDK982866 DNG918639:DNG982866 DXC918639:DXC982866 EGY918639:EGY982866 EQU918639:EQU982866 FAQ918639:FAQ982866 FKM918639:FKM982866 FUI918639:FUI982866 GEE918639:GEE982866 GOA918639:GOA982866 GXW918639:GXW982866 HHS918639:HHS982866 HRO918639:HRO982866 IBK918639:IBK982866 ILG918639:ILG982866 IVC918639:IVC982866 JEY918639:JEY982866 JOU918639:JOU982866 JYQ918639:JYQ982866 KIM918639:KIM982866 KSI918639:KSI982866 LCE918639:LCE982866 LMA918639:LMA982866 LVW918639:LVW982866 MFS918639:MFS982866 MPO918639:MPO982866 MZK918639:MZK982866 NJG918639:NJG982866 NTC918639:NTC982866 OCY918639:OCY982866 OMU918639:OMU982866 OWQ918639:OWQ982866 PGM918639:PGM982866 PQI918639:PQI982866 QAE918639:QAE982866 QKA918639:QKA982866 QTW918639:QTW982866 RDS918639:RDS982866 RNO918639:RNO982866 RXK918639:RXK982866 SHG918639:SHG982866 SRC918639:SRC982866 TAY918639:TAY982866 TKU918639:TKU982866 TUQ918639:TUQ982866 UEM918639:UEM982866 UOI918639:UOI982866 UYE918639:UYE982866 VIA918639:VIA982866 VRW918639:VRW982866 WBS918639:WBS982866 WLO918639:WLO982866 WVK918639:WVK982866 C984175:C1048576 IY984175:IY1048576 SU984175:SU1048576 ACQ984175:ACQ1048576 AMM984175:AMM1048576 AWI984175:AWI1048576 BGE984175:BGE1048576 BQA984175:BQA1048576 BZW984175:BZW1048576 CJS984175:CJS1048576 CTO984175:CTO1048576 DDK984175:DDK1048576 DNG984175:DNG1048576 DXC984175:DXC1048576 EGY984175:EGY1048576 EQU984175:EQU1048576 FAQ984175:FAQ1048576 FKM984175:FKM1048576 FUI984175:FUI1048576 GEE984175:GEE1048576 GOA984175:GOA1048576 GXW984175:GXW1048576 HHS984175:HHS1048576 HRO984175:HRO1048576 IBK984175:IBK1048576 ILG984175:ILG1048576 IVC984175:IVC1048576 JEY984175:JEY1048576 JOU984175:JOU1048576 JYQ984175:JYQ1048576 KIM984175:KIM1048576 KSI984175:KSI1048576 LCE984175:LCE1048576 LMA984175:LMA1048576 LVW984175:LVW1048576 MFS984175:MFS1048576 MPO984175:MPO1048576 MZK984175:MZK1048576 NJG984175:NJG1048576 NTC984175:NTC1048576 OCY984175:OCY1048576 OMU984175:OMU1048576 OWQ984175:OWQ1048576 PGM984175:PGM1048576 PQI984175:PQI1048576 QAE984175:QAE1048576 QKA984175:QKA1048576 QTW984175:QTW1048576 RDS984175:RDS1048576 RNO984175:RNO1048576 RXK984175:RXK1048576 SHG984175:SHG1048576 SRC984175:SRC1048576 TAY984175:TAY1048576 TKU984175:TKU1048576 TUQ984175:TUQ1048576 UEM984175:UEM1048576 UOI984175:UOI1048576 UYE984175:UYE1048576 VIA984175:VIA1048576 VRW984175:VRW1048576 WBS984175:WBS1048576 WLO984175:WLO1048576 WVK984175:WVK1048576 RXL984210:RXX984211 IZ1119:JL1119 SV1119:TH1119 ACR1119:ADD1119 AMN1119:AMZ1119 AWJ1119:AWV1119 BGF1119:BGR1119 BQB1119:BQN1119 BZX1119:CAJ1119 CJT1119:CKF1119 CTP1119:CUB1119 DDL1119:DDX1119 DNH1119:DNT1119 DXD1119:DXP1119 EGZ1119:EHL1119 EQV1119:ERH1119 FAR1119:FBD1119 FKN1119:FKZ1119 FUJ1119:FUV1119 GEF1119:GER1119 GOB1119:GON1119 GXX1119:GYJ1119 HHT1119:HIF1119 HRP1119:HSB1119 IBL1119:IBX1119 ILH1119:ILT1119 IVD1119:IVP1119 JEZ1119:JFL1119 JOV1119:JPH1119 JYR1119:JZD1119 KIN1119:KIZ1119 KSJ1119:KSV1119 LCF1119:LCR1119 LMB1119:LMN1119 LVX1119:LWJ1119 MFT1119:MGF1119 MPP1119:MQB1119 MZL1119:MZX1119 NJH1119:NJT1119 NTD1119:NTP1119 OCZ1119:ODL1119 OMV1119:ONH1119 OWR1119:OXD1119 PGN1119:PGZ1119 PQJ1119:PQV1119 QAF1119:QAR1119 QKB1119:QKN1119 QTX1119:QUJ1119 RDT1119:REF1119 RNP1119:ROB1119 RXL1119:RXX1119 SHH1119:SHT1119 SRD1119:SRP1119 TAZ1119:TBL1119 TKV1119:TLH1119 TUR1119:TVD1119 UEN1119:UEZ1119 UOJ1119:UOV1119 UYF1119:UYR1119 VIB1119:VIN1119 VRX1119:VSJ1119 WBT1119:WCF1119 WLP1119:WMB1119 WVL1119:WVX1119 IZ66596:JL66596 SV66596:TH66596 ACR66596:ADD66596 AMN66596:AMZ66596 AWJ66596:AWV66596 BGF66596:BGR66596 BQB66596:BQN66596 BZX66596:CAJ66596 CJT66596:CKF66596 CTP66596:CUB66596 DDL66596:DDX66596 DNH66596:DNT66596 DXD66596:DXP66596 EGZ66596:EHL66596 EQV66596:ERH66596 FAR66596:FBD66596 FKN66596:FKZ66596 FUJ66596:FUV66596 GEF66596:GER66596 GOB66596:GON66596 GXX66596:GYJ66596 HHT66596:HIF66596 HRP66596:HSB66596 IBL66596:IBX66596 ILH66596:ILT66596 IVD66596:IVP66596 JEZ66596:JFL66596 JOV66596:JPH66596 JYR66596:JZD66596 KIN66596:KIZ66596 KSJ66596:KSV66596 LCF66596:LCR66596 LMB66596:LMN66596 LVX66596:LWJ66596 MFT66596:MGF66596 MPP66596:MQB66596 MZL66596:MZX66596 NJH66596:NJT66596 NTD66596:NTP66596 OCZ66596:ODL66596 OMV66596:ONH66596 OWR66596:OXD66596 PGN66596:PGZ66596 PQJ66596:PQV66596 QAF66596:QAR66596 QKB66596:QKN66596 QTX66596:QUJ66596 RDT66596:REF66596 RNP66596:ROB66596 RXL66596:RXX66596 SHH66596:SHT66596 SRD66596:SRP66596 TAZ66596:TBL66596 TKV66596:TLH66596 TUR66596:TVD66596 UEN66596:UEZ66596 UOJ66596:UOV66596 UYF66596:UYR66596 VIB66596:VIN66596 VRX66596:VSJ66596 WBT66596:WCF66596 WLP66596:WMB66596 WVL66596:WVX66596 IZ132132:JL132132 SV132132:TH132132 ACR132132:ADD132132 AMN132132:AMZ132132 AWJ132132:AWV132132 BGF132132:BGR132132 BQB132132:BQN132132 BZX132132:CAJ132132 CJT132132:CKF132132 CTP132132:CUB132132 DDL132132:DDX132132 DNH132132:DNT132132 DXD132132:DXP132132 EGZ132132:EHL132132 EQV132132:ERH132132 FAR132132:FBD132132 FKN132132:FKZ132132 FUJ132132:FUV132132 GEF132132:GER132132 GOB132132:GON132132 GXX132132:GYJ132132 HHT132132:HIF132132 HRP132132:HSB132132 IBL132132:IBX132132 ILH132132:ILT132132 IVD132132:IVP132132 JEZ132132:JFL132132 JOV132132:JPH132132 JYR132132:JZD132132 KIN132132:KIZ132132 KSJ132132:KSV132132 LCF132132:LCR132132 LMB132132:LMN132132 LVX132132:LWJ132132 MFT132132:MGF132132 MPP132132:MQB132132 MZL132132:MZX132132 NJH132132:NJT132132 NTD132132:NTP132132 OCZ132132:ODL132132 OMV132132:ONH132132 OWR132132:OXD132132 PGN132132:PGZ132132 PQJ132132:PQV132132 QAF132132:QAR132132 QKB132132:QKN132132 QTX132132:QUJ132132 RDT132132:REF132132 RNP132132:ROB132132 RXL132132:RXX132132 SHH132132:SHT132132 SRD132132:SRP132132 TAZ132132:TBL132132 TKV132132:TLH132132 TUR132132:TVD132132 UEN132132:UEZ132132 UOJ132132:UOV132132 UYF132132:UYR132132 VIB132132:VIN132132 VRX132132:VSJ132132 WBT132132:WCF132132 WLP132132:WMB132132 WVL132132:WVX132132 IZ197668:JL197668 SV197668:TH197668 ACR197668:ADD197668 AMN197668:AMZ197668 AWJ197668:AWV197668 BGF197668:BGR197668 BQB197668:BQN197668 BZX197668:CAJ197668 CJT197668:CKF197668 CTP197668:CUB197668 DDL197668:DDX197668 DNH197668:DNT197668 DXD197668:DXP197668 EGZ197668:EHL197668 EQV197668:ERH197668 FAR197668:FBD197668 FKN197668:FKZ197668 FUJ197668:FUV197668 GEF197668:GER197668 GOB197668:GON197668 GXX197668:GYJ197668 HHT197668:HIF197668 HRP197668:HSB197668 IBL197668:IBX197668 ILH197668:ILT197668 IVD197668:IVP197668 JEZ197668:JFL197668 JOV197668:JPH197668 JYR197668:JZD197668 KIN197668:KIZ197668 KSJ197668:KSV197668 LCF197668:LCR197668 LMB197668:LMN197668 LVX197668:LWJ197668 MFT197668:MGF197668 MPP197668:MQB197668 MZL197668:MZX197668 NJH197668:NJT197668 NTD197668:NTP197668 OCZ197668:ODL197668 OMV197668:ONH197668 OWR197668:OXD197668 PGN197668:PGZ197668 PQJ197668:PQV197668 QAF197668:QAR197668 QKB197668:QKN197668 QTX197668:QUJ197668 RDT197668:REF197668 RNP197668:ROB197668 RXL197668:RXX197668 SHH197668:SHT197668 SRD197668:SRP197668 TAZ197668:TBL197668 TKV197668:TLH197668 TUR197668:TVD197668 UEN197668:UEZ197668 UOJ197668:UOV197668 UYF197668:UYR197668 VIB197668:VIN197668 VRX197668:VSJ197668 WBT197668:WCF197668 WLP197668:WMB197668 WVL197668:WVX197668 IZ263204:JL263204 SV263204:TH263204 ACR263204:ADD263204 AMN263204:AMZ263204 AWJ263204:AWV263204 BGF263204:BGR263204 BQB263204:BQN263204 BZX263204:CAJ263204 CJT263204:CKF263204 CTP263204:CUB263204 DDL263204:DDX263204 DNH263204:DNT263204 DXD263204:DXP263204 EGZ263204:EHL263204 EQV263204:ERH263204 FAR263204:FBD263204 FKN263204:FKZ263204 FUJ263204:FUV263204 GEF263204:GER263204 GOB263204:GON263204 GXX263204:GYJ263204 HHT263204:HIF263204 HRP263204:HSB263204 IBL263204:IBX263204 ILH263204:ILT263204 IVD263204:IVP263204 JEZ263204:JFL263204 JOV263204:JPH263204 JYR263204:JZD263204 KIN263204:KIZ263204 KSJ263204:KSV263204 LCF263204:LCR263204 LMB263204:LMN263204 LVX263204:LWJ263204 MFT263204:MGF263204 MPP263204:MQB263204 MZL263204:MZX263204 NJH263204:NJT263204 NTD263204:NTP263204 OCZ263204:ODL263204 OMV263204:ONH263204 OWR263204:OXD263204 PGN263204:PGZ263204 PQJ263204:PQV263204 QAF263204:QAR263204 QKB263204:QKN263204 QTX263204:QUJ263204 RDT263204:REF263204 RNP263204:ROB263204 RXL263204:RXX263204 SHH263204:SHT263204 SRD263204:SRP263204 TAZ263204:TBL263204 TKV263204:TLH263204 TUR263204:TVD263204 UEN263204:UEZ263204 UOJ263204:UOV263204 UYF263204:UYR263204 VIB263204:VIN263204 VRX263204:VSJ263204 WBT263204:WCF263204 WLP263204:WMB263204 WVL263204:WVX263204 IZ328740:JL328740 SV328740:TH328740 ACR328740:ADD328740 AMN328740:AMZ328740 AWJ328740:AWV328740 BGF328740:BGR328740 BQB328740:BQN328740 BZX328740:CAJ328740 CJT328740:CKF328740 CTP328740:CUB328740 DDL328740:DDX328740 DNH328740:DNT328740 DXD328740:DXP328740 EGZ328740:EHL328740 EQV328740:ERH328740 FAR328740:FBD328740 FKN328740:FKZ328740 FUJ328740:FUV328740 GEF328740:GER328740 GOB328740:GON328740 GXX328740:GYJ328740 HHT328740:HIF328740 HRP328740:HSB328740 IBL328740:IBX328740 ILH328740:ILT328740 IVD328740:IVP328740 JEZ328740:JFL328740 JOV328740:JPH328740 JYR328740:JZD328740 KIN328740:KIZ328740 KSJ328740:KSV328740 LCF328740:LCR328740 LMB328740:LMN328740 LVX328740:LWJ328740 MFT328740:MGF328740 MPP328740:MQB328740 MZL328740:MZX328740 NJH328740:NJT328740 NTD328740:NTP328740 OCZ328740:ODL328740 OMV328740:ONH328740 OWR328740:OXD328740 PGN328740:PGZ328740 PQJ328740:PQV328740 QAF328740:QAR328740 QKB328740:QKN328740 QTX328740:QUJ328740 RDT328740:REF328740 RNP328740:ROB328740 RXL328740:RXX328740 SHH328740:SHT328740 SRD328740:SRP328740 TAZ328740:TBL328740 TKV328740:TLH328740 TUR328740:TVD328740 UEN328740:UEZ328740 UOJ328740:UOV328740 UYF328740:UYR328740 VIB328740:VIN328740 VRX328740:VSJ328740 WBT328740:WCF328740 WLP328740:WMB328740 WVL328740:WVX328740 IZ394276:JL394276 SV394276:TH394276 ACR394276:ADD394276 AMN394276:AMZ394276 AWJ394276:AWV394276 BGF394276:BGR394276 BQB394276:BQN394276 BZX394276:CAJ394276 CJT394276:CKF394276 CTP394276:CUB394276 DDL394276:DDX394276 DNH394276:DNT394276 DXD394276:DXP394276 EGZ394276:EHL394276 EQV394276:ERH394276 FAR394276:FBD394276 FKN394276:FKZ394276 FUJ394276:FUV394276 GEF394276:GER394276 GOB394276:GON394276 GXX394276:GYJ394276 HHT394276:HIF394276 HRP394276:HSB394276 IBL394276:IBX394276 ILH394276:ILT394276 IVD394276:IVP394276 JEZ394276:JFL394276 JOV394276:JPH394276 JYR394276:JZD394276 KIN394276:KIZ394276 KSJ394276:KSV394276 LCF394276:LCR394276 LMB394276:LMN394276 LVX394276:LWJ394276 MFT394276:MGF394276 MPP394276:MQB394276 MZL394276:MZX394276 NJH394276:NJT394276 NTD394276:NTP394276 OCZ394276:ODL394276 OMV394276:ONH394276 OWR394276:OXD394276 PGN394276:PGZ394276 PQJ394276:PQV394276 QAF394276:QAR394276 QKB394276:QKN394276 QTX394276:QUJ394276 RDT394276:REF394276 RNP394276:ROB394276 RXL394276:RXX394276 SHH394276:SHT394276 SRD394276:SRP394276 TAZ394276:TBL394276 TKV394276:TLH394276 TUR394276:TVD394276 UEN394276:UEZ394276 UOJ394276:UOV394276 UYF394276:UYR394276 VIB394276:VIN394276 VRX394276:VSJ394276 WBT394276:WCF394276 WLP394276:WMB394276 WVL394276:WVX394276 IZ459812:JL459812 SV459812:TH459812 ACR459812:ADD459812 AMN459812:AMZ459812 AWJ459812:AWV459812 BGF459812:BGR459812 BQB459812:BQN459812 BZX459812:CAJ459812 CJT459812:CKF459812 CTP459812:CUB459812 DDL459812:DDX459812 DNH459812:DNT459812 DXD459812:DXP459812 EGZ459812:EHL459812 EQV459812:ERH459812 FAR459812:FBD459812 FKN459812:FKZ459812 FUJ459812:FUV459812 GEF459812:GER459812 GOB459812:GON459812 GXX459812:GYJ459812 HHT459812:HIF459812 HRP459812:HSB459812 IBL459812:IBX459812 ILH459812:ILT459812 IVD459812:IVP459812 JEZ459812:JFL459812 JOV459812:JPH459812 JYR459812:JZD459812 KIN459812:KIZ459812 KSJ459812:KSV459812 LCF459812:LCR459812 LMB459812:LMN459812 LVX459812:LWJ459812 MFT459812:MGF459812 MPP459812:MQB459812 MZL459812:MZX459812 NJH459812:NJT459812 NTD459812:NTP459812 OCZ459812:ODL459812 OMV459812:ONH459812 OWR459812:OXD459812 PGN459812:PGZ459812 PQJ459812:PQV459812 QAF459812:QAR459812 QKB459812:QKN459812 QTX459812:QUJ459812 RDT459812:REF459812 RNP459812:ROB459812 RXL459812:RXX459812 SHH459812:SHT459812 SRD459812:SRP459812 TAZ459812:TBL459812 TKV459812:TLH459812 TUR459812:TVD459812 UEN459812:UEZ459812 UOJ459812:UOV459812 UYF459812:UYR459812 VIB459812:VIN459812 VRX459812:VSJ459812 WBT459812:WCF459812 WLP459812:WMB459812 WVL459812:WVX459812 IZ525348:JL525348 SV525348:TH525348 ACR525348:ADD525348 AMN525348:AMZ525348 AWJ525348:AWV525348 BGF525348:BGR525348 BQB525348:BQN525348 BZX525348:CAJ525348 CJT525348:CKF525348 CTP525348:CUB525348 DDL525348:DDX525348 DNH525348:DNT525348 DXD525348:DXP525348 EGZ525348:EHL525348 EQV525348:ERH525348 FAR525348:FBD525348 FKN525348:FKZ525348 FUJ525348:FUV525348 GEF525348:GER525348 GOB525348:GON525348 GXX525348:GYJ525348 HHT525348:HIF525348 HRP525348:HSB525348 IBL525348:IBX525348 ILH525348:ILT525348 IVD525348:IVP525348 JEZ525348:JFL525348 JOV525348:JPH525348 JYR525348:JZD525348 KIN525348:KIZ525348 KSJ525348:KSV525348 LCF525348:LCR525348 LMB525348:LMN525348 LVX525348:LWJ525348 MFT525348:MGF525348 MPP525348:MQB525348 MZL525348:MZX525348 NJH525348:NJT525348 NTD525348:NTP525348 OCZ525348:ODL525348 OMV525348:ONH525348 OWR525348:OXD525348 PGN525348:PGZ525348 PQJ525348:PQV525348 QAF525348:QAR525348 QKB525348:QKN525348 QTX525348:QUJ525348 RDT525348:REF525348 RNP525348:ROB525348 RXL525348:RXX525348 SHH525348:SHT525348 SRD525348:SRP525348 TAZ525348:TBL525348 TKV525348:TLH525348 TUR525348:TVD525348 UEN525348:UEZ525348 UOJ525348:UOV525348 UYF525348:UYR525348 VIB525348:VIN525348 VRX525348:VSJ525348 WBT525348:WCF525348 WLP525348:WMB525348 WVL525348:WVX525348 IZ590884:JL590884 SV590884:TH590884 ACR590884:ADD590884 AMN590884:AMZ590884 AWJ590884:AWV590884 BGF590884:BGR590884 BQB590884:BQN590884 BZX590884:CAJ590884 CJT590884:CKF590884 CTP590884:CUB590884 DDL590884:DDX590884 DNH590884:DNT590884 DXD590884:DXP590884 EGZ590884:EHL590884 EQV590884:ERH590884 FAR590884:FBD590884 FKN590884:FKZ590884 FUJ590884:FUV590884 GEF590884:GER590884 GOB590884:GON590884 GXX590884:GYJ590884 HHT590884:HIF590884 HRP590884:HSB590884 IBL590884:IBX590884 ILH590884:ILT590884 IVD590884:IVP590884 JEZ590884:JFL590884 JOV590884:JPH590884 JYR590884:JZD590884 KIN590884:KIZ590884 KSJ590884:KSV590884 LCF590884:LCR590884 LMB590884:LMN590884 LVX590884:LWJ590884 MFT590884:MGF590884 MPP590884:MQB590884 MZL590884:MZX590884 NJH590884:NJT590884 NTD590884:NTP590884 OCZ590884:ODL590884 OMV590884:ONH590884 OWR590884:OXD590884 PGN590884:PGZ590884 PQJ590884:PQV590884 QAF590884:QAR590884 QKB590884:QKN590884 QTX590884:QUJ590884 RDT590884:REF590884 RNP590884:ROB590884 RXL590884:RXX590884 SHH590884:SHT590884 SRD590884:SRP590884 TAZ590884:TBL590884 TKV590884:TLH590884 TUR590884:TVD590884 UEN590884:UEZ590884 UOJ590884:UOV590884 UYF590884:UYR590884 VIB590884:VIN590884 VRX590884:VSJ590884 WBT590884:WCF590884 WLP590884:WMB590884 WVL590884:WVX590884 IZ656420:JL656420 SV656420:TH656420 ACR656420:ADD656420 AMN656420:AMZ656420 AWJ656420:AWV656420 BGF656420:BGR656420 BQB656420:BQN656420 BZX656420:CAJ656420 CJT656420:CKF656420 CTP656420:CUB656420 DDL656420:DDX656420 DNH656420:DNT656420 DXD656420:DXP656420 EGZ656420:EHL656420 EQV656420:ERH656420 FAR656420:FBD656420 FKN656420:FKZ656420 FUJ656420:FUV656420 GEF656420:GER656420 GOB656420:GON656420 GXX656420:GYJ656420 HHT656420:HIF656420 HRP656420:HSB656420 IBL656420:IBX656420 ILH656420:ILT656420 IVD656420:IVP656420 JEZ656420:JFL656420 JOV656420:JPH656420 JYR656420:JZD656420 KIN656420:KIZ656420 KSJ656420:KSV656420 LCF656420:LCR656420 LMB656420:LMN656420 LVX656420:LWJ656420 MFT656420:MGF656420 MPP656420:MQB656420 MZL656420:MZX656420 NJH656420:NJT656420 NTD656420:NTP656420 OCZ656420:ODL656420 OMV656420:ONH656420 OWR656420:OXD656420 PGN656420:PGZ656420 PQJ656420:PQV656420 QAF656420:QAR656420 QKB656420:QKN656420 QTX656420:QUJ656420 RDT656420:REF656420 RNP656420:ROB656420 RXL656420:RXX656420 SHH656420:SHT656420 SRD656420:SRP656420 TAZ656420:TBL656420 TKV656420:TLH656420 TUR656420:TVD656420 UEN656420:UEZ656420 UOJ656420:UOV656420 UYF656420:UYR656420 VIB656420:VIN656420 VRX656420:VSJ656420 WBT656420:WCF656420 WLP656420:WMB656420 WVL656420:WVX656420 IZ721956:JL721956 SV721956:TH721956 ACR721956:ADD721956 AMN721956:AMZ721956 AWJ721956:AWV721956 BGF721956:BGR721956 BQB721956:BQN721956 BZX721956:CAJ721956 CJT721956:CKF721956 CTP721956:CUB721956 DDL721956:DDX721956 DNH721956:DNT721956 DXD721956:DXP721956 EGZ721956:EHL721956 EQV721956:ERH721956 FAR721956:FBD721956 FKN721956:FKZ721956 FUJ721956:FUV721956 GEF721956:GER721956 GOB721956:GON721956 GXX721956:GYJ721956 HHT721956:HIF721956 HRP721956:HSB721956 IBL721956:IBX721956 ILH721956:ILT721956 IVD721956:IVP721956 JEZ721956:JFL721956 JOV721956:JPH721956 JYR721956:JZD721956 KIN721956:KIZ721956 KSJ721956:KSV721956 LCF721956:LCR721956 LMB721956:LMN721956 LVX721956:LWJ721956 MFT721956:MGF721956 MPP721956:MQB721956 MZL721956:MZX721956 NJH721956:NJT721956 NTD721956:NTP721956 OCZ721956:ODL721956 OMV721956:ONH721956 OWR721956:OXD721956 PGN721956:PGZ721956 PQJ721956:PQV721956 QAF721956:QAR721956 QKB721956:QKN721956 QTX721956:QUJ721956 RDT721956:REF721956 RNP721956:ROB721956 RXL721956:RXX721956 SHH721956:SHT721956 SRD721956:SRP721956 TAZ721956:TBL721956 TKV721956:TLH721956 TUR721956:TVD721956 UEN721956:UEZ721956 UOJ721956:UOV721956 UYF721956:UYR721956 VIB721956:VIN721956 VRX721956:VSJ721956 WBT721956:WCF721956 WLP721956:WMB721956 WVL721956:WVX721956 IZ787492:JL787492 SV787492:TH787492 ACR787492:ADD787492 AMN787492:AMZ787492 AWJ787492:AWV787492 BGF787492:BGR787492 BQB787492:BQN787492 BZX787492:CAJ787492 CJT787492:CKF787492 CTP787492:CUB787492 DDL787492:DDX787492 DNH787492:DNT787492 DXD787492:DXP787492 EGZ787492:EHL787492 EQV787492:ERH787492 FAR787492:FBD787492 FKN787492:FKZ787492 FUJ787492:FUV787492 GEF787492:GER787492 GOB787492:GON787492 GXX787492:GYJ787492 HHT787492:HIF787492 HRP787492:HSB787492 IBL787492:IBX787492 ILH787492:ILT787492 IVD787492:IVP787492 JEZ787492:JFL787492 JOV787492:JPH787492 JYR787492:JZD787492 KIN787492:KIZ787492 KSJ787492:KSV787492 LCF787492:LCR787492 LMB787492:LMN787492 LVX787492:LWJ787492 MFT787492:MGF787492 MPP787492:MQB787492 MZL787492:MZX787492 NJH787492:NJT787492 NTD787492:NTP787492 OCZ787492:ODL787492 OMV787492:ONH787492 OWR787492:OXD787492 PGN787492:PGZ787492 PQJ787492:PQV787492 QAF787492:QAR787492 QKB787492:QKN787492 QTX787492:QUJ787492 RDT787492:REF787492 RNP787492:ROB787492 RXL787492:RXX787492 SHH787492:SHT787492 SRD787492:SRP787492 TAZ787492:TBL787492 TKV787492:TLH787492 TUR787492:TVD787492 UEN787492:UEZ787492 UOJ787492:UOV787492 UYF787492:UYR787492 VIB787492:VIN787492 VRX787492:VSJ787492 WBT787492:WCF787492 WLP787492:WMB787492 WVL787492:WVX787492 IZ853028:JL853028 SV853028:TH853028 ACR853028:ADD853028 AMN853028:AMZ853028 AWJ853028:AWV853028 BGF853028:BGR853028 BQB853028:BQN853028 BZX853028:CAJ853028 CJT853028:CKF853028 CTP853028:CUB853028 DDL853028:DDX853028 DNH853028:DNT853028 DXD853028:DXP853028 EGZ853028:EHL853028 EQV853028:ERH853028 FAR853028:FBD853028 FKN853028:FKZ853028 FUJ853028:FUV853028 GEF853028:GER853028 GOB853028:GON853028 GXX853028:GYJ853028 HHT853028:HIF853028 HRP853028:HSB853028 IBL853028:IBX853028 ILH853028:ILT853028 IVD853028:IVP853028 JEZ853028:JFL853028 JOV853028:JPH853028 JYR853028:JZD853028 KIN853028:KIZ853028 KSJ853028:KSV853028 LCF853028:LCR853028 LMB853028:LMN853028 LVX853028:LWJ853028 MFT853028:MGF853028 MPP853028:MQB853028 MZL853028:MZX853028 NJH853028:NJT853028 NTD853028:NTP853028 OCZ853028:ODL853028 OMV853028:ONH853028 OWR853028:OXD853028 PGN853028:PGZ853028 PQJ853028:PQV853028 QAF853028:QAR853028 QKB853028:QKN853028 QTX853028:QUJ853028 RDT853028:REF853028 RNP853028:ROB853028 RXL853028:RXX853028 SHH853028:SHT853028 SRD853028:SRP853028 TAZ853028:TBL853028 TKV853028:TLH853028 TUR853028:TVD853028 UEN853028:UEZ853028 UOJ853028:UOV853028 UYF853028:UYR853028 VIB853028:VIN853028 VRX853028:VSJ853028 WBT853028:WCF853028 WLP853028:WMB853028 WVL853028:WVX853028 IZ918564:JL918564 SV918564:TH918564 ACR918564:ADD918564 AMN918564:AMZ918564 AWJ918564:AWV918564 BGF918564:BGR918564 BQB918564:BQN918564 BZX918564:CAJ918564 CJT918564:CKF918564 CTP918564:CUB918564 DDL918564:DDX918564 DNH918564:DNT918564 DXD918564:DXP918564 EGZ918564:EHL918564 EQV918564:ERH918564 FAR918564:FBD918564 FKN918564:FKZ918564 FUJ918564:FUV918564 GEF918564:GER918564 GOB918564:GON918564 GXX918564:GYJ918564 HHT918564:HIF918564 HRP918564:HSB918564 IBL918564:IBX918564 ILH918564:ILT918564 IVD918564:IVP918564 JEZ918564:JFL918564 JOV918564:JPH918564 JYR918564:JZD918564 KIN918564:KIZ918564 KSJ918564:KSV918564 LCF918564:LCR918564 LMB918564:LMN918564 LVX918564:LWJ918564 MFT918564:MGF918564 MPP918564:MQB918564 MZL918564:MZX918564 NJH918564:NJT918564 NTD918564:NTP918564 OCZ918564:ODL918564 OMV918564:ONH918564 OWR918564:OXD918564 PGN918564:PGZ918564 PQJ918564:PQV918564 QAF918564:QAR918564 QKB918564:QKN918564 QTX918564:QUJ918564 RDT918564:REF918564 RNP918564:ROB918564 RXL918564:RXX918564 SHH918564:SHT918564 SRD918564:SRP918564 TAZ918564:TBL918564 TKV918564:TLH918564 TUR918564:TVD918564 UEN918564:UEZ918564 UOJ918564:UOV918564 UYF918564:UYR918564 VIB918564:VIN918564 VRX918564:VSJ918564 WBT918564:WCF918564 WLP918564:WMB918564 WVL918564:WVX918564 IZ984100:JL984100 SV984100:TH984100 ACR984100:ADD984100 AMN984100:AMZ984100 AWJ984100:AWV984100 BGF984100:BGR984100 BQB984100:BQN984100 BZX984100:CAJ984100 CJT984100:CKF984100 CTP984100:CUB984100 DDL984100:DDX984100 DNH984100:DNT984100 DXD984100:DXP984100 EGZ984100:EHL984100 EQV984100:ERH984100 FAR984100:FBD984100 FKN984100:FKZ984100 FUJ984100:FUV984100 GEF984100:GER984100 GOB984100:GON984100 GXX984100:GYJ984100 HHT984100:HIF984100 HRP984100:HSB984100 IBL984100:IBX984100 ILH984100:ILT984100 IVD984100:IVP984100 JEZ984100:JFL984100 JOV984100:JPH984100 JYR984100:JZD984100 KIN984100:KIZ984100 KSJ984100:KSV984100 LCF984100:LCR984100 LMB984100:LMN984100 LVX984100:LWJ984100 MFT984100:MGF984100 MPP984100:MQB984100 MZL984100:MZX984100 NJH984100:NJT984100 NTD984100:NTP984100 OCZ984100:ODL984100 OMV984100:ONH984100 OWR984100:OXD984100 PGN984100:PGZ984100 PQJ984100:PQV984100 QAF984100:QAR984100 QKB984100:QKN984100 QTX984100:QUJ984100 RDT984100:REF984100 RNP984100:ROB984100 RXL984100:RXX984100 SHH984100:SHT984100 SRD984100:SRP984100 TAZ984100:TBL984100 TKV984100:TLH984100 TUR984100:TVD984100 UEN984100:UEZ984100 UOJ984100:UOV984100 UYF984100:UYR984100 VIB984100:VIN984100 VRX984100:VSJ984100 WBT984100:WCF984100 WLP984100:WMB984100 WVL984100:WVX984100 SHH984210:SHT984211 IZ1013:JL1013 SV1013:TH1013 ACR1013:ADD1013 AMN1013:AMZ1013 AWJ1013:AWV1013 BGF1013:BGR1013 BQB1013:BQN1013 BZX1013:CAJ1013 CJT1013:CKF1013 CTP1013:CUB1013 DDL1013:DDX1013 DNH1013:DNT1013 DXD1013:DXP1013 EGZ1013:EHL1013 EQV1013:ERH1013 FAR1013:FBD1013 FKN1013:FKZ1013 FUJ1013:FUV1013 GEF1013:GER1013 GOB1013:GON1013 GXX1013:GYJ1013 HHT1013:HIF1013 HRP1013:HSB1013 IBL1013:IBX1013 ILH1013:ILT1013 IVD1013:IVP1013 JEZ1013:JFL1013 JOV1013:JPH1013 JYR1013:JZD1013 KIN1013:KIZ1013 KSJ1013:KSV1013 LCF1013:LCR1013 LMB1013:LMN1013 LVX1013:LWJ1013 MFT1013:MGF1013 MPP1013:MQB1013 MZL1013:MZX1013 NJH1013:NJT1013 NTD1013:NTP1013 OCZ1013:ODL1013 OMV1013:ONH1013 OWR1013:OXD1013 PGN1013:PGZ1013 PQJ1013:PQV1013 QAF1013:QAR1013 QKB1013:QKN1013 QTX1013:QUJ1013 RDT1013:REF1013 RNP1013:ROB1013 RXL1013:RXX1013 SHH1013:SHT1013 SRD1013:SRP1013 TAZ1013:TBL1013 TKV1013:TLH1013 TUR1013:TVD1013 UEN1013:UEZ1013 UOJ1013:UOV1013 UYF1013:UYR1013 VIB1013:VIN1013 VRX1013:VSJ1013 WBT1013:WCF1013 WLP1013:WMB1013 WVL1013:WVX1013 IZ66476:JL66476 SV66476:TH66476 ACR66476:ADD66476 AMN66476:AMZ66476 AWJ66476:AWV66476 BGF66476:BGR66476 BQB66476:BQN66476 BZX66476:CAJ66476 CJT66476:CKF66476 CTP66476:CUB66476 DDL66476:DDX66476 DNH66476:DNT66476 DXD66476:DXP66476 EGZ66476:EHL66476 EQV66476:ERH66476 FAR66476:FBD66476 FKN66476:FKZ66476 FUJ66476:FUV66476 GEF66476:GER66476 GOB66476:GON66476 GXX66476:GYJ66476 HHT66476:HIF66476 HRP66476:HSB66476 IBL66476:IBX66476 ILH66476:ILT66476 IVD66476:IVP66476 JEZ66476:JFL66476 JOV66476:JPH66476 JYR66476:JZD66476 KIN66476:KIZ66476 KSJ66476:KSV66476 LCF66476:LCR66476 LMB66476:LMN66476 LVX66476:LWJ66476 MFT66476:MGF66476 MPP66476:MQB66476 MZL66476:MZX66476 NJH66476:NJT66476 NTD66476:NTP66476 OCZ66476:ODL66476 OMV66476:ONH66476 OWR66476:OXD66476 PGN66476:PGZ66476 PQJ66476:PQV66476 QAF66476:QAR66476 QKB66476:QKN66476 QTX66476:QUJ66476 RDT66476:REF66476 RNP66476:ROB66476 RXL66476:RXX66476 SHH66476:SHT66476 SRD66476:SRP66476 TAZ66476:TBL66476 TKV66476:TLH66476 TUR66476:TVD66476 UEN66476:UEZ66476 UOJ66476:UOV66476 UYF66476:UYR66476 VIB66476:VIN66476 VRX66476:VSJ66476 WBT66476:WCF66476 WLP66476:WMB66476 WVL66476:WVX66476 IZ132012:JL132012 SV132012:TH132012 ACR132012:ADD132012 AMN132012:AMZ132012 AWJ132012:AWV132012 BGF132012:BGR132012 BQB132012:BQN132012 BZX132012:CAJ132012 CJT132012:CKF132012 CTP132012:CUB132012 DDL132012:DDX132012 DNH132012:DNT132012 DXD132012:DXP132012 EGZ132012:EHL132012 EQV132012:ERH132012 FAR132012:FBD132012 FKN132012:FKZ132012 FUJ132012:FUV132012 GEF132012:GER132012 GOB132012:GON132012 GXX132012:GYJ132012 HHT132012:HIF132012 HRP132012:HSB132012 IBL132012:IBX132012 ILH132012:ILT132012 IVD132012:IVP132012 JEZ132012:JFL132012 JOV132012:JPH132012 JYR132012:JZD132012 KIN132012:KIZ132012 KSJ132012:KSV132012 LCF132012:LCR132012 LMB132012:LMN132012 LVX132012:LWJ132012 MFT132012:MGF132012 MPP132012:MQB132012 MZL132012:MZX132012 NJH132012:NJT132012 NTD132012:NTP132012 OCZ132012:ODL132012 OMV132012:ONH132012 OWR132012:OXD132012 PGN132012:PGZ132012 PQJ132012:PQV132012 QAF132012:QAR132012 QKB132012:QKN132012 QTX132012:QUJ132012 RDT132012:REF132012 RNP132012:ROB132012 RXL132012:RXX132012 SHH132012:SHT132012 SRD132012:SRP132012 TAZ132012:TBL132012 TKV132012:TLH132012 TUR132012:TVD132012 UEN132012:UEZ132012 UOJ132012:UOV132012 UYF132012:UYR132012 VIB132012:VIN132012 VRX132012:VSJ132012 WBT132012:WCF132012 WLP132012:WMB132012 WVL132012:WVX132012 IZ197548:JL197548 SV197548:TH197548 ACR197548:ADD197548 AMN197548:AMZ197548 AWJ197548:AWV197548 BGF197548:BGR197548 BQB197548:BQN197548 BZX197548:CAJ197548 CJT197548:CKF197548 CTP197548:CUB197548 DDL197548:DDX197548 DNH197548:DNT197548 DXD197548:DXP197548 EGZ197548:EHL197548 EQV197548:ERH197548 FAR197548:FBD197548 FKN197548:FKZ197548 FUJ197548:FUV197548 GEF197548:GER197548 GOB197548:GON197548 GXX197548:GYJ197548 HHT197548:HIF197548 HRP197548:HSB197548 IBL197548:IBX197548 ILH197548:ILT197548 IVD197548:IVP197548 JEZ197548:JFL197548 JOV197548:JPH197548 JYR197548:JZD197548 KIN197548:KIZ197548 KSJ197548:KSV197548 LCF197548:LCR197548 LMB197548:LMN197548 LVX197548:LWJ197548 MFT197548:MGF197548 MPP197548:MQB197548 MZL197548:MZX197548 NJH197548:NJT197548 NTD197548:NTP197548 OCZ197548:ODL197548 OMV197548:ONH197548 OWR197548:OXD197548 PGN197548:PGZ197548 PQJ197548:PQV197548 QAF197548:QAR197548 QKB197548:QKN197548 QTX197548:QUJ197548 RDT197548:REF197548 RNP197548:ROB197548 RXL197548:RXX197548 SHH197548:SHT197548 SRD197548:SRP197548 TAZ197548:TBL197548 TKV197548:TLH197548 TUR197548:TVD197548 UEN197548:UEZ197548 UOJ197548:UOV197548 UYF197548:UYR197548 VIB197548:VIN197548 VRX197548:VSJ197548 WBT197548:WCF197548 WLP197548:WMB197548 WVL197548:WVX197548 IZ263084:JL263084 SV263084:TH263084 ACR263084:ADD263084 AMN263084:AMZ263084 AWJ263084:AWV263084 BGF263084:BGR263084 BQB263084:BQN263084 BZX263084:CAJ263084 CJT263084:CKF263084 CTP263084:CUB263084 DDL263084:DDX263084 DNH263084:DNT263084 DXD263084:DXP263084 EGZ263084:EHL263084 EQV263084:ERH263084 FAR263084:FBD263084 FKN263084:FKZ263084 FUJ263084:FUV263084 GEF263084:GER263084 GOB263084:GON263084 GXX263084:GYJ263084 HHT263084:HIF263084 HRP263084:HSB263084 IBL263084:IBX263084 ILH263084:ILT263084 IVD263084:IVP263084 JEZ263084:JFL263084 JOV263084:JPH263084 JYR263084:JZD263084 KIN263084:KIZ263084 KSJ263084:KSV263084 LCF263084:LCR263084 LMB263084:LMN263084 LVX263084:LWJ263084 MFT263084:MGF263084 MPP263084:MQB263084 MZL263084:MZX263084 NJH263084:NJT263084 NTD263084:NTP263084 OCZ263084:ODL263084 OMV263084:ONH263084 OWR263084:OXD263084 PGN263084:PGZ263084 PQJ263084:PQV263084 QAF263084:QAR263084 QKB263084:QKN263084 QTX263084:QUJ263084 RDT263084:REF263084 RNP263084:ROB263084 RXL263084:RXX263084 SHH263084:SHT263084 SRD263084:SRP263084 TAZ263084:TBL263084 TKV263084:TLH263084 TUR263084:TVD263084 UEN263084:UEZ263084 UOJ263084:UOV263084 UYF263084:UYR263084 VIB263084:VIN263084 VRX263084:VSJ263084 WBT263084:WCF263084 WLP263084:WMB263084 WVL263084:WVX263084 IZ328620:JL328620 SV328620:TH328620 ACR328620:ADD328620 AMN328620:AMZ328620 AWJ328620:AWV328620 BGF328620:BGR328620 BQB328620:BQN328620 BZX328620:CAJ328620 CJT328620:CKF328620 CTP328620:CUB328620 DDL328620:DDX328620 DNH328620:DNT328620 DXD328620:DXP328620 EGZ328620:EHL328620 EQV328620:ERH328620 FAR328620:FBD328620 FKN328620:FKZ328620 FUJ328620:FUV328620 GEF328620:GER328620 GOB328620:GON328620 GXX328620:GYJ328620 HHT328620:HIF328620 HRP328620:HSB328620 IBL328620:IBX328620 ILH328620:ILT328620 IVD328620:IVP328620 JEZ328620:JFL328620 JOV328620:JPH328620 JYR328620:JZD328620 KIN328620:KIZ328620 KSJ328620:KSV328620 LCF328620:LCR328620 LMB328620:LMN328620 LVX328620:LWJ328620 MFT328620:MGF328620 MPP328620:MQB328620 MZL328620:MZX328620 NJH328620:NJT328620 NTD328620:NTP328620 OCZ328620:ODL328620 OMV328620:ONH328620 OWR328620:OXD328620 PGN328620:PGZ328620 PQJ328620:PQV328620 QAF328620:QAR328620 QKB328620:QKN328620 QTX328620:QUJ328620 RDT328620:REF328620 RNP328620:ROB328620 RXL328620:RXX328620 SHH328620:SHT328620 SRD328620:SRP328620 TAZ328620:TBL328620 TKV328620:TLH328620 TUR328620:TVD328620 UEN328620:UEZ328620 UOJ328620:UOV328620 UYF328620:UYR328620 VIB328620:VIN328620 VRX328620:VSJ328620 WBT328620:WCF328620 WLP328620:WMB328620 WVL328620:WVX328620 IZ394156:JL394156 SV394156:TH394156 ACR394156:ADD394156 AMN394156:AMZ394156 AWJ394156:AWV394156 BGF394156:BGR394156 BQB394156:BQN394156 BZX394156:CAJ394156 CJT394156:CKF394156 CTP394156:CUB394156 DDL394156:DDX394156 DNH394156:DNT394156 DXD394156:DXP394156 EGZ394156:EHL394156 EQV394156:ERH394156 FAR394156:FBD394156 FKN394156:FKZ394156 FUJ394156:FUV394156 GEF394156:GER394156 GOB394156:GON394156 GXX394156:GYJ394156 HHT394156:HIF394156 HRP394156:HSB394156 IBL394156:IBX394156 ILH394156:ILT394156 IVD394156:IVP394156 JEZ394156:JFL394156 JOV394156:JPH394156 JYR394156:JZD394156 KIN394156:KIZ394156 KSJ394156:KSV394156 LCF394156:LCR394156 LMB394156:LMN394156 LVX394156:LWJ394156 MFT394156:MGF394156 MPP394156:MQB394156 MZL394156:MZX394156 NJH394156:NJT394156 NTD394156:NTP394156 OCZ394156:ODL394156 OMV394156:ONH394156 OWR394156:OXD394156 PGN394156:PGZ394156 PQJ394156:PQV394156 QAF394156:QAR394156 QKB394156:QKN394156 QTX394156:QUJ394156 RDT394156:REF394156 RNP394156:ROB394156 RXL394156:RXX394156 SHH394156:SHT394156 SRD394156:SRP394156 TAZ394156:TBL394156 TKV394156:TLH394156 TUR394156:TVD394156 UEN394156:UEZ394156 UOJ394156:UOV394156 UYF394156:UYR394156 VIB394156:VIN394156 VRX394156:VSJ394156 WBT394156:WCF394156 WLP394156:WMB394156 WVL394156:WVX394156 IZ459692:JL459692 SV459692:TH459692 ACR459692:ADD459692 AMN459692:AMZ459692 AWJ459692:AWV459692 BGF459692:BGR459692 BQB459692:BQN459692 BZX459692:CAJ459692 CJT459692:CKF459692 CTP459692:CUB459692 DDL459692:DDX459692 DNH459692:DNT459692 DXD459692:DXP459692 EGZ459692:EHL459692 EQV459692:ERH459692 FAR459692:FBD459692 FKN459692:FKZ459692 FUJ459692:FUV459692 GEF459692:GER459692 GOB459692:GON459692 GXX459692:GYJ459692 HHT459692:HIF459692 HRP459692:HSB459692 IBL459692:IBX459692 ILH459692:ILT459692 IVD459692:IVP459692 JEZ459692:JFL459692 JOV459692:JPH459692 JYR459692:JZD459692 KIN459692:KIZ459692 KSJ459692:KSV459692 LCF459692:LCR459692 LMB459692:LMN459692 LVX459692:LWJ459692 MFT459692:MGF459692 MPP459692:MQB459692 MZL459692:MZX459692 NJH459692:NJT459692 NTD459692:NTP459692 OCZ459692:ODL459692 OMV459692:ONH459692 OWR459692:OXD459692 PGN459692:PGZ459692 PQJ459692:PQV459692 QAF459692:QAR459692 QKB459692:QKN459692 QTX459692:QUJ459692 RDT459692:REF459692 RNP459692:ROB459692 RXL459692:RXX459692 SHH459692:SHT459692 SRD459692:SRP459692 TAZ459692:TBL459692 TKV459692:TLH459692 TUR459692:TVD459692 UEN459692:UEZ459692 UOJ459692:UOV459692 UYF459692:UYR459692 VIB459692:VIN459692 VRX459692:VSJ459692 WBT459692:WCF459692 WLP459692:WMB459692 WVL459692:WVX459692 IZ525228:JL525228 SV525228:TH525228 ACR525228:ADD525228 AMN525228:AMZ525228 AWJ525228:AWV525228 BGF525228:BGR525228 BQB525228:BQN525228 BZX525228:CAJ525228 CJT525228:CKF525228 CTP525228:CUB525228 DDL525228:DDX525228 DNH525228:DNT525228 DXD525228:DXP525228 EGZ525228:EHL525228 EQV525228:ERH525228 FAR525228:FBD525228 FKN525228:FKZ525228 FUJ525228:FUV525228 GEF525228:GER525228 GOB525228:GON525228 GXX525228:GYJ525228 HHT525228:HIF525228 HRP525228:HSB525228 IBL525228:IBX525228 ILH525228:ILT525228 IVD525228:IVP525228 JEZ525228:JFL525228 JOV525228:JPH525228 JYR525228:JZD525228 KIN525228:KIZ525228 KSJ525228:KSV525228 LCF525228:LCR525228 LMB525228:LMN525228 LVX525228:LWJ525228 MFT525228:MGF525228 MPP525228:MQB525228 MZL525228:MZX525228 NJH525228:NJT525228 NTD525228:NTP525228 OCZ525228:ODL525228 OMV525228:ONH525228 OWR525228:OXD525228 PGN525228:PGZ525228 PQJ525228:PQV525228 QAF525228:QAR525228 QKB525228:QKN525228 QTX525228:QUJ525228 RDT525228:REF525228 RNP525228:ROB525228 RXL525228:RXX525228 SHH525228:SHT525228 SRD525228:SRP525228 TAZ525228:TBL525228 TKV525228:TLH525228 TUR525228:TVD525228 UEN525228:UEZ525228 UOJ525228:UOV525228 UYF525228:UYR525228 VIB525228:VIN525228 VRX525228:VSJ525228 WBT525228:WCF525228 WLP525228:WMB525228 WVL525228:WVX525228 IZ590764:JL590764 SV590764:TH590764 ACR590764:ADD590764 AMN590764:AMZ590764 AWJ590764:AWV590764 BGF590764:BGR590764 BQB590764:BQN590764 BZX590764:CAJ590764 CJT590764:CKF590764 CTP590764:CUB590764 DDL590764:DDX590764 DNH590764:DNT590764 DXD590764:DXP590764 EGZ590764:EHL590764 EQV590764:ERH590764 FAR590764:FBD590764 FKN590764:FKZ590764 FUJ590764:FUV590764 GEF590764:GER590764 GOB590764:GON590764 GXX590764:GYJ590764 HHT590764:HIF590764 HRP590764:HSB590764 IBL590764:IBX590764 ILH590764:ILT590764 IVD590764:IVP590764 JEZ590764:JFL590764 JOV590764:JPH590764 JYR590764:JZD590764 KIN590764:KIZ590764 KSJ590764:KSV590764 LCF590764:LCR590764 LMB590764:LMN590764 LVX590764:LWJ590764 MFT590764:MGF590764 MPP590764:MQB590764 MZL590764:MZX590764 NJH590764:NJT590764 NTD590764:NTP590764 OCZ590764:ODL590764 OMV590764:ONH590764 OWR590764:OXD590764 PGN590764:PGZ590764 PQJ590764:PQV590764 QAF590764:QAR590764 QKB590764:QKN590764 QTX590764:QUJ590764 RDT590764:REF590764 RNP590764:ROB590764 RXL590764:RXX590764 SHH590764:SHT590764 SRD590764:SRP590764 TAZ590764:TBL590764 TKV590764:TLH590764 TUR590764:TVD590764 UEN590764:UEZ590764 UOJ590764:UOV590764 UYF590764:UYR590764 VIB590764:VIN590764 VRX590764:VSJ590764 WBT590764:WCF590764 WLP590764:WMB590764 WVL590764:WVX590764 IZ656300:JL656300 SV656300:TH656300 ACR656300:ADD656300 AMN656300:AMZ656300 AWJ656300:AWV656300 BGF656300:BGR656300 BQB656300:BQN656300 BZX656300:CAJ656300 CJT656300:CKF656300 CTP656300:CUB656300 DDL656300:DDX656300 DNH656300:DNT656300 DXD656300:DXP656300 EGZ656300:EHL656300 EQV656300:ERH656300 FAR656300:FBD656300 FKN656300:FKZ656300 FUJ656300:FUV656300 GEF656300:GER656300 GOB656300:GON656300 GXX656300:GYJ656300 HHT656300:HIF656300 HRP656300:HSB656300 IBL656300:IBX656300 ILH656300:ILT656300 IVD656300:IVP656300 JEZ656300:JFL656300 JOV656300:JPH656300 JYR656300:JZD656300 KIN656300:KIZ656300 KSJ656300:KSV656300 LCF656300:LCR656300 LMB656300:LMN656300 LVX656300:LWJ656300 MFT656300:MGF656300 MPP656300:MQB656300 MZL656300:MZX656300 NJH656300:NJT656300 NTD656300:NTP656300 OCZ656300:ODL656300 OMV656300:ONH656300 OWR656300:OXD656300 PGN656300:PGZ656300 PQJ656300:PQV656300 QAF656300:QAR656300 QKB656300:QKN656300 QTX656300:QUJ656300 RDT656300:REF656300 RNP656300:ROB656300 RXL656300:RXX656300 SHH656300:SHT656300 SRD656300:SRP656300 TAZ656300:TBL656300 TKV656300:TLH656300 TUR656300:TVD656300 UEN656300:UEZ656300 UOJ656300:UOV656300 UYF656300:UYR656300 VIB656300:VIN656300 VRX656300:VSJ656300 WBT656300:WCF656300 WLP656300:WMB656300 WVL656300:WVX656300 IZ721836:JL721836 SV721836:TH721836 ACR721836:ADD721836 AMN721836:AMZ721836 AWJ721836:AWV721836 BGF721836:BGR721836 BQB721836:BQN721836 BZX721836:CAJ721836 CJT721836:CKF721836 CTP721836:CUB721836 DDL721836:DDX721836 DNH721836:DNT721836 DXD721836:DXP721836 EGZ721836:EHL721836 EQV721836:ERH721836 FAR721836:FBD721836 FKN721836:FKZ721836 FUJ721836:FUV721836 GEF721836:GER721836 GOB721836:GON721836 GXX721836:GYJ721836 HHT721836:HIF721836 HRP721836:HSB721836 IBL721836:IBX721836 ILH721836:ILT721836 IVD721836:IVP721836 JEZ721836:JFL721836 JOV721836:JPH721836 JYR721836:JZD721836 KIN721836:KIZ721836 KSJ721836:KSV721836 LCF721836:LCR721836 LMB721836:LMN721836 LVX721836:LWJ721836 MFT721836:MGF721836 MPP721836:MQB721836 MZL721836:MZX721836 NJH721836:NJT721836 NTD721836:NTP721836 OCZ721836:ODL721836 OMV721836:ONH721836 OWR721836:OXD721836 PGN721836:PGZ721836 PQJ721836:PQV721836 QAF721836:QAR721836 QKB721836:QKN721836 QTX721836:QUJ721836 RDT721836:REF721836 RNP721836:ROB721836 RXL721836:RXX721836 SHH721836:SHT721836 SRD721836:SRP721836 TAZ721836:TBL721836 TKV721836:TLH721836 TUR721836:TVD721836 UEN721836:UEZ721836 UOJ721836:UOV721836 UYF721836:UYR721836 VIB721836:VIN721836 VRX721836:VSJ721836 WBT721836:WCF721836 WLP721836:WMB721836 WVL721836:WVX721836 IZ787372:JL787372 SV787372:TH787372 ACR787372:ADD787372 AMN787372:AMZ787372 AWJ787372:AWV787372 BGF787372:BGR787372 BQB787372:BQN787372 BZX787372:CAJ787372 CJT787372:CKF787372 CTP787372:CUB787372 DDL787372:DDX787372 DNH787372:DNT787372 DXD787372:DXP787372 EGZ787372:EHL787372 EQV787372:ERH787372 FAR787372:FBD787372 FKN787372:FKZ787372 FUJ787372:FUV787372 GEF787372:GER787372 GOB787372:GON787372 GXX787372:GYJ787372 HHT787372:HIF787372 HRP787372:HSB787372 IBL787372:IBX787372 ILH787372:ILT787372 IVD787372:IVP787372 JEZ787372:JFL787372 JOV787372:JPH787372 JYR787372:JZD787372 KIN787372:KIZ787372 KSJ787372:KSV787372 LCF787372:LCR787372 LMB787372:LMN787372 LVX787372:LWJ787372 MFT787372:MGF787372 MPP787372:MQB787372 MZL787372:MZX787372 NJH787372:NJT787372 NTD787372:NTP787372 OCZ787372:ODL787372 OMV787372:ONH787372 OWR787372:OXD787372 PGN787372:PGZ787372 PQJ787372:PQV787372 QAF787372:QAR787372 QKB787372:QKN787372 QTX787372:QUJ787372 RDT787372:REF787372 RNP787372:ROB787372 RXL787372:RXX787372 SHH787372:SHT787372 SRD787372:SRP787372 TAZ787372:TBL787372 TKV787372:TLH787372 TUR787372:TVD787372 UEN787372:UEZ787372 UOJ787372:UOV787372 UYF787372:UYR787372 VIB787372:VIN787372 VRX787372:VSJ787372 WBT787372:WCF787372 WLP787372:WMB787372 WVL787372:WVX787372 IZ852908:JL852908 SV852908:TH852908 ACR852908:ADD852908 AMN852908:AMZ852908 AWJ852908:AWV852908 BGF852908:BGR852908 BQB852908:BQN852908 BZX852908:CAJ852908 CJT852908:CKF852908 CTP852908:CUB852908 DDL852908:DDX852908 DNH852908:DNT852908 DXD852908:DXP852908 EGZ852908:EHL852908 EQV852908:ERH852908 FAR852908:FBD852908 FKN852908:FKZ852908 FUJ852908:FUV852908 GEF852908:GER852908 GOB852908:GON852908 GXX852908:GYJ852908 HHT852908:HIF852908 HRP852908:HSB852908 IBL852908:IBX852908 ILH852908:ILT852908 IVD852908:IVP852908 JEZ852908:JFL852908 JOV852908:JPH852908 JYR852908:JZD852908 KIN852908:KIZ852908 KSJ852908:KSV852908 LCF852908:LCR852908 LMB852908:LMN852908 LVX852908:LWJ852908 MFT852908:MGF852908 MPP852908:MQB852908 MZL852908:MZX852908 NJH852908:NJT852908 NTD852908:NTP852908 OCZ852908:ODL852908 OMV852908:ONH852908 OWR852908:OXD852908 PGN852908:PGZ852908 PQJ852908:PQV852908 QAF852908:QAR852908 QKB852908:QKN852908 QTX852908:QUJ852908 RDT852908:REF852908 RNP852908:ROB852908 RXL852908:RXX852908 SHH852908:SHT852908 SRD852908:SRP852908 TAZ852908:TBL852908 TKV852908:TLH852908 TUR852908:TVD852908 UEN852908:UEZ852908 UOJ852908:UOV852908 UYF852908:UYR852908 VIB852908:VIN852908 VRX852908:VSJ852908 WBT852908:WCF852908 WLP852908:WMB852908 WVL852908:WVX852908 IZ918444:JL918444 SV918444:TH918444 ACR918444:ADD918444 AMN918444:AMZ918444 AWJ918444:AWV918444 BGF918444:BGR918444 BQB918444:BQN918444 BZX918444:CAJ918444 CJT918444:CKF918444 CTP918444:CUB918444 DDL918444:DDX918444 DNH918444:DNT918444 DXD918444:DXP918444 EGZ918444:EHL918444 EQV918444:ERH918444 FAR918444:FBD918444 FKN918444:FKZ918444 FUJ918444:FUV918444 GEF918444:GER918444 GOB918444:GON918444 GXX918444:GYJ918444 HHT918444:HIF918444 HRP918444:HSB918444 IBL918444:IBX918444 ILH918444:ILT918444 IVD918444:IVP918444 JEZ918444:JFL918444 JOV918444:JPH918444 JYR918444:JZD918444 KIN918444:KIZ918444 KSJ918444:KSV918444 LCF918444:LCR918444 LMB918444:LMN918444 LVX918444:LWJ918444 MFT918444:MGF918444 MPP918444:MQB918444 MZL918444:MZX918444 NJH918444:NJT918444 NTD918444:NTP918444 OCZ918444:ODL918444 OMV918444:ONH918444 OWR918444:OXD918444 PGN918444:PGZ918444 PQJ918444:PQV918444 QAF918444:QAR918444 QKB918444:QKN918444 QTX918444:QUJ918444 RDT918444:REF918444 RNP918444:ROB918444 RXL918444:RXX918444 SHH918444:SHT918444 SRD918444:SRP918444 TAZ918444:TBL918444 TKV918444:TLH918444 TUR918444:TVD918444 UEN918444:UEZ918444 UOJ918444:UOV918444 UYF918444:UYR918444 VIB918444:VIN918444 VRX918444:VSJ918444 WBT918444:WCF918444 WLP918444:WMB918444 WVL918444:WVX918444 IZ983980:JL983980 SV983980:TH983980 ACR983980:ADD983980 AMN983980:AMZ983980 AWJ983980:AWV983980 BGF983980:BGR983980 BQB983980:BQN983980 BZX983980:CAJ983980 CJT983980:CKF983980 CTP983980:CUB983980 DDL983980:DDX983980 DNH983980:DNT983980 DXD983980:DXP983980 EGZ983980:EHL983980 EQV983980:ERH983980 FAR983980:FBD983980 FKN983980:FKZ983980 FUJ983980:FUV983980 GEF983980:GER983980 GOB983980:GON983980 GXX983980:GYJ983980 HHT983980:HIF983980 HRP983980:HSB983980 IBL983980:IBX983980 ILH983980:ILT983980 IVD983980:IVP983980 JEZ983980:JFL983980 JOV983980:JPH983980 JYR983980:JZD983980 KIN983980:KIZ983980 KSJ983980:KSV983980 LCF983980:LCR983980 LMB983980:LMN983980 LVX983980:LWJ983980 MFT983980:MGF983980 MPP983980:MQB983980 MZL983980:MZX983980 NJH983980:NJT983980 NTD983980:NTP983980 OCZ983980:ODL983980 OMV983980:ONH983980 OWR983980:OXD983980 PGN983980:PGZ983980 PQJ983980:PQV983980 QAF983980:QAR983980 QKB983980:QKN983980 QTX983980:QUJ983980 RDT983980:REF983980 RNP983980:ROB983980 RXL983980:RXX983980 SHH983980:SHT983980 SRD983980:SRP983980 TAZ983980:TBL983980 TKV983980:TLH983980 TUR983980:TVD983980 UEN983980:UEZ983980 UOJ983980:UOV983980 UYF983980:UYR983980 VIB983980:VIN983980 VRX983980:VSJ983980 WBT983980:WCF983980 WLP983980:WMB983980 WVL983980:WVX983980 SRD984210:SRP984211 IZ911:JL911 SV911:TH911 ACR911:ADD911 AMN911:AMZ911 AWJ911:AWV911 BGF911:BGR911 BQB911:BQN911 BZX911:CAJ911 CJT911:CKF911 CTP911:CUB911 DDL911:DDX911 DNH911:DNT911 DXD911:DXP911 EGZ911:EHL911 EQV911:ERH911 FAR911:FBD911 FKN911:FKZ911 FUJ911:FUV911 GEF911:GER911 GOB911:GON911 GXX911:GYJ911 HHT911:HIF911 HRP911:HSB911 IBL911:IBX911 ILH911:ILT911 IVD911:IVP911 JEZ911:JFL911 JOV911:JPH911 JYR911:JZD911 KIN911:KIZ911 KSJ911:KSV911 LCF911:LCR911 LMB911:LMN911 LVX911:LWJ911 MFT911:MGF911 MPP911:MQB911 MZL911:MZX911 NJH911:NJT911 NTD911:NTP911 OCZ911:ODL911 OMV911:ONH911 OWR911:OXD911 PGN911:PGZ911 PQJ911:PQV911 QAF911:QAR911 QKB911:QKN911 QTX911:QUJ911 RDT911:REF911 RNP911:ROB911 RXL911:RXX911 SHH911:SHT911 SRD911:SRP911 TAZ911:TBL911 TKV911:TLH911 TUR911:TVD911 UEN911:UEZ911 UOJ911:UOV911 UYF911:UYR911 VIB911:VIN911 VRX911:VSJ911 WBT911:WCF911 WLP911:WMB911 WVL911:WVX911 IZ66360:JL66360 SV66360:TH66360 ACR66360:ADD66360 AMN66360:AMZ66360 AWJ66360:AWV66360 BGF66360:BGR66360 BQB66360:BQN66360 BZX66360:CAJ66360 CJT66360:CKF66360 CTP66360:CUB66360 DDL66360:DDX66360 DNH66360:DNT66360 DXD66360:DXP66360 EGZ66360:EHL66360 EQV66360:ERH66360 FAR66360:FBD66360 FKN66360:FKZ66360 FUJ66360:FUV66360 GEF66360:GER66360 GOB66360:GON66360 GXX66360:GYJ66360 HHT66360:HIF66360 HRP66360:HSB66360 IBL66360:IBX66360 ILH66360:ILT66360 IVD66360:IVP66360 JEZ66360:JFL66360 JOV66360:JPH66360 JYR66360:JZD66360 KIN66360:KIZ66360 KSJ66360:KSV66360 LCF66360:LCR66360 LMB66360:LMN66360 LVX66360:LWJ66360 MFT66360:MGF66360 MPP66360:MQB66360 MZL66360:MZX66360 NJH66360:NJT66360 NTD66360:NTP66360 OCZ66360:ODL66360 OMV66360:ONH66360 OWR66360:OXD66360 PGN66360:PGZ66360 PQJ66360:PQV66360 QAF66360:QAR66360 QKB66360:QKN66360 QTX66360:QUJ66360 RDT66360:REF66360 RNP66360:ROB66360 RXL66360:RXX66360 SHH66360:SHT66360 SRD66360:SRP66360 TAZ66360:TBL66360 TKV66360:TLH66360 TUR66360:TVD66360 UEN66360:UEZ66360 UOJ66360:UOV66360 UYF66360:UYR66360 VIB66360:VIN66360 VRX66360:VSJ66360 WBT66360:WCF66360 WLP66360:WMB66360 WVL66360:WVX66360 IZ131896:JL131896 SV131896:TH131896 ACR131896:ADD131896 AMN131896:AMZ131896 AWJ131896:AWV131896 BGF131896:BGR131896 BQB131896:BQN131896 BZX131896:CAJ131896 CJT131896:CKF131896 CTP131896:CUB131896 DDL131896:DDX131896 DNH131896:DNT131896 DXD131896:DXP131896 EGZ131896:EHL131896 EQV131896:ERH131896 FAR131896:FBD131896 FKN131896:FKZ131896 FUJ131896:FUV131896 GEF131896:GER131896 GOB131896:GON131896 GXX131896:GYJ131896 HHT131896:HIF131896 HRP131896:HSB131896 IBL131896:IBX131896 ILH131896:ILT131896 IVD131896:IVP131896 JEZ131896:JFL131896 JOV131896:JPH131896 JYR131896:JZD131896 KIN131896:KIZ131896 KSJ131896:KSV131896 LCF131896:LCR131896 LMB131896:LMN131896 LVX131896:LWJ131896 MFT131896:MGF131896 MPP131896:MQB131896 MZL131896:MZX131896 NJH131896:NJT131896 NTD131896:NTP131896 OCZ131896:ODL131896 OMV131896:ONH131896 OWR131896:OXD131896 PGN131896:PGZ131896 PQJ131896:PQV131896 QAF131896:QAR131896 QKB131896:QKN131896 QTX131896:QUJ131896 RDT131896:REF131896 RNP131896:ROB131896 RXL131896:RXX131896 SHH131896:SHT131896 SRD131896:SRP131896 TAZ131896:TBL131896 TKV131896:TLH131896 TUR131896:TVD131896 UEN131896:UEZ131896 UOJ131896:UOV131896 UYF131896:UYR131896 VIB131896:VIN131896 VRX131896:VSJ131896 WBT131896:WCF131896 WLP131896:WMB131896 WVL131896:WVX131896 IZ197432:JL197432 SV197432:TH197432 ACR197432:ADD197432 AMN197432:AMZ197432 AWJ197432:AWV197432 BGF197432:BGR197432 BQB197432:BQN197432 BZX197432:CAJ197432 CJT197432:CKF197432 CTP197432:CUB197432 DDL197432:DDX197432 DNH197432:DNT197432 DXD197432:DXP197432 EGZ197432:EHL197432 EQV197432:ERH197432 FAR197432:FBD197432 FKN197432:FKZ197432 FUJ197432:FUV197432 GEF197432:GER197432 GOB197432:GON197432 GXX197432:GYJ197432 HHT197432:HIF197432 HRP197432:HSB197432 IBL197432:IBX197432 ILH197432:ILT197432 IVD197432:IVP197432 JEZ197432:JFL197432 JOV197432:JPH197432 JYR197432:JZD197432 KIN197432:KIZ197432 KSJ197432:KSV197432 LCF197432:LCR197432 LMB197432:LMN197432 LVX197432:LWJ197432 MFT197432:MGF197432 MPP197432:MQB197432 MZL197432:MZX197432 NJH197432:NJT197432 NTD197432:NTP197432 OCZ197432:ODL197432 OMV197432:ONH197432 OWR197432:OXD197432 PGN197432:PGZ197432 PQJ197432:PQV197432 QAF197432:QAR197432 QKB197432:QKN197432 QTX197432:QUJ197432 RDT197432:REF197432 RNP197432:ROB197432 RXL197432:RXX197432 SHH197432:SHT197432 SRD197432:SRP197432 TAZ197432:TBL197432 TKV197432:TLH197432 TUR197432:TVD197432 UEN197432:UEZ197432 UOJ197432:UOV197432 UYF197432:UYR197432 VIB197432:VIN197432 VRX197432:VSJ197432 WBT197432:WCF197432 WLP197432:WMB197432 WVL197432:WVX197432 IZ262968:JL262968 SV262968:TH262968 ACR262968:ADD262968 AMN262968:AMZ262968 AWJ262968:AWV262968 BGF262968:BGR262968 BQB262968:BQN262968 BZX262968:CAJ262968 CJT262968:CKF262968 CTP262968:CUB262968 DDL262968:DDX262968 DNH262968:DNT262968 DXD262968:DXP262968 EGZ262968:EHL262968 EQV262968:ERH262968 FAR262968:FBD262968 FKN262968:FKZ262968 FUJ262968:FUV262968 GEF262968:GER262968 GOB262968:GON262968 GXX262968:GYJ262968 HHT262968:HIF262968 HRP262968:HSB262968 IBL262968:IBX262968 ILH262968:ILT262968 IVD262968:IVP262968 JEZ262968:JFL262968 JOV262968:JPH262968 JYR262968:JZD262968 KIN262968:KIZ262968 KSJ262968:KSV262968 LCF262968:LCR262968 LMB262968:LMN262968 LVX262968:LWJ262968 MFT262968:MGF262968 MPP262968:MQB262968 MZL262968:MZX262968 NJH262968:NJT262968 NTD262968:NTP262968 OCZ262968:ODL262968 OMV262968:ONH262968 OWR262968:OXD262968 PGN262968:PGZ262968 PQJ262968:PQV262968 QAF262968:QAR262968 QKB262968:QKN262968 QTX262968:QUJ262968 RDT262968:REF262968 RNP262968:ROB262968 RXL262968:RXX262968 SHH262968:SHT262968 SRD262968:SRP262968 TAZ262968:TBL262968 TKV262968:TLH262968 TUR262968:TVD262968 UEN262968:UEZ262968 UOJ262968:UOV262968 UYF262968:UYR262968 VIB262968:VIN262968 VRX262968:VSJ262968 WBT262968:WCF262968 WLP262968:WMB262968 WVL262968:WVX262968 IZ328504:JL328504 SV328504:TH328504 ACR328504:ADD328504 AMN328504:AMZ328504 AWJ328504:AWV328504 BGF328504:BGR328504 BQB328504:BQN328504 BZX328504:CAJ328504 CJT328504:CKF328504 CTP328504:CUB328504 DDL328504:DDX328504 DNH328504:DNT328504 DXD328504:DXP328504 EGZ328504:EHL328504 EQV328504:ERH328504 FAR328504:FBD328504 FKN328504:FKZ328504 FUJ328504:FUV328504 GEF328504:GER328504 GOB328504:GON328504 GXX328504:GYJ328504 HHT328504:HIF328504 HRP328504:HSB328504 IBL328504:IBX328504 ILH328504:ILT328504 IVD328504:IVP328504 JEZ328504:JFL328504 JOV328504:JPH328504 JYR328504:JZD328504 KIN328504:KIZ328504 KSJ328504:KSV328504 LCF328504:LCR328504 LMB328504:LMN328504 LVX328504:LWJ328504 MFT328504:MGF328504 MPP328504:MQB328504 MZL328504:MZX328504 NJH328504:NJT328504 NTD328504:NTP328504 OCZ328504:ODL328504 OMV328504:ONH328504 OWR328504:OXD328504 PGN328504:PGZ328504 PQJ328504:PQV328504 QAF328504:QAR328504 QKB328504:QKN328504 QTX328504:QUJ328504 RDT328504:REF328504 RNP328504:ROB328504 RXL328504:RXX328504 SHH328504:SHT328504 SRD328504:SRP328504 TAZ328504:TBL328504 TKV328504:TLH328504 TUR328504:TVD328504 UEN328504:UEZ328504 UOJ328504:UOV328504 UYF328504:UYR328504 VIB328504:VIN328504 VRX328504:VSJ328504 WBT328504:WCF328504 WLP328504:WMB328504 WVL328504:WVX328504 IZ394040:JL394040 SV394040:TH394040 ACR394040:ADD394040 AMN394040:AMZ394040 AWJ394040:AWV394040 BGF394040:BGR394040 BQB394040:BQN394040 BZX394040:CAJ394040 CJT394040:CKF394040 CTP394040:CUB394040 DDL394040:DDX394040 DNH394040:DNT394040 DXD394040:DXP394040 EGZ394040:EHL394040 EQV394040:ERH394040 FAR394040:FBD394040 FKN394040:FKZ394040 FUJ394040:FUV394040 GEF394040:GER394040 GOB394040:GON394040 GXX394040:GYJ394040 HHT394040:HIF394040 HRP394040:HSB394040 IBL394040:IBX394040 ILH394040:ILT394040 IVD394040:IVP394040 JEZ394040:JFL394040 JOV394040:JPH394040 JYR394040:JZD394040 KIN394040:KIZ394040 KSJ394040:KSV394040 LCF394040:LCR394040 LMB394040:LMN394040 LVX394040:LWJ394040 MFT394040:MGF394040 MPP394040:MQB394040 MZL394040:MZX394040 NJH394040:NJT394040 NTD394040:NTP394040 OCZ394040:ODL394040 OMV394040:ONH394040 OWR394040:OXD394040 PGN394040:PGZ394040 PQJ394040:PQV394040 QAF394040:QAR394040 QKB394040:QKN394040 QTX394040:QUJ394040 RDT394040:REF394040 RNP394040:ROB394040 RXL394040:RXX394040 SHH394040:SHT394040 SRD394040:SRP394040 TAZ394040:TBL394040 TKV394040:TLH394040 TUR394040:TVD394040 UEN394040:UEZ394040 UOJ394040:UOV394040 UYF394040:UYR394040 VIB394040:VIN394040 VRX394040:VSJ394040 WBT394040:WCF394040 WLP394040:WMB394040 WVL394040:WVX394040 IZ459576:JL459576 SV459576:TH459576 ACR459576:ADD459576 AMN459576:AMZ459576 AWJ459576:AWV459576 BGF459576:BGR459576 BQB459576:BQN459576 BZX459576:CAJ459576 CJT459576:CKF459576 CTP459576:CUB459576 DDL459576:DDX459576 DNH459576:DNT459576 DXD459576:DXP459576 EGZ459576:EHL459576 EQV459576:ERH459576 FAR459576:FBD459576 FKN459576:FKZ459576 FUJ459576:FUV459576 GEF459576:GER459576 GOB459576:GON459576 GXX459576:GYJ459576 HHT459576:HIF459576 HRP459576:HSB459576 IBL459576:IBX459576 ILH459576:ILT459576 IVD459576:IVP459576 JEZ459576:JFL459576 JOV459576:JPH459576 JYR459576:JZD459576 KIN459576:KIZ459576 KSJ459576:KSV459576 LCF459576:LCR459576 LMB459576:LMN459576 LVX459576:LWJ459576 MFT459576:MGF459576 MPP459576:MQB459576 MZL459576:MZX459576 NJH459576:NJT459576 NTD459576:NTP459576 OCZ459576:ODL459576 OMV459576:ONH459576 OWR459576:OXD459576 PGN459576:PGZ459576 PQJ459576:PQV459576 QAF459576:QAR459576 QKB459576:QKN459576 QTX459576:QUJ459576 RDT459576:REF459576 RNP459576:ROB459576 RXL459576:RXX459576 SHH459576:SHT459576 SRD459576:SRP459576 TAZ459576:TBL459576 TKV459576:TLH459576 TUR459576:TVD459576 UEN459576:UEZ459576 UOJ459576:UOV459576 UYF459576:UYR459576 VIB459576:VIN459576 VRX459576:VSJ459576 WBT459576:WCF459576 WLP459576:WMB459576 WVL459576:WVX459576 IZ525112:JL525112 SV525112:TH525112 ACR525112:ADD525112 AMN525112:AMZ525112 AWJ525112:AWV525112 BGF525112:BGR525112 BQB525112:BQN525112 BZX525112:CAJ525112 CJT525112:CKF525112 CTP525112:CUB525112 DDL525112:DDX525112 DNH525112:DNT525112 DXD525112:DXP525112 EGZ525112:EHL525112 EQV525112:ERH525112 FAR525112:FBD525112 FKN525112:FKZ525112 FUJ525112:FUV525112 GEF525112:GER525112 GOB525112:GON525112 GXX525112:GYJ525112 HHT525112:HIF525112 HRP525112:HSB525112 IBL525112:IBX525112 ILH525112:ILT525112 IVD525112:IVP525112 JEZ525112:JFL525112 JOV525112:JPH525112 JYR525112:JZD525112 KIN525112:KIZ525112 KSJ525112:KSV525112 LCF525112:LCR525112 LMB525112:LMN525112 LVX525112:LWJ525112 MFT525112:MGF525112 MPP525112:MQB525112 MZL525112:MZX525112 NJH525112:NJT525112 NTD525112:NTP525112 OCZ525112:ODL525112 OMV525112:ONH525112 OWR525112:OXD525112 PGN525112:PGZ525112 PQJ525112:PQV525112 QAF525112:QAR525112 QKB525112:QKN525112 QTX525112:QUJ525112 RDT525112:REF525112 RNP525112:ROB525112 RXL525112:RXX525112 SHH525112:SHT525112 SRD525112:SRP525112 TAZ525112:TBL525112 TKV525112:TLH525112 TUR525112:TVD525112 UEN525112:UEZ525112 UOJ525112:UOV525112 UYF525112:UYR525112 VIB525112:VIN525112 VRX525112:VSJ525112 WBT525112:WCF525112 WLP525112:WMB525112 WVL525112:WVX525112 IZ590648:JL590648 SV590648:TH590648 ACR590648:ADD590648 AMN590648:AMZ590648 AWJ590648:AWV590648 BGF590648:BGR590648 BQB590648:BQN590648 BZX590648:CAJ590648 CJT590648:CKF590648 CTP590648:CUB590648 DDL590648:DDX590648 DNH590648:DNT590648 DXD590648:DXP590648 EGZ590648:EHL590648 EQV590648:ERH590648 FAR590648:FBD590648 FKN590648:FKZ590648 FUJ590648:FUV590648 GEF590648:GER590648 GOB590648:GON590648 GXX590648:GYJ590648 HHT590648:HIF590648 HRP590648:HSB590648 IBL590648:IBX590648 ILH590648:ILT590648 IVD590648:IVP590648 JEZ590648:JFL590648 JOV590648:JPH590648 JYR590648:JZD590648 KIN590648:KIZ590648 KSJ590648:KSV590648 LCF590648:LCR590648 LMB590648:LMN590648 LVX590648:LWJ590648 MFT590648:MGF590648 MPP590648:MQB590648 MZL590648:MZX590648 NJH590648:NJT590648 NTD590648:NTP590648 OCZ590648:ODL590648 OMV590648:ONH590648 OWR590648:OXD590648 PGN590648:PGZ590648 PQJ590648:PQV590648 QAF590648:QAR590648 QKB590648:QKN590648 QTX590648:QUJ590648 RDT590648:REF590648 RNP590648:ROB590648 RXL590648:RXX590648 SHH590648:SHT590648 SRD590648:SRP590648 TAZ590648:TBL590648 TKV590648:TLH590648 TUR590648:TVD590648 UEN590648:UEZ590648 UOJ590648:UOV590648 UYF590648:UYR590648 VIB590648:VIN590648 VRX590648:VSJ590648 WBT590648:WCF590648 WLP590648:WMB590648 WVL590648:WVX590648 IZ656184:JL656184 SV656184:TH656184 ACR656184:ADD656184 AMN656184:AMZ656184 AWJ656184:AWV656184 BGF656184:BGR656184 BQB656184:BQN656184 BZX656184:CAJ656184 CJT656184:CKF656184 CTP656184:CUB656184 DDL656184:DDX656184 DNH656184:DNT656184 DXD656184:DXP656184 EGZ656184:EHL656184 EQV656184:ERH656184 FAR656184:FBD656184 FKN656184:FKZ656184 FUJ656184:FUV656184 GEF656184:GER656184 GOB656184:GON656184 GXX656184:GYJ656184 HHT656184:HIF656184 HRP656184:HSB656184 IBL656184:IBX656184 ILH656184:ILT656184 IVD656184:IVP656184 JEZ656184:JFL656184 JOV656184:JPH656184 JYR656184:JZD656184 KIN656184:KIZ656184 KSJ656184:KSV656184 LCF656184:LCR656184 LMB656184:LMN656184 LVX656184:LWJ656184 MFT656184:MGF656184 MPP656184:MQB656184 MZL656184:MZX656184 NJH656184:NJT656184 NTD656184:NTP656184 OCZ656184:ODL656184 OMV656184:ONH656184 OWR656184:OXD656184 PGN656184:PGZ656184 PQJ656184:PQV656184 QAF656184:QAR656184 QKB656184:QKN656184 QTX656184:QUJ656184 RDT656184:REF656184 RNP656184:ROB656184 RXL656184:RXX656184 SHH656184:SHT656184 SRD656184:SRP656184 TAZ656184:TBL656184 TKV656184:TLH656184 TUR656184:TVD656184 UEN656184:UEZ656184 UOJ656184:UOV656184 UYF656184:UYR656184 VIB656184:VIN656184 VRX656184:VSJ656184 WBT656184:WCF656184 WLP656184:WMB656184 WVL656184:WVX656184 IZ721720:JL721720 SV721720:TH721720 ACR721720:ADD721720 AMN721720:AMZ721720 AWJ721720:AWV721720 BGF721720:BGR721720 BQB721720:BQN721720 BZX721720:CAJ721720 CJT721720:CKF721720 CTP721720:CUB721720 DDL721720:DDX721720 DNH721720:DNT721720 DXD721720:DXP721720 EGZ721720:EHL721720 EQV721720:ERH721720 FAR721720:FBD721720 FKN721720:FKZ721720 FUJ721720:FUV721720 GEF721720:GER721720 GOB721720:GON721720 GXX721720:GYJ721720 HHT721720:HIF721720 HRP721720:HSB721720 IBL721720:IBX721720 ILH721720:ILT721720 IVD721720:IVP721720 JEZ721720:JFL721720 JOV721720:JPH721720 JYR721720:JZD721720 KIN721720:KIZ721720 KSJ721720:KSV721720 LCF721720:LCR721720 LMB721720:LMN721720 LVX721720:LWJ721720 MFT721720:MGF721720 MPP721720:MQB721720 MZL721720:MZX721720 NJH721720:NJT721720 NTD721720:NTP721720 OCZ721720:ODL721720 OMV721720:ONH721720 OWR721720:OXD721720 PGN721720:PGZ721720 PQJ721720:PQV721720 QAF721720:QAR721720 QKB721720:QKN721720 QTX721720:QUJ721720 RDT721720:REF721720 RNP721720:ROB721720 RXL721720:RXX721720 SHH721720:SHT721720 SRD721720:SRP721720 TAZ721720:TBL721720 TKV721720:TLH721720 TUR721720:TVD721720 UEN721720:UEZ721720 UOJ721720:UOV721720 UYF721720:UYR721720 VIB721720:VIN721720 VRX721720:VSJ721720 WBT721720:WCF721720 WLP721720:WMB721720 WVL721720:WVX721720 IZ787256:JL787256 SV787256:TH787256 ACR787256:ADD787256 AMN787256:AMZ787256 AWJ787256:AWV787256 BGF787256:BGR787256 BQB787256:BQN787256 BZX787256:CAJ787256 CJT787256:CKF787256 CTP787256:CUB787256 DDL787256:DDX787256 DNH787256:DNT787256 DXD787256:DXP787256 EGZ787256:EHL787256 EQV787256:ERH787256 FAR787256:FBD787256 FKN787256:FKZ787256 FUJ787256:FUV787256 GEF787256:GER787256 GOB787256:GON787256 GXX787256:GYJ787256 HHT787256:HIF787256 HRP787256:HSB787256 IBL787256:IBX787256 ILH787256:ILT787256 IVD787256:IVP787256 JEZ787256:JFL787256 JOV787256:JPH787256 JYR787256:JZD787256 KIN787256:KIZ787256 KSJ787256:KSV787256 LCF787256:LCR787256 LMB787256:LMN787256 LVX787256:LWJ787256 MFT787256:MGF787256 MPP787256:MQB787256 MZL787256:MZX787256 NJH787256:NJT787256 NTD787256:NTP787256 OCZ787256:ODL787256 OMV787256:ONH787256 OWR787256:OXD787256 PGN787256:PGZ787256 PQJ787256:PQV787256 QAF787256:QAR787256 QKB787256:QKN787256 QTX787256:QUJ787256 RDT787256:REF787256 RNP787256:ROB787256 RXL787256:RXX787256 SHH787256:SHT787256 SRD787256:SRP787256 TAZ787256:TBL787256 TKV787256:TLH787256 TUR787256:TVD787256 UEN787256:UEZ787256 UOJ787256:UOV787256 UYF787256:UYR787256 VIB787256:VIN787256 VRX787256:VSJ787256 WBT787256:WCF787256 WLP787256:WMB787256 WVL787256:WVX787256 IZ852792:JL852792 SV852792:TH852792 ACR852792:ADD852792 AMN852792:AMZ852792 AWJ852792:AWV852792 BGF852792:BGR852792 BQB852792:BQN852792 BZX852792:CAJ852792 CJT852792:CKF852792 CTP852792:CUB852792 DDL852792:DDX852792 DNH852792:DNT852792 DXD852792:DXP852792 EGZ852792:EHL852792 EQV852792:ERH852792 FAR852792:FBD852792 FKN852792:FKZ852792 FUJ852792:FUV852792 GEF852792:GER852792 GOB852792:GON852792 GXX852792:GYJ852792 HHT852792:HIF852792 HRP852792:HSB852792 IBL852792:IBX852792 ILH852792:ILT852792 IVD852792:IVP852792 JEZ852792:JFL852792 JOV852792:JPH852792 JYR852792:JZD852792 KIN852792:KIZ852792 KSJ852792:KSV852792 LCF852792:LCR852792 LMB852792:LMN852792 LVX852792:LWJ852792 MFT852792:MGF852792 MPP852792:MQB852792 MZL852792:MZX852792 NJH852792:NJT852792 NTD852792:NTP852792 OCZ852792:ODL852792 OMV852792:ONH852792 OWR852792:OXD852792 PGN852792:PGZ852792 PQJ852792:PQV852792 QAF852792:QAR852792 QKB852792:QKN852792 QTX852792:QUJ852792 RDT852792:REF852792 RNP852792:ROB852792 RXL852792:RXX852792 SHH852792:SHT852792 SRD852792:SRP852792 TAZ852792:TBL852792 TKV852792:TLH852792 TUR852792:TVD852792 UEN852792:UEZ852792 UOJ852792:UOV852792 UYF852792:UYR852792 VIB852792:VIN852792 VRX852792:VSJ852792 WBT852792:WCF852792 WLP852792:WMB852792 WVL852792:WVX852792 IZ918328:JL918328 SV918328:TH918328 ACR918328:ADD918328 AMN918328:AMZ918328 AWJ918328:AWV918328 BGF918328:BGR918328 BQB918328:BQN918328 BZX918328:CAJ918328 CJT918328:CKF918328 CTP918328:CUB918328 DDL918328:DDX918328 DNH918328:DNT918328 DXD918328:DXP918328 EGZ918328:EHL918328 EQV918328:ERH918328 FAR918328:FBD918328 FKN918328:FKZ918328 FUJ918328:FUV918328 GEF918328:GER918328 GOB918328:GON918328 GXX918328:GYJ918328 HHT918328:HIF918328 HRP918328:HSB918328 IBL918328:IBX918328 ILH918328:ILT918328 IVD918328:IVP918328 JEZ918328:JFL918328 JOV918328:JPH918328 JYR918328:JZD918328 KIN918328:KIZ918328 KSJ918328:KSV918328 LCF918328:LCR918328 LMB918328:LMN918328 LVX918328:LWJ918328 MFT918328:MGF918328 MPP918328:MQB918328 MZL918328:MZX918328 NJH918328:NJT918328 NTD918328:NTP918328 OCZ918328:ODL918328 OMV918328:ONH918328 OWR918328:OXD918328 PGN918328:PGZ918328 PQJ918328:PQV918328 QAF918328:QAR918328 QKB918328:QKN918328 QTX918328:QUJ918328 RDT918328:REF918328 RNP918328:ROB918328 RXL918328:RXX918328 SHH918328:SHT918328 SRD918328:SRP918328 TAZ918328:TBL918328 TKV918328:TLH918328 TUR918328:TVD918328 UEN918328:UEZ918328 UOJ918328:UOV918328 UYF918328:UYR918328 VIB918328:VIN918328 VRX918328:VSJ918328 WBT918328:WCF918328 WLP918328:WMB918328 WVL918328:WVX918328 IZ983864:JL983864 SV983864:TH983864 ACR983864:ADD983864 AMN983864:AMZ983864 AWJ983864:AWV983864 BGF983864:BGR983864 BQB983864:BQN983864 BZX983864:CAJ983864 CJT983864:CKF983864 CTP983864:CUB983864 DDL983864:DDX983864 DNH983864:DNT983864 DXD983864:DXP983864 EGZ983864:EHL983864 EQV983864:ERH983864 FAR983864:FBD983864 FKN983864:FKZ983864 FUJ983864:FUV983864 GEF983864:GER983864 GOB983864:GON983864 GXX983864:GYJ983864 HHT983864:HIF983864 HRP983864:HSB983864 IBL983864:IBX983864 ILH983864:ILT983864 IVD983864:IVP983864 JEZ983864:JFL983864 JOV983864:JPH983864 JYR983864:JZD983864 KIN983864:KIZ983864 KSJ983864:KSV983864 LCF983864:LCR983864 LMB983864:LMN983864 LVX983864:LWJ983864 MFT983864:MGF983864 MPP983864:MQB983864 MZL983864:MZX983864 NJH983864:NJT983864 NTD983864:NTP983864 OCZ983864:ODL983864 OMV983864:ONH983864 OWR983864:OXD983864 PGN983864:PGZ983864 PQJ983864:PQV983864 QAF983864:QAR983864 QKB983864:QKN983864 QTX983864:QUJ983864 RDT983864:REF983864 RNP983864:ROB983864 RXL983864:RXX983864 SHH983864:SHT983864 SRD983864:SRP983864 TAZ983864:TBL983864 TKV983864:TLH983864 TUR983864:TVD983864 UEN983864:UEZ983864 UOJ983864:UOV983864 UYF983864:UYR983864 VIB983864:VIN983864 VRX983864:VSJ983864 WBT983864:WCF983864 WLP983864:WMB983864 WVL983864:WVX983864 TAZ984210:TBL984211 IZ892:JL892 SV892:TH892 ACR892:ADD892 AMN892:AMZ892 AWJ892:AWV892 BGF892:BGR892 BQB892:BQN892 BZX892:CAJ892 CJT892:CKF892 CTP892:CUB892 DDL892:DDX892 DNH892:DNT892 DXD892:DXP892 EGZ892:EHL892 EQV892:ERH892 FAR892:FBD892 FKN892:FKZ892 FUJ892:FUV892 GEF892:GER892 GOB892:GON892 GXX892:GYJ892 HHT892:HIF892 HRP892:HSB892 IBL892:IBX892 ILH892:ILT892 IVD892:IVP892 JEZ892:JFL892 JOV892:JPH892 JYR892:JZD892 KIN892:KIZ892 KSJ892:KSV892 LCF892:LCR892 LMB892:LMN892 LVX892:LWJ892 MFT892:MGF892 MPP892:MQB892 MZL892:MZX892 NJH892:NJT892 NTD892:NTP892 OCZ892:ODL892 OMV892:ONH892 OWR892:OXD892 PGN892:PGZ892 PQJ892:PQV892 QAF892:QAR892 QKB892:QKN892 QTX892:QUJ892 RDT892:REF892 RNP892:ROB892 RXL892:RXX892 SHH892:SHT892 SRD892:SRP892 TAZ892:TBL892 TKV892:TLH892 TUR892:TVD892 UEN892:UEZ892 UOJ892:UOV892 UYF892:UYR892 VIB892:VIN892 VRX892:VSJ892 WBT892:WCF892 WLP892:WMB892 WVL892:WVX892 IZ66305:JL66305 SV66305:TH66305 ACR66305:ADD66305 AMN66305:AMZ66305 AWJ66305:AWV66305 BGF66305:BGR66305 BQB66305:BQN66305 BZX66305:CAJ66305 CJT66305:CKF66305 CTP66305:CUB66305 DDL66305:DDX66305 DNH66305:DNT66305 DXD66305:DXP66305 EGZ66305:EHL66305 EQV66305:ERH66305 FAR66305:FBD66305 FKN66305:FKZ66305 FUJ66305:FUV66305 GEF66305:GER66305 GOB66305:GON66305 GXX66305:GYJ66305 HHT66305:HIF66305 HRP66305:HSB66305 IBL66305:IBX66305 ILH66305:ILT66305 IVD66305:IVP66305 JEZ66305:JFL66305 JOV66305:JPH66305 JYR66305:JZD66305 KIN66305:KIZ66305 KSJ66305:KSV66305 LCF66305:LCR66305 LMB66305:LMN66305 LVX66305:LWJ66305 MFT66305:MGF66305 MPP66305:MQB66305 MZL66305:MZX66305 NJH66305:NJT66305 NTD66305:NTP66305 OCZ66305:ODL66305 OMV66305:ONH66305 OWR66305:OXD66305 PGN66305:PGZ66305 PQJ66305:PQV66305 QAF66305:QAR66305 QKB66305:QKN66305 QTX66305:QUJ66305 RDT66305:REF66305 RNP66305:ROB66305 RXL66305:RXX66305 SHH66305:SHT66305 SRD66305:SRP66305 TAZ66305:TBL66305 TKV66305:TLH66305 TUR66305:TVD66305 UEN66305:UEZ66305 UOJ66305:UOV66305 UYF66305:UYR66305 VIB66305:VIN66305 VRX66305:VSJ66305 WBT66305:WCF66305 WLP66305:WMB66305 WVL66305:WVX66305 IZ131841:JL131841 SV131841:TH131841 ACR131841:ADD131841 AMN131841:AMZ131841 AWJ131841:AWV131841 BGF131841:BGR131841 BQB131841:BQN131841 BZX131841:CAJ131841 CJT131841:CKF131841 CTP131841:CUB131841 DDL131841:DDX131841 DNH131841:DNT131841 DXD131841:DXP131841 EGZ131841:EHL131841 EQV131841:ERH131841 FAR131841:FBD131841 FKN131841:FKZ131841 FUJ131841:FUV131841 GEF131841:GER131841 GOB131841:GON131841 GXX131841:GYJ131841 HHT131841:HIF131841 HRP131841:HSB131841 IBL131841:IBX131841 ILH131841:ILT131841 IVD131841:IVP131841 JEZ131841:JFL131841 JOV131841:JPH131841 JYR131841:JZD131841 KIN131841:KIZ131841 KSJ131841:KSV131841 LCF131841:LCR131841 LMB131841:LMN131841 LVX131841:LWJ131841 MFT131841:MGF131841 MPP131841:MQB131841 MZL131841:MZX131841 NJH131841:NJT131841 NTD131841:NTP131841 OCZ131841:ODL131841 OMV131841:ONH131841 OWR131841:OXD131841 PGN131841:PGZ131841 PQJ131841:PQV131841 QAF131841:QAR131841 QKB131841:QKN131841 QTX131841:QUJ131841 RDT131841:REF131841 RNP131841:ROB131841 RXL131841:RXX131841 SHH131841:SHT131841 SRD131841:SRP131841 TAZ131841:TBL131841 TKV131841:TLH131841 TUR131841:TVD131841 UEN131841:UEZ131841 UOJ131841:UOV131841 UYF131841:UYR131841 VIB131841:VIN131841 VRX131841:VSJ131841 WBT131841:WCF131841 WLP131841:WMB131841 WVL131841:WVX131841 IZ197377:JL197377 SV197377:TH197377 ACR197377:ADD197377 AMN197377:AMZ197377 AWJ197377:AWV197377 BGF197377:BGR197377 BQB197377:BQN197377 BZX197377:CAJ197377 CJT197377:CKF197377 CTP197377:CUB197377 DDL197377:DDX197377 DNH197377:DNT197377 DXD197377:DXP197377 EGZ197377:EHL197377 EQV197377:ERH197377 FAR197377:FBD197377 FKN197377:FKZ197377 FUJ197377:FUV197377 GEF197377:GER197377 GOB197377:GON197377 GXX197377:GYJ197377 HHT197377:HIF197377 HRP197377:HSB197377 IBL197377:IBX197377 ILH197377:ILT197377 IVD197377:IVP197377 JEZ197377:JFL197377 JOV197377:JPH197377 JYR197377:JZD197377 KIN197377:KIZ197377 KSJ197377:KSV197377 LCF197377:LCR197377 LMB197377:LMN197377 LVX197377:LWJ197377 MFT197377:MGF197377 MPP197377:MQB197377 MZL197377:MZX197377 NJH197377:NJT197377 NTD197377:NTP197377 OCZ197377:ODL197377 OMV197377:ONH197377 OWR197377:OXD197377 PGN197377:PGZ197377 PQJ197377:PQV197377 QAF197377:QAR197377 QKB197377:QKN197377 QTX197377:QUJ197377 RDT197377:REF197377 RNP197377:ROB197377 RXL197377:RXX197377 SHH197377:SHT197377 SRD197377:SRP197377 TAZ197377:TBL197377 TKV197377:TLH197377 TUR197377:TVD197377 UEN197377:UEZ197377 UOJ197377:UOV197377 UYF197377:UYR197377 VIB197377:VIN197377 VRX197377:VSJ197377 WBT197377:WCF197377 WLP197377:WMB197377 WVL197377:WVX197377 IZ262913:JL262913 SV262913:TH262913 ACR262913:ADD262913 AMN262913:AMZ262913 AWJ262913:AWV262913 BGF262913:BGR262913 BQB262913:BQN262913 BZX262913:CAJ262913 CJT262913:CKF262913 CTP262913:CUB262913 DDL262913:DDX262913 DNH262913:DNT262913 DXD262913:DXP262913 EGZ262913:EHL262913 EQV262913:ERH262913 FAR262913:FBD262913 FKN262913:FKZ262913 FUJ262913:FUV262913 GEF262913:GER262913 GOB262913:GON262913 GXX262913:GYJ262913 HHT262913:HIF262913 HRP262913:HSB262913 IBL262913:IBX262913 ILH262913:ILT262913 IVD262913:IVP262913 JEZ262913:JFL262913 JOV262913:JPH262913 JYR262913:JZD262913 KIN262913:KIZ262913 KSJ262913:KSV262913 LCF262913:LCR262913 LMB262913:LMN262913 LVX262913:LWJ262913 MFT262913:MGF262913 MPP262913:MQB262913 MZL262913:MZX262913 NJH262913:NJT262913 NTD262913:NTP262913 OCZ262913:ODL262913 OMV262913:ONH262913 OWR262913:OXD262913 PGN262913:PGZ262913 PQJ262913:PQV262913 QAF262913:QAR262913 QKB262913:QKN262913 QTX262913:QUJ262913 RDT262913:REF262913 RNP262913:ROB262913 RXL262913:RXX262913 SHH262913:SHT262913 SRD262913:SRP262913 TAZ262913:TBL262913 TKV262913:TLH262913 TUR262913:TVD262913 UEN262913:UEZ262913 UOJ262913:UOV262913 UYF262913:UYR262913 VIB262913:VIN262913 VRX262913:VSJ262913 WBT262913:WCF262913 WLP262913:WMB262913 WVL262913:WVX262913 IZ328449:JL328449 SV328449:TH328449 ACR328449:ADD328449 AMN328449:AMZ328449 AWJ328449:AWV328449 BGF328449:BGR328449 BQB328449:BQN328449 BZX328449:CAJ328449 CJT328449:CKF328449 CTP328449:CUB328449 DDL328449:DDX328449 DNH328449:DNT328449 DXD328449:DXP328449 EGZ328449:EHL328449 EQV328449:ERH328449 FAR328449:FBD328449 FKN328449:FKZ328449 FUJ328449:FUV328449 GEF328449:GER328449 GOB328449:GON328449 GXX328449:GYJ328449 HHT328449:HIF328449 HRP328449:HSB328449 IBL328449:IBX328449 ILH328449:ILT328449 IVD328449:IVP328449 JEZ328449:JFL328449 JOV328449:JPH328449 JYR328449:JZD328449 KIN328449:KIZ328449 KSJ328449:KSV328449 LCF328449:LCR328449 LMB328449:LMN328449 LVX328449:LWJ328449 MFT328449:MGF328449 MPP328449:MQB328449 MZL328449:MZX328449 NJH328449:NJT328449 NTD328449:NTP328449 OCZ328449:ODL328449 OMV328449:ONH328449 OWR328449:OXD328449 PGN328449:PGZ328449 PQJ328449:PQV328449 QAF328449:QAR328449 QKB328449:QKN328449 QTX328449:QUJ328449 RDT328449:REF328449 RNP328449:ROB328449 RXL328449:RXX328449 SHH328449:SHT328449 SRD328449:SRP328449 TAZ328449:TBL328449 TKV328449:TLH328449 TUR328449:TVD328449 UEN328449:UEZ328449 UOJ328449:UOV328449 UYF328449:UYR328449 VIB328449:VIN328449 VRX328449:VSJ328449 WBT328449:WCF328449 WLP328449:WMB328449 WVL328449:WVX328449 IZ393985:JL393985 SV393985:TH393985 ACR393985:ADD393985 AMN393985:AMZ393985 AWJ393985:AWV393985 BGF393985:BGR393985 BQB393985:BQN393985 BZX393985:CAJ393985 CJT393985:CKF393985 CTP393985:CUB393985 DDL393985:DDX393985 DNH393985:DNT393985 DXD393985:DXP393985 EGZ393985:EHL393985 EQV393985:ERH393985 FAR393985:FBD393985 FKN393985:FKZ393985 FUJ393985:FUV393985 GEF393985:GER393985 GOB393985:GON393985 GXX393985:GYJ393985 HHT393985:HIF393985 HRP393985:HSB393985 IBL393985:IBX393985 ILH393985:ILT393985 IVD393985:IVP393985 JEZ393985:JFL393985 JOV393985:JPH393985 JYR393985:JZD393985 KIN393985:KIZ393985 KSJ393985:KSV393985 LCF393985:LCR393985 LMB393985:LMN393985 LVX393985:LWJ393985 MFT393985:MGF393985 MPP393985:MQB393985 MZL393985:MZX393985 NJH393985:NJT393985 NTD393985:NTP393985 OCZ393985:ODL393985 OMV393985:ONH393985 OWR393985:OXD393985 PGN393985:PGZ393985 PQJ393985:PQV393985 QAF393985:QAR393985 QKB393985:QKN393985 QTX393985:QUJ393985 RDT393985:REF393985 RNP393985:ROB393985 RXL393985:RXX393985 SHH393985:SHT393985 SRD393985:SRP393985 TAZ393985:TBL393985 TKV393985:TLH393985 TUR393985:TVD393985 UEN393985:UEZ393985 UOJ393985:UOV393985 UYF393985:UYR393985 VIB393985:VIN393985 VRX393985:VSJ393985 WBT393985:WCF393985 WLP393985:WMB393985 WVL393985:WVX393985 IZ459521:JL459521 SV459521:TH459521 ACR459521:ADD459521 AMN459521:AMZ459521 AWJ459521:AWV459521 BGF459521:BGR459521 BQB459521:BQN459521 BZX459521:CAJ459521 CJT459521:CKF459521 CTP459521:CUB459521 DDL459521:DDX459521 DNH459521:DNT459521 DXD459521:DXP459521 EGZ459521:EHL459521 EQV459521:ERH459521 FAR459521:FBD459521 FKN459521:FKZ459521 FUJ459521:FUV459521 GEF459521:GER459521 GOB459521:GON459521 GXX459521:GYJ459521 HHT459521:HIF459521 HRP459521:HSB459521 IBL459521:IBX459521 ILH459521:ILT459521 IVD459521:IVP459521 JEZ459521:JFL459521 JOV459521:JPH459521 JYR459521:JZD459521 KIN459521:KIZ459521 KSJ459521:KSV459521 LCF459521:LCR459521 LMB459521:LMN459521 LVX459521:LWJ459521 MFT459521:MGF459521 MPP459521:MQB459521 MZL459521:MZX459521 NJH459521:NJT459521 NTD459521:NTP459521 OCZ459521:ODL459521 OMV459521:ONH459521 OWR459521:OXD459521 PGN459521:PGZ459521 PQJ459521:PQV459521 QAF459521:QAR459521 QKB459521:QKN459521 QTX459521:QUJ459521 RDT459521:REF459521 RNP459521:ROB459521 RXL459521:RXX459521 SHH459521:SHT459521 SRD459521:SRP459521 TAZ459521:TBL459521 TKV459521:TLH459521 TUR459521:TVD459521 UEN459521:UEZ459521 UOJ459521:UOV459521 UYF459521:UYR459521 VIB459521:VIN459521 VRX459521:VSJ459521 WBT459521:WCF459521 WLP459521:WMB459521 WVL459521:WVX459521 IZ525057:JL525057 SV525057:TH525057 ACR525057:ADD525057 AMN525057:AMZ525057 AWJ525057:AWV525057 BGF525057:BGR525057 BQB525057:BQN525057 BZX525057:CAJ525057 CJT525057:CKF525057 CTP525057:CUB525057 DDL525057:DDX525057 DNH525057:DNT525057 DXD525057:DXP525057 EGZ525057:EHL525057 EQV525057:ERH525057 FAR525057:FBD525057 FKN525057:FKZ525057 FUJ525057:FUV525057 GEF525057:GER525057 GOB525057:GON525057 GXX525057:GYJ525057 HHT525057:HIF525057 HRP525057:HSB525057 IBL525057:IBX525057 ILH525057:ILT525057 IVD525057:IVP525057 JEZ525057:JFL525057 JOV525057:JPH525057 JYR525057:JZD525057 KIN525057:KIZ525057 KSJ525057:KSV525057 LCF525057:LCR525057 LMB525057:LMN525057 LVX525057:LWJ525057 MFT525057:MGF525057 MPP525057:MQB525057 MZL525057:MZX525057 NJH525057:NJT525057 NTD525057:NTP525057 OCZ525057:ODL525057 OMV525057:ONH525057 OWR525057:OXD525057 PGN525057:PGZ525057 PQJ525057:PQV525057 QAF525057:QAR525057 QKB525057:QKN525057 QTX525057:QUJ525057 RDT525057:REF525057 RNP525057:ROB525057 RXL525057:RXX525057 SHH525057:SHT525057 SRD525057:SRP525057 TAZ525057:TBL525057 TKV525057:TLH525057 TUR525057:TVD525057 UEN525057:UEZ525057 UOJ525057:UOV525057 UYF525057:UYR525057 VIB525057:VIN525057 VRX525057:VSJ525057 WBT525057:WCF525057 WLP525057:WMB525057 WVL525057:WVX525057 IZ590593:JL590593 SV590593:TH590593 ACR590593:ADD590593 AMN590593:AMZ590593 AWJ590593:AWV590593 BGF590593:BGR590593 BQB590593:BQN590593 BZX590593:CAJ590593 CJT590593:CKF590593 CTP590593:CUB590593 DDL590593:DDX590593 DNH590593:DNT590593 DXD590593:DXP590593 EGZ590593:EHL590593 EQV590593:ERH590593 FAR590593:FBD590593 FKN590593:FKZ590593 FUJ590593:FUV590593 GEF590593:GER590593 GOB590593:GON590593 GXX590593:GYJ590593 HHT590593:HIF590593 HRP590593:HSB590593 IBL590593:IBX590593 ILH590593:ILT590593 IVD590593:IVP590593 JEZ590593:JFL590593 JOV590593:JPH590593 JYR590593:JZD590593 KIN590593:KIZ590593 KSJ590593:KSV590593 LCF590593:LCR590593 LMB590593:LMN590593 LVX590593:LWJ590593 MFT590593:MGF590593 MPP590593:MQB590593 MZL590593:MZX590593 NJH590593:NJT590593 NTD590593:NTP590593 OCZ590593:ODL590593 OMV590593:ONH590593 OWR590593:OXD590593 PGN590593:PGZ590593 PQJ590593:PQV590593 QAF590593:QAR590593 QKB590593:QKN590593 QTX590593:QUJ590593 RDT590593:REF590593 RNP590593:ROB590593 RXL590593:RXX590593 SHH590593:SHT590593 SRD590593:SRP590593 TAZ590593:TBL590593 TKV590593:TLH590593 TUR590593:TVD590593 UEN590593:UEZ590593 UOJ590593:UOV590593 UYF590593:UYR590593 VIB590593:VIN590593 VRX590593:VSJ590593 WBT590593:WCF590593 WLP590593:WMB590593 WVL590593:WVX590593 IZ656129:JL656129 SV656129:TH656129 ACR656129:ADD656129 AMN656129:AMZ656129 AWJ656129:AWV656129 BGF656129:BGR656129 BQB656129:BQN656129 BZX656129:CAJ656129 CJT656129:CKF656129 CTP656129:CUB656129 DDL656129:DDX656129 DNH656129:DNT656129 DXD656129:DXP656129 EGZ656129:EHL656129 EQV656129:ERH656129 FAR656129:FBD656129 FKN656129:FKZ656129 FUJ656129:FUV656129 GEF656129:GER656129 GOB656129:GON656129 GXX656129:GYJ656129 HHT656129:HIF656129 HRP656129:HSB656129 IBL656129:IBX656129 ILH656129:ILT656129 IVD656129:IVP656129 JEZ656129:JFL656129 JOV656129:JPH656129 JYR656129:JZD656129 KIN656129:KIZ656129 KSJ656129:KSV656129 LCF656129:LCR656129 LMB656129:LMN656129 LVX656129:LWJ656129 MFT656129:MGF656129 MPP656129:MQB656129 MZL656129:MZX656129 NJH656129:NJT656129 NTD656129:NTP656129 OCZ656129:ODL656129 OMV656129:ONH656129 OWR656129:OXD656129 PGN656129:PGZ656129 PQJ656129:PQV656129 QAF656129:QAR656129 QKB656129:QKN656129 QTX656129:QUJ656129 RDT656129:REF656129 RNP656129:ROB656129 RXL656129:RXX656129 SHH656129:SHT656129 SRD656129:SRP656129 TAZ656129:TBL656129 TKV656129:TLH656129 TUR656129:TVD656129 UEN656129:UEZ656129 UOJ656129:UOV656129 UYF656129:UYR656129 VIB656129:VIN656129 VRX656129:VSJ656129 WBT656129:WCF656129 WLP656129:WMB656129 WVL656129:WVX656129 IZ721665:JL721665 SV721665:TH721665 ACR721665:ADD721665 AMN721665:AMZ721665 AWJ721665:AWV721665 BGF721665:BGR721665 BQB721665:BQN721665 BZX721665:CAJ721665 CJT721665:CKF721665 CTP721665:CUB721665 DDL721665:DDX721665 DNH721665:DNT721665 DXD721665:DXP721665 EGZ721665:EHL721665 EQV721665:ERH721665 FAR721665:FBD721665 FKN721665:FKZ721665 FUJ721665:FUV721665 GEF721665:GER721665 GOB721665:GON721665 GXX721665:GYJ721665 HHT721665:HIF721665 HRP721665:HSB721665 IBL721665:IBX721665 ILH721665:ILT721665 IVD721665:IVP721665 JEZ721665:JFL721665 JOV721665:JPH721665 JYR721665:JZD721665 KIN721665:KIZ721665 KSJ721665:KSV721665 LCF721665:LCR721665 LMB721665:LMN721665 LVX721665:LWJ721665 MFT721665:MGF721665 MPP721665:MQB721665 MZL721665:MZX721665 NJH721665:NJT721665 NTD721665:NTP721665 OCZ721665:ODL721665 OMV721665:ONH721665 OWR721665:OXD721665 PGN721665:PGZ721665 PQJ721665:PQV721665 QAF721665:QAR721665 QKB721665:QKN721665 QTX721665:QUJ721665 RDT721665:REF721665 RNP721665:ROB721665 RXL721665:RXX721665 SHH721665:SHT721665 SRD721665:SRP721665 TAZ721665:TBL721665 TKV721665:TLH721665 TUR721665:TVD721665 UEN721665:UEZ721665 UOJ721665:UOV721665 UYF721665:UYR721665 VIB721665:VIN721665 VRX721665:VSJ721665 WBT721665:WCF721665 WLP721665:WMB721665 WVL721665:WVX721665 IZ787201:JL787201 SV787201:TH787201 ACR787201:ADD787201 AMN787201:AMZ787201 AWJ787201:AWV787201 BGF787201:BGR787201 BQB787201:BQN787201 BZX787201:CAJ787201 CJT787201:CKF787201 CTP787201:CUB787201 DDL787201:DDX787201 DNH787201:DNT787201 DXD787201:DXP787201 EGZ787201:EHL787201 EQV787201:ERH787201 FAR787201:FBD787201 FKN787201:FKZ787201 FUJ787201:FUV787201 GEF787201:GER787201 GOB787201:GON787201 GXX787201:GYJ787201 HHT787201:HIF787201 HRP787201:HSB787201 IBL787201:IBX787201 ILH787201:ILT787201 IVD787201:IVP787201 JEZ787201:JFL787201 JOV787201:JPH787201 JYR787201:JZD787201 KIN787201:KIZ787201 KSJ787201:KSV787201 LCF787201:LCR787201 LMB787201:LMN787201 LVX787201:LWJ787201 MFT787201:MGF787201 MPP787201:MQB787201 MZL787201:MZX787201 NJH787201:NJT787201 NTD787201:NTP787201 OCZ787201:ODL787201 OMV787201:ONH787201 OWR787201:OXD787201 PGN787201:PGZ787201 PQJ787201:PQV787201 QAF787201:QAR787201 QKB787201:QKN787201 QTX787201:QUJ787201 RDT787201:REF787201 RNP787201:ROB787201 RXL787201:RXX787201 SHH787201:SHT787201 SRD787201:SRP787201 TAZ787201:TBL787201 TKV787201:TLH787201 TUR787201:TVD787201 UEN787201:UEZ787201 UOJ787201:UOV787201 UYF787201:UYR787201 VIB787201:VIN787201 VRX787201:VSJ787201 WBT787201:WCF787201 WLP787201:WMB787201 WVL787201:WVX787201 IZ852737:JL852737 SV852737:TH852737 ACR852737:ADD852737 AMN852737:AMZ852737 AWJ852737:AWV852737 BGF852737:BGR852737 BQB852737:BQN852737 BZX852737:CAJ852737 CJT852737:CKF852737 CTP852737:CUB852737 DDL852737:DDX852737 DNH852737:DNT852737 DXD852737:DXP852737 EGZ852737:EHL852737 EQV852737:ERH852737 FAR852737:FBD852737 FKN852737:FKZ852737 FUJ852737:FUV852737 GEF852737:GER852737 GOB852737:GON852737 GXX852737:GYJ852737 HHT852737:HIF852737 HRP852737:HSB852737 IBL852737:IBX852737 ILH852737:ILT852737 IVD852737:IVP852737 JEZ852737:JFL852737 JOV852737:JPH852737 JYR852737:JZD852737 KIN852737:KIZ852737 KSJ852737:KSV852737 LCF852737:LCR852737 LMB852737:LMN852737 LVX852737:LWJ852737 MFT852737:MGF852737 MPP852737:MQB852737 MZL852737:MZX852737 NJH852737:NJT852737 NTD852737:NTP852737 OCZ852737:ODL852737 OMV852737:ONH852737 OWR852737:OXD852737 PGN852737:PGZ852737 PQJ852737:PQV852737 QAF852737:QAR852737 QKB852737:QKN852737 QTX852737:QUJ852737 RDT852737:REF852737 RNP852737:ROB852737 RXL852737:RXX852737 SHH852737:SHT852737 SRD852737:SRP852737 TAZ852737:TBL852737 TKV852737:TLH852737 TUR852737:TVD852737 UEN852737:UEZ852737 UOJ852737:UOV852737 UYF852737:UYR852737 VIB852737:VIN852737 VRX852737:VSJ852737 WBT852737:WCF852737 WLP852737:WMB852737 WVL852737:WVX852737 IZ918273:JL918273 SV918273:TH918273 ACR918273:ADD918273 AMN918273:AMZ918273 AWJ918273:AWV918273 BGF918273:BGR918273 BQB918273:BQN918273 BZX918273:CAJ918273 CJT918273:CKF918273 CTP918273:CUB918273 DDL918273:DDX918273 DNH918273:DNT918273 DXD918273:DXP918273 EGZ918273:EHL918273 EQV918273:ERH918273 FAR918273:FBD918273 FKN918273:FKZ918273 FUJ918273:FUV918273 GEF918273:GER918273 GOB918273:GON918273 GXX918273:GYJ918273 HHT918273:HIF918273 HRP918273:HSB918273 IBL918273:IBX918273 ILH918273:ILT918273 IVD918273:IVP918273 JEZ918273:JFL918273 JOV918273:JPH918273 JYR918273:JZD918273 KIN918273:KIZ918273 KSJ918273:KSV918273 LCF918273:LCR918273 LMB918273:LMN918273 LVX918273:LWJ918273 MFT918273:MGF918273 MPP918273:MQB918273 MZL918273:MZX918273 NJH918273:NJT918273 NTD918273:NTP918273 OCZ918273:ODL918273 OMV918273:ONH918273 OWR918273:OXD918273 PGN918273:PGZ918273 PQJ918273:PQV918273 QAF918273:QAR918273 QKB918273:QKN918273 QTX918273:QUJ918273 RDT918273:REF918273 RNP918273:ROB918273 RXL918273:RXX918273 SHH918273:SHT918273 SRD918273:SRP918273 TAZ918273:TBL918273 TKV918273:TLH918273 TUR918273:TVD918273 UEN918273:UEZ918273 UOJ918273:UOV918273 UYF918273:UYR918273 VIB918273:VIN918273 VRX918273:VSJ918273 WBT918273:WCF918273 WLP918273:WMB918273 WVL918273:WVX918273 IZ983809:JL983809 SV983809:TH983809 ACR983809:ADD983809 AMN983809:AMZ983809 AWJ983809:AWV983809 BGF983809:BGR983809 BQB983809:BQN983809 BZX983809:CAJ983809 CJT983809:CKF983809 CTP983809:CUB983809 DDL983809:DDX983809 DNH983809:DNT983809 DXD983809:DXP983809 EGZ983809:EHL983809 EQV983809:ERH983809 FAR983809:FBD983809 FKN983809:FKZ983809 FUJ983809:FUV983809 GEF983809:GER983809 GOB983809:GON983809 GXX983809:GYJ983809 HHT983809:HIF983809 HRP983809:HSB983809 IBL983809:IBX983809 ILH983809:ILT983809 IVD983809:IVP983809 JEZ983809:JFL983809 JOV983809:JPH983809 JYR983809:JZD983809 KIN983809:KIZ983809 KSJ983809:KSV983809 LCF983809:LCR983809 LMB983809:LMN983809 LVX983809:LWJ983809 MFT983809:MGF983809 MPP983809:MQB983809 MZL983809:MZX983809 NJH983809:NJT983809 NTD983809:NTP983809 OCZ983809:ODL983809 OMV983809:ONH983809 OWR983809:OXD983809 PGN983809:PGZ983809 PQJ983809:PQV983809 QAF983809:QAR983809 QKB983809:QKN983809 QTX983809:QUJ983809 RDT983809:REF983809 RNP983809:ROB983809 RXL983809:RXX983809 SHH983809:SHT983809 SRD983809:SRP983809 TAZ983809:TBL983809 TKV983809:TLH983809 TUR983809:TVD983809 UEN983809:UEZ983809 UOJ983809:UOV983809 UYF983809:UYR983809 VIB983809:VIN983809 VRX983809:VSJ983809 WBT983809:WCF983809 WLP983809:WMB983809 WVL983809:WVX983809 TKV984210:TLH984211 IZ832:JL832 SV832:TH832 ACR832:ADD832 AMN832:AMZ832 AWJ832:AWV832 BGF832:BGR832 BQB832:BQN832 BZX832:CAJ832 CJT832:CKF832 CTP832:CUB832 DDL832:DDX832 DNH832:DNT832 DXD832:DXP832 EGZ832:EHL832 EQV832:ERH832 FAR832:FBD832 FKN832:FKZ832 FUJ832:FUV832 GEF832:GER832 GOB832:GON832 GXX832:GYJ832 HHT832:HIF832 HRP832:HSB832 IBL832:IBX832 ILH832:ILT832 IVD832:IVP832 JEZ832:JFL832 JOV832:JPH832 JYR832:JZD832 KIN832:KIZ832 KSJ832:KSV832 LCF832:LCR832 LMB832:LMN832 LVX832:LWJ832 MFT832:MGF832 MPP832:MQB832 MZL832:MZX832 NJH832:NJT832 NTD832:NTP832 OCZ832:ODL832 OMV832:ONH832 OWR832:OXD832 PGN832:PGZ832 PQJ832:PQV832 QAF832:QAR832 QKB832:QKN832 QTX832:QUJ832 RDT832:REF832 RNP832:ROB832 RXL832:RXX832 SHH832:SHT832 SRD832:SRP832 TAZ832:TBL832 TKV832:TLH832 TUR832:TVD832 UEN832:UEZ832 UOJ832:UOV832 UYF832:UYR832 VIB832:VIN832 VRX832:VSJ832 WBT832:WCF832 WLP832:WMB832 WVL832:WVX832 IZ66274:JL66274 SV66274:TH66274 ACR66274:ADD66274 AMN66274:AMZ66274 AWJ66274:AWV66274 BGF66274:BGR66274 BQB66274:BQN66274 BZX66274:CAJ66274 CJT66274:CKF66274 CTP66274:CUB66274 DDL66274:DDX66274 DNH66274:DNT66274 DXD66274:DXP66274 EGZ66274:EHL66274 EQV66274:ERH66274 FAR66274:FBD66274 FKN66274:FKZ66274 FUJ66274:FUV66274 GEF66274:GER66274 GOB66274:GON66274 GXX66274:GYJ66274 HHT66274:HIF66274 HRP66274:HSB66274 IBL66274:IBX66274 ILH66274:ILT66274 IVD66274:IVP66274 JEZ66274:JFL66274 JOV66274:JPH66274 JYR66274:JZD66274 KIN66274:KIZ66274 KSJ66274:KSV66274 LCF66274:LCR66274 LMB66274:LMN66274 LVX66274:LWJ66274 MFT66274:MGF66274 MPP66274:MQB66274 MZL66274:MZX66274 NJH66274:NJT66274 NTD66274:NTP66274 OCZ66274:ODL66274 OMV66274:ONH66274 OWR66274:OXD66274 PGN66274:PGZ66274 PQJ66274:PQV66274 QAF66274:QAR66274 QKB66274:QKN66274 QTX66274:QUJ66274 RDT66274:REF66274 RNP66274:ROB66274 RXL66274:RXX66274 SHH66274:SHT66274 SRD66274:SRP66274 TAZ66274:TBL66274 TKV66274:TLH66274 TUR66274:TVD66274 UEN66274:UEZ66274 UOJ66274:UOV66274 UYF66274:UYR66274 VIB66274:VIN66274 VRX66274:VSJ66274 WBT66274:WCF66274 WLP66274:WMB66274 WVL66274:WVX66274 IZ131810:JL131810 SV131810:TH131810 ACR131810:ADD131810 AMN131810:AMZ131810 AWJ131810:AWV131810 BGF131810:BGR131810 BQB131810:BQN131810 BZX131810:CAJ131810 CJT131810:CKF131810 CTP131810:CUB131810 DDL131810:DDX131810 DNH131810:DNT131810 DXD131810:DXP131810 EGZ131810:EHL131810 EQV131810:ERH131810 FAR131810:FBD131810 FKN131810:FKZ131810 FUJ131810:FUV131810 GEF131810:GER131810 GOB131810:GON131810 GXX131810:GYJ131810 HHT131810:HIF131810 HRP131810:HSB131810 IBL131810:IBX131810 ILH131810:ILT131810 IVD131810:IVP131810 JEZ131810:JFL131810 JOV131810:JPH131810 JYR131810:JZD131810 KIN131810:KIZ131810 KSJ131810:KSV131810 LCF131810:LCR131810 LMB131810:LMN131810 LVX131810:LWJ131810 MFT131810:MGF131810 MPP131810:MQB131810 MZL131810:MZX131810 NJH131810:NJT131810 NTD131810:NTP131810 OCZ131810:ODL131810 OMV131810:ONH131810 OWR131810:OXD131810 PGN131810:PGZ131810 PQJ131810:PQV131810 QAF131810:QAR131810 QKB131810:QKN131810 QTX131810:QUJ131810 RDT131810:REF131810 RNP131810:ROB131810 RXL131810:RXX131810 SHH131810:SHT131810 SRD131810:SRP131810 TAZ131810:TBL131810 TKV131810:TLH131810 TUR131810:TVD131810 UEN131810:UEZ131810 UOJ131810:UOV131810 UYF131810:UYR131810 VIB131810:VIN131810 VRX131810:VSJ131810 WBT131810:WCF131810 WLP131810:WMB131810 WVL131810:WVX131810 IZ197346:JL197346 SV197346:TH197346 ACR197346:ADD197346 AMN197346:AMZ197346 AWJ197346:AWV197346 BGF197346:BGR197346 BQB197346:BQN197346 BZX197346:CAJ197346 CJT197346:CKF197346 CTP197346:CUB197346 DDL197346:DDX197346 DNH197346:DNT197346 DXD197346:DXP197346 EGZ197346:EHL197346 EQV197346:ERH197346 FAR197346:FBD197346 FKN197346:FKZ197346 FUJ197346:FUV197346 GEF197346:GER197346 GOB197346:GON197346 GXX197346:GYJ197346 HHT197346:HIF197346 HRP197346:HSB197346 IBL197346:IBX197346 ILH197346:ILT197346 IVD197346:IVP197346 JEZ197346:JFL197346 JOV197346:JPH197346 JYR197346:JZD197346 KIN197346:KIZ197346 KSJ197346:KSV197346 LCF197346:LCR197346 LMB197346:LMN197346 LVX197346:LWJ197346 MFT197346:MGF197346 MPP197346:MQB197346 MZL197346:MZX197346 NJH197346:NJT197346 NTD197346:NTP197346 OCZ197346:ODL197346 OMV197346:ONH197346 OWR197346:OXD197346 PGN197346:PGZ197346 PQJ197346:PQV197346 QAF197346:QAR197346 QKB197346:QKN197346 QTX197346:QUJ197346 RDT197346:REF197346 RNP197346:ROB197346 RXL197346:RXX197346 SHH197346:SHT197346 SRD197346:SRP197346 TAZ197346:TBL197346 TKV197346:TLH197346 TUR197346:TVD197346 UEN197346:UEZ197346 UOJ197346:UOV197346 UYF197346:UYR197346 VIB197346:VIN197346 VRX197346:VSJ197346 WBT197346:WCF197346 WLP197346:WMB197346 WVL197346:WVX197346 IZ262882:JL262882 SV262882:TH262882 ACR262882:ADD262882 AMN262882:AMZ262882 AWJ262882:AWV262882 BGF262882:BGR262882 BQB262882:BQN262882 BZX262882:CAJ262882 CJT262882:CKF262882 CTP262882:CUB262882 DDL262882:DDX262882 DNH262882:DNT262882 DXD262882:DXP262882 EGZ262882:EHL262882 EQV262882:ERH262882 FAR262882:FBD262882 FKN262882:FKZ262882 FUJ262882:FUV262882 GEF262882:GER262882 GOB262882:GON262882 GXX262882:GYJ262882 HHT262882:HIF262882 HRP262882:HSB262882 IBL262882:IBX262882 ILH262882:ILT262882 IVD262882:IVP262882 JEZ262882:JFL262882 JOV262882:JPH262882 JYR262882:JZD262882 KIN262882:KIZ262882 KSJ262882:KSV262882 LCF262882:LCR262882 LMB262882:LMN262882 LVX262882:LWJ262882 MFT262882:MGF262882 MPP262882:MQB262882 MZL262882:MZX262882 NJH262882:NJT262882 NTD262882:NTP262882 OCZ262882:ODL262882 OMV262882:ONH262882 OWR262882:OXD262882 PGN262882:PGZ262882 PQJ262882:PQV262882 QAF262882:QAR262882 QKB262882:QKN262882 QTX262882:QUJ262882 RDT262882:REF262882 RNP262882:ROB262882 RXL262882:RXX262882 SHH262882:SHT262882 SRD262882:SRP262882 TAZ262882:TBL262882 TKV262882:TLH262882 TUR262882:TVD262882 UEN262882:UEZ262882 UOJ262882:UOV262882 UYF262882:UYR262882 VIB262882:VIN262882 VRX262882:VSJ262882 WBT262882:WCF262882 WLP262882:WMB262882 WVL262882:WVX262882 IZ328418:JL328418 SV328418:TH328418 ACR328418:ADD328418 AMN328418:AMZ328418 AWJ328418:AWV328418 BGF328418:BGR328418 BQB328418:BQN328418 BZX328418:CAJ328418 CJT328418:CKF328418 CTP328418:CUB328418 DDL328418:DDX328418 DNH328418:DNT328418 DXD328418:DXP328418 EGZ328418:EHL328418 EQV328418:ERH328418 FAR328418:FBD328418 FKN328418:FKZ328418 FUJ328418:FUV328418 GEF328418:GER328418 GOB328418:GON328418 GXX328418:GYJ328418 HHT328418:HIF328418 HRP328418:HSB328418 IBL328418:IBX328418 ILH328418:ILT328418 IVD328418:IVP328418 JEZ328418:JFL328418 JOV328418:JPH328418 JYR328418:JZD328418 KIN328418:KIZ328418 KSJ328418:KSV328418 LCF328418:LCR328418 LMB328418:LMN328418 LVX328418:LWJ328418 MFT328418:MGF328418 MPP328418:MQB328418 MZL328418:MZX328418 NJH328418:NJT328418 NTD328418:NTP328418 OCZ328418:ODL328418 OMV328418:ONH328418 OWR328418:OXD328418 PGN328418:PGZ328418 PQJ328418:PQV328418 QAF328418:QAR328418 QKB328418:QKN328418 QTX328418:QUJ328418 RDT328418:REF328418 RNP328418:ROB328418 RXL328418:RXX328418 SHH328418:SHT328418 SRD328418:SRP328418 TAZ328418:TBL328418 TKV328418:TLH328418 TUR328418:TVD328418 UEN328418:UEZ328418 UOJ328418:UOV328418 UYF328418:UYR328418 VIB328418:VIN328418 VRX328418:VSJ328418 WBT328418:WCF328418 WLP328418:WMB328418 WVL328418:WVX328418 IZ393954:JL393954 SV393954:TH393954 ACR393954:ADD393954 AMN393954:AMZ393954 AWJ393954:AWV393954 BGF393954:BGR393954 BQB393954:BQN393954 BZX393954:CAJ393954 CJT393954:CKF393954 CTP393954:CUB393954 DDL393954:DDX393954 DNH393954:DNT393954 DXD393954:DXP393954 EGZ393954:EHL393954 EQV393954:ERH393954 FAR393954:FBD393954 FKN393954:FKZ393954 FUJ393954:FUV393954 GEF393954:GER393954 GOB393954:GON393954 GXX393954:GYJ393954 HHT393954:HIF393954 HRP393954:HSB393954 IBL393954:IBX393954 ILH393954:ILT393954 IVD393954:IVP393954 JEZ393954:JFL393954 JOV393954:JPH393954 JYR393954:JZD393954 KIN393954:KIZ393954 KSJ393954:KSV393954 LCF393954:LCR393954 LMB393954:LMN393954 LVX393954:LWJ393954 MFT393954:MGF393954 MPP393954:MQB393954 MZL393954:MZX393954 NJH393954:NJT393954 NTD393954:NTP393954 OCZ393954:ODL393954 OMV393954:ONH393954 OWR393954:OXD393954 PGN393954:PGZ393954 PQJ393954:PQV393954 QAF393954:QAR393954 QKB393954:QKN393954 QTX393954:QUJ393954 RDT393954:REF393954 RNP393954:ROB393954 RXL393954:RXX393954 SHH393954:SHT393954 SRD393954:SRP393954 TAZ393954:TBL393954 TKV393954:TLH393954 TUR393954:TVD393954 UEN393954:UEZ393954 UOJ393954:UOV393954 UYF393954:UYR393954 VIB393954:VIN393954 VRX393954:VSJ393954 WBT393954:WCF393954 WLP393954:WMB393954 WVL393954:WVX393954 IZ459490:JL459490 SV459490:TH459490 ACR459490:ADD459490 AMN459490:AMZ459490 AWJ459490:AWV459490 BGF459490:BGR459490 BQB459490:BQN459490 BZX459490:CAJ459490 CJT459490:CKF459490 CTP459490:CUB459490 DDL459490:DDX459490 DNH459490:DNT459490 DXD459490:DXP459490 EGZ459490:EHL459490 EQV459490:ERH459490 FAR459490:FBD459490 FKN459490:FKZ459490 FUJ459490:FUV459490 GEF459490:GER459490 GOB459490:GON459490 GXX459490:GYJ459490 HHT459490:HIF459490 HRP459490:HSB459490 IBL459490:IBX459490 ILH459490:ILT459490 IVD459490:IVP459490 JEZ459490:JFL459490 JOV459490:JPH459490 JYR459490:JZD459490 KIN459490:KIZ459490 KSJ459490:KSV459490 LCF459490:LCR459490 LMB459490:LMN459490 LVX459490:LWJ459490 MFT459490:MGF459490 MPP459490:MQB459490 MZL459490:MZX459490 NJH459490:NJT459490 NTD459490:NTP459490 OCZ459490:ODL459490 OMV459490:ONH459490 OWR459490:OXD459490 PGN459490:PGZ459490 PQJ459490:PQV459490 QAF459490:QAR459490 QKB459490:QKN459490 QTX459490:QUJ459490 RDT459490:REF459490 RNP459490:ROB459490 RXL459490:RXX459490 SHH459490:SHT459490 SRD459490:SRP459490 TAZ459490:TBL459490 TKV459490:TLH459490 TUR459490:TVD459490 UEN459490:UEZ459490 UOJ459490:UOV459490 UYF459490:UYR459490 VIB459490:VIN459490 VRX459490:VSJ459490 WBT459490:WCF459490 WLP459490:WMB459490 WVL459490:WVX459490 IZ525026:JL525026 SV525026:TH525026 ACR525026:ADD525026 AMN525026:AMZ525026 AWJ525026:AWV525026 BGF525026:BGR525026 BQB525026:BQN525026 BZX525026:CAJ525026 CJT525026:CKF525026 CTP525026:CUB525026 DDL525026:DDX525026 DNH525026:DNT525026 DXD525026:DXP525026 EGZ525026:EHL525026 EQV525026:ERH525026 FAR525026:FBD525026 FKN525026:FKZ525026 FUJ525026:FUV525026 GEF525026:GER525026 GOB525026:GON525026 GXX525026:GYJ525026 HHT525026:HIF525026 HRP525026:HSB525026 IBL525026:IBX525026 ILH525026:ILT525026 IVD525026:IVP525026 JEZ525026:JFL525026 JOV525026:JPH525026 JYR525026:JZD525026 KIN525026:KIZ525026 KSJ525026:KSV525026 LCF525026:LCR525026 LMB525026:LMN525026 LVX525026:LWJ525026 MFT525026:MGF525026 MPP525026:MQB525026 MZL525026:MZX525026 NJH525026:NJT525026 NTD525026:NTP525026 OCZ525026:ODL525026 OMV525026:ONH525026 OWR525026:OXD525026 PGN525026:PGZ525026 PQJ525026:PQV525026 QAF525026:QAR525026 QKB525026:QKN525026 QTX525026:QUJ525026 RDT525026:REF525026 RNP525026:ROB525026 RXL525026:RXX525026 SHH525026:SHT525026 SRD525026:SRP525026 TAZ525026:TBL525026 TKV525026:TLH525026 TUR525026:TVD525026 UEN525026:UEZ525026 UOJ525026:UOV525026 UYF525026:UYR525026 VIB525026:VIN525026 VRX525026:VSJ525026 WBT525026:WCF525026 WLP525026:WMB525026 WVL525026:WVX525026 IZ590562:JL590562 SV590562:TH590562 ACR590562:ADD590562 AMN590562:AMZ590562 AWJ590562:AWV590562 BGF590562:BGR590562 BQB590562:BQN590562 BZX590562:CAJ590562 CJT590562:CKF590562 CTP590562:CUB590562 DDL590562:DDX590562 DNH590562:DNT590562 DXD590562:DXP590562 EGZ590562:EHL590562 EQV590562:ERH590562 FAR590562:FBD590562 FKN590562:FKZ590562 FUJ590562:FUV590562 GEF590562:GER590562 GOB590562:GON590562 GXX590562:GYJ590562 HHT590562:HIF590562 HRP590562:HSB590562 IBL590562:IBX590562 ILH590562:ILT590562 IVD590562:IVP590562 JEZ590562:JFL590562 JOV590562:JPH590562 JYR590562:JZD590562 KIN590562:KIZ590562 KSJ590562:KSV590562 LCF590562:LCR590562 LMB590562:LMN590562 LVX590562:LWJ590562 MFT590562:MGF590562 MPP590562:MQB590562 MZL590562:MZX590562 NJH590562:NJT590562 NTD590562:NTP590562 OCZ590562:ODL590562 OMV590562:ONH590562 OWR590562:OXD590562 PGN590562:PGZ590562 PQJ590562:PQV590562 QAF590562:QAR590562 QKB590562:QKN590562 QTX590562:QUJ590562 RDT590562:REF590562 RNP590562:ROB590562 RXL590562:RXX590562 SHH590562:SHT590562 SRD590562:SRP590562 TAZ590562:TBL590562 TKV590562:TLH590562 TUR590562:TVD590562 UEN590562:UEZ590562 UOJ590562:UOV590562 UYF590562:UYR590562 VIB590562:VIN590562 VRX590562:VSJ590562 WBT590562:WCF590562 WLP590562:WMB590562 WVL590562:WVX590562 IZ656098:JL656098 SV656098:TH656098 ACR656098:ADD656098 AMN656098:AMZ656098 AWJ656098:AWV656098 BGF656098:BGR656098 BQB656098:BQN656098 BZX656098:CAJ656098 CJT656098:CKF656098 CTP656098:CUB656098 DDL656098:DDX656098 DNH656098:DNT656098 DXD656098:DXP656098 EGZ656098:EHL656098 EQV656098:ERH656098 FAR656098:FBD656098 FKN656098:FKZ656098 FUJ656098:FUV656098 GEF656098:GER656098 GOB656098:GON656098 GXX656098:GYJ656098 HHT656098:HIF656098 HRP656098:HSB656098 IBL656098:IBX656098 ILH656098:ILT656098 IVD656098:IVP656098 JEZ656098:JFL656098 JOV656098:JPH656098 JYR656098:JZD656098 KIN656098:KIZ656098 KSJ656098:KSV656098 LCF656098:LCR656098 LMB656098:LMN656098 LVX656098:LWJ656098 MFT656098:MGF656098 MPP656098:MQB656098 MZL656098:MZX656098 NJH656098:NJT656098 NTD656098:NTP656098 OCZ656098:ODL656098 OMV656098:ONH656098 OWR656098:OXD656098 PGN656098:PGZ656098 PQJ656098:PQV656098 QAF656098:QAR656098 QKB656098:QKN656098 QTX656098:QUJ656098 RDT656098:REF656098 RNP656098:ROB656098 RXL656098:RXX656098 SHH656098:SHT656098 SRD656098:SRP656098 TAZ656098:TBL656098 TKV656098:TLH656098 TUR656098:TVD656098 UEN656098:UEZ656098 UOJ656098:UOV656098 UYF656098:UYR656098 VIB656098:VIN656098 VRX656098:VSJ656098 WBT656098:WCF656098 WLP656098:WMB656098 WVL656098:WVX656098 IZ721634:JL721634 SV721634:TH721634 ACR721634:ADD721634 AMN721634:AMZ721634 AWJ721634:AWV721634 BGF721634:BGR721634 BQB721634:BQN721634 BZX721634:CAJ721634 CJT721634:CKF721634 CTP721634:CUB721634 DDL721634:DDX721634 DNH721634:DNT721634 DXD721634:DXP721634 EGZ721634:EHL721634 EQV721634:ERH721634 FAR721634:FBD721634 FKN721634:FKZ721634 FUJ721634:FUV721634 GEF721634:GER721634 GOB721634:GON721634 GXX721634:GYJ721634 HHT721634:HIF721634 HRP721634:HSB721634 IBL721634:IBX721634 ILH721634:ILT721634 IVD721634:IVP721634 JEZ721634:JFL721634 JOV721634:JPH721634 JYR721634:JZD721634 KIN721634:KIZ721634 KSJ721634:KSV721634 LCF721634:LCR721634 LMB721634:LMN721634 LVX721634:LWJ721634 MFT721634:MGF721634 MPP721634:MQB721634 MZL721634:MZX721634 NJH721634:NJT721634 NTD721634:NTP721634 OCZ721634:ODL721634 OMV721634:ONH721634 OWR721634:OXD721634 PGN721634:PGZ721634 PQJ721634:PQV721634 QAF721634:QAR721634 QKB721634:QKN721634 QTX721634:QUJ721634 RDT721634:REF721634 RNP721634:ROB721634 RXL721634:RXX721634 SHH721634:SHT721634 SRD721634:SRP721634 TAZ721634:TBL721634 TKV721634:TLH721634 TUR721634:TVD721634 UEN721634:UEZ721634 UOJ721634:UOV721634 UYF721634:UYR721634 VIB721634:VIN721634 VRX721634:VSJ721634 WBT721634:WCF721634 WLP721634:WMB721634 WVL721634:WVX721634 IZ787170:JL787170 SV787170:TH787170 ACR787170:ADD787170 AMN787170:AMZ787170 AWJ787170:AWV787170 BGF787170:BGR787170 BQB787170:BQN787170 BZX787170:CAJ787170 CJT787170:CKF787170 CTP787170:CUB787170 DDL787170:DDX787170 DNH787170:DNT787170 DXD787170:DXP787170 EGZ787170:EHL787170 EQV787170:ERH787170 FAR787170:FBD787170 FKN787170:FKZ787170 FUJ787170:FUV787170 GEF787170:GER787170 GOB787170:GON787170 GXX787170:GYJ787170 HHT787170:HIF787170 HRP787170:HSB787170 IBL787170:IBX787170 ILH787170:ILT787170 IVD787170:IVP787170 JEZ787170:JFL787170 JOV787170:JPH787170 JYR787170:JZD787170 KIN787170:KIZ787170 KSJ787170:KSV787170 LCF787170:LCR787170 LMB787170:LMN787170 LVX787170:LWJ787170 MFT787170:MGF787170 MPP787170:MQB787170 MZL787170:MZX787170 NJH787170:NJT787170 NTD787170:NTP787170 OCZ787170:ODL787170 OMV787170:ONH787170 OWR787170:OXD787170 PGN787170:PGZ787170 PQJ787170:PQV787170 QAF787170:QAR787170 QKB787170:QKN787170 QTX787170:QUJ787170 RDT787170:REF787170 RNP787170:ROB787170 RXL787170:RXX787170 SHH787170:SHT787170 SRD787170:SRP787170 TAZ787170:TBL787170 TKV787170:TLH787170 TUR787170:TVD787170 UEN787170:UEZ787170 UOJ787170:UOV787170 UYF787170:UYR787170 VIB787170:VIN787170 VRX787170:VSJ787170 WBT787170:WCF787170 WLP787170:WMB787170 WVL787170:WVX787170 IZ852706:JL852706 SV852706:TH852706 ACR852706:ADD852706 AMN852706:AMZ852706 AWJ852706:AWV852706 BGF852706:BGR852706 BQB852706:BQN852706 BZX852706:CAJ852706 CJT852706:CKF852706 CTP852706:CUB852706 DDL852706:DDX852706 DNH852706:DNT852706 DXD852706:DXP852706 EGZ852706:EHL852706 EQV852706:ERH852706 FAR852706:FBD852706 FKN852706:FKZ852706 FUJ852706:FUV852706 GEF852706:GER852706 GOB852706:GON852706 GXX852706:GYJ852706 HHT852706:HIF852706 HRP852706:HSB852706 IBL852706:IBX852706 ILH852706:ILT852706 IVD852706:IVP852706 JEZ852706:JFL852706 JOV852706:JPH852706 JYR852706:JZD852706 KIN852706:KIZ852706 KSJ852706:KSV852706 LCF852706:LCR852706 LMB852706:LMN852706 LVX852706:LWJ852706 MFT852706:MGF852706 MPP852706:MQB852706 MZL852706:MZX852706 NJH852706:NJT852706 NTD852706:NTP852706 OCZ852706:ODL852706 OMV852706:ONH852706 OWR852706:OXD852706 PGN852706:PGZ852706 PQJ852706:PQV852706 QAF852706:QAR852706 QKB852706:QKN852706 QTX852706:QUJ852706 RDT852706:REF852706 RNP852706:ROB852706 RXL852706:RXX852706 SHH852706:SHT852706 SRD852706:SRP852706 TAZ852706:TBL852706 TKV852706:TLH852706 TUR852706:TVD852706 UEN852706:UEZ852706 UOJ852706:UOV852706 UYF852706:UYR852706 VIB852706:VIN852706 VRX852706:VSJ852706 WBT852706:WCF852706 WLP852706:WMB852706 WVL852706:WVX852706 IZ918242:JL918242 SV918242:TH918242 ACR918242:ADD918242 AMN918242:AMZ918242 AWJ918242:AWV918242 BGF918242:BGR918242 BQB918242:BQN918242 BZX918242:CAJ918242 CJT918242:CKF918242 CTP918242:CUB918242 DDL918242:DDX918242 DNH918242:DNT918242 DXD918242:DXP918242 EGZ918242:EHL918242 EQV918242:ERH918242 FAR918242:FBD918242 FKN918242:FKZ918242 FUJ918242:FUV918242 GEF918242:GER918242 GOB918242:GON918242 GXX918242:GYJ918242 HHT918242:HIF918242 HRP918242:HSB918242 IBL918242:IBX918242 ILH918242:ILT918242 IVD918242:IVP918242 JEZ918242:JFL918242 JOV918242:JPH918242 JYR918242:JZD918242 KIN918242:KIZ918242 KSJ918242:KSV918242 LCF918242:LCR918242 LMB918242:LMN918242 LVX918242:LWJ918242 MFT918242:MGF918242 MPP918242:MQB918242 MZL918242:MZX918242 NJH918242:NJT918242 NTD918242:NTP918242 OCZ918242:ODL918242 OMV918242:ONH918242 OWR918242:OXD918242 PGN918242:PGZ918242 PQJ918242:PQV918242 QAF918242:QAR918242 QKB918242:QKN918242 QTX918242:QUJ918242 RDT918242:REF918242 RNP918242:ROB918242 RXL918242:RXX918242 SHH918242:SHT918242 SRD918242:SRP918242 TAZ918242:TBL918242 TKV918242:TLH918242 TUR918242:TVD918242 UEN918242:UEZ918242 UOJ918242:UOV918242 UYF918242:UYR918242 VIB918242:VIN918242 VRX918242:VSJ918242 WBT918242:WCF918242 WLP918242:WMB918242 WVL918242:WVX918242 IZ983778:JL983778 SV983778:TH983778 ACR983778:ADD983778 AMN983778:AMZ983778 AWJ983778:AWV983778 BGF983778:BGR983778 BQB983778:BQN983778 BZX983778:CAJ983778 CJT983778:CKF983778 CTP983778:CUB983778 DDL983778:DDX983778 DNH983778:DNT983778 DXD983778:DXP983778 EGZ983778:EHL983778 EQV983778:ERH983778 FAR983778:FBD983778 FKN983778:FKZ983778 FUJ983778:FUV983778 GEF983778:GER983778 GOB983778:GON983778 GXX983778:GYJ983778 HHT983778:HIF983778 HRP983778:HSB983778 IBL983778:IBX983778 ILH983778:ILT983778 IVD983778:IVP983778 JEZ983778:JFL983778 JOV983778:JPH983778 JYR983778:JZD983778 KIN983778:KIZ983778 KSJ983778:KSV983778 LCF983778:LCR983778 LMB983778:LMN983778 LVX983778:LWJ983778 MFT983778:MGF983778 MPP983778:MQB983778 MZL983778:MZX983778 NJH983778:NJT983778 NTD983778:NTP983778 OCZ983778:ODL983778 OMV983778:ONH983778 OWR983778:OXD983778 PGN983778:PGZ983778 PQJ983778:PQV983778 QAF983778:QAR983778 QKB983778:QKN983778 QTX983778:QUJ983778 RDT983778:REF983778 RNP983778:ROB983778 RXL983778:RXX983778 SHH983778:SHT983778 SRD983778:SRP983778 TAZ983778:TBL983778 TKV983778:TLH983778 TUR983778:TVD983778 UEN983778:UEZ983778 UOJ983778:UOV983778 UYF983778:UYR983778 VIB983778:VIN983778 VRX983778:VSJ983778 WBT983778:WCF983778 WLP983778:WMB983778 WVL983778:WVX983778 TUR984210:TVD984211 IZ692:JL692 SV692:TH692 ACR692:ADD692 AMN692:AMZ692 AWJ692:AWV692 BGF692:BGR692 BQB692:BQN692 BZX692:CAJ692 CJT692:CKF692 CTP692:CUB692 DDL692:DDX692 DNH692:DNT692 DXD692:DXP692 EGZ692:EHL692 EQV692:ERH692 FAR692:FBD692 FKN692:FKZ692 FUJ692:FUV692 GEF692:GER692 GOB692:GON692 GXX692:GYJ692 HHT692:HIF692 HRP692:HSB692 IBL692:IBX692 ILH692:ILT692 IVD692:IVP692 JEZ692:JFL692 JOV692:JPH692 JYR692:JZD692 KIN692:KIZ692 KSJ692:KSV692 LCF692:LCR692 LMB692:LMN692 LVX692:LWJ692 MFT692:MGF692 MPP692:MQB692 MZL692:MZX692 NJH692:NJT692 NTD692:NTP692 OCZ692:ODL692 OMV692:ONH692 OWR692:OXD692 PGN692:PGZ692 PQJ692:PQV692 QAF692:QAR692 QKB692:QKN692 QTX692:QUJ692 RDT692:REF692 RNP692:ROB692 RXL692:RXX692 SHH692:SHT692 SRD692:SRP692 TAZ692:TBL692 TKV692:TLH692 TUR692:TVD692 UEN692:UEZ692 UOJ692:UOV692 UYF692:UYR692 VIB692:VIN692 VRX692:VSJ692 WBT692:WCF692 WLP692:WMB692 WVL692:WVX692 IZ66117:JL66117 SV66117:TH66117 ACR66117:ADD66117 AMN66117:AMZ66117 AWJ66117:AWV66117 BGF66117:BGR66117 BQB66117:BQN66117 BZX66117:CAJ66117 CJT66117:CKF66117 CTP66117:CUB66117 DDL66117:DDX66117 DNH66117:DNT66117 DXD66117:DXP66117 EGZ66117:EHL66117 EQV66117:ERH66117 FAR66117:FBD66117 FKN66117:FKZ66117 FUJ66117:FUV66117 GEF66117:GER66117 GOB66117:GON66117 GXX66117:GYJ66117 HHT66117:HIF66117 HRP66117:HSB66117 IBL66117:IBX66117 ILH66117:ILT66117 IVD66117:IVP66117 JEZ66117:JFL66117 JOV66117:JPH66117 JYR66117:JZD66117 KIN66117:KIZ66117 KSJ66117:KSV66117 LCF66117:LCR66117 LMB66117:LMN66117 LVX66117:LWJ66117 MFT66117:MGF66117 MPP66117:MQB66117 MZL66117:MZX66117 NJH66117:NJT66117 NTD66117:NTP66117 OCZ66117:ODL66117 OMV66117:ONH66117 OWR66117:OXD66117 PGN66117:PGZ66117 PQJ66117:PQV66117 QAF66117:QAR66117 QKB66117:QKN66117 QTX66117:QUJ66117 RDT66117:REF66117 RNP66117:ROB66117 RXL66117:RXX66117 SHH66117:SHT66117 SRD66117:SRP66117 TAZ66117:TBL66117 TKV66117:TLH66117 TUR66117:TVD66117 UEN66117:UEZ66117 UOJ66117:UOV66117 UYF66117:UYR66117 VIB66117:VIN66117 VRX66117:VSJ66117 WBT66117:WCF66117 WLP66117:WMB66117 WVL66117:WVX66117 IZ131653:JL131653 SV131653:TH131653 ACR131653:ADD131653 AMN131653:AMZ131653 AWJ131653:AWV131653 BGF131653:BGR131653 BQB131653:BQN131653 BZX131653:CAJ131653 CJT131653:CKF131653 CTP131653:CUB131653 DDL131653:DDX131653 DNH131653:DNT131653 DXD131653:DXP131653 EGZ131653:EHL131653 EQV131653:ERH131653 FAR131653:FBD131653 FKN131653:FKZ131653 FUJ131653:FUV131653 GEF131653:GER131653 GOB131653:GON131653 GXX131653:GYJ131653 HHT131653:HIF131653 HRP131653:HSB131653 IBL131653:IBX131653 ILH131653:ILT131653 IVD131653:IVP131653 JEZ131653:JFL131653 JOV131653:JPH131653 JYR131653:JZD131653 KIN131653:KIZ131653 KSJ131653:KSV131653 LCF131653:LCR131653 LMB131653:LMN131653 LVX131653:LWJ131653 MFT131653:MGF131653 MPP131653:MQB131653 MZL131653:MZX131653 NJH131653:NJT131653 NTD131653:NTP131653 OCZ131653:ODL131653 OMV131653:ONH131653 OWR131653:OXD131653 PGN131653:PGZ131653 PQJ131653:PQV131653 QAF131653:QAR131653 QKB131653:QKN131653 QTX131653:QUJ131653 RDT131653:REF131653 RNP131653:ROB131653 RXL131653:RXX131653 SHH131653:SHT131653 SRD131653:SRP131653 TAZ131653:TBL131653 TKV131653:TLH131653 TUR131653:TVD131653 UEN131653:UEZ131653 UOJ131653:UOV131653 UYF131653:UYR131653 VIB131653:VIN131653 VRX131653:VSJ131653 WBT131653:WCF131653 WLP131653:WMB131653 WVL131653:WVX131653 IZ197189:JL197189 SV197189:TH197189 ACR197189:ADD197189 AMN197189:AMZ197189 AWJ197189:AWV197189 BGF197189:BGR197189 BQB197189:BQN197189 BZX197189:CAJ197189 CJT197189:CKF197189 CTP197189:CUB197189 DDL197189:DDX197189 DNH197189:DNT197189 DXD197189:DXP197189 EGZ197189:EHL197189 EQV197189:ERH197189 FAR197189:FBD197189 FKN197189:FKZ197189 FUJ197189:FUV197189 GEF197189:GER197189 GOB197189:GON197189 GXX197189:GYJ197189 HHT197189:HIF197189 HRP197189:HSB197189 IBL197189:IBX197189 ILH197189:ILT197189 IVD197189:IVP197189 JEZ197189:JFL197189 JOV197189:JPH197189 JYR197189:JZD197189 KIN197189:KIZ197189 KSJ197189:KSV197189 LCF197189:LCR197189 LMB197189:LMN197189 LVX197189:LWJ197189 MFT197189:MGF197189 MPP197189:MQB197189 MZL197189:MZX197189 NJH197189:NJT197189 NTD197189:NTP197189 OCZ197189:ODL197189 OMV197189:ONH197189 OWR197189:OXD197189 PGN197189:PGZ197189 PQJ197189:PQV197189 QAF197189:QAR197189 QKB197189:QKN197189 QTX197189:QUJ197189 RDT197189:REF197189 RNP197189:ROB197189 RXL197189:RXX197189 SHH197189:SHT197189 SRD197189:SRP197189 TAZ197189:TBL197189 TKV197189:TLH197189 TUR197189:TVD197189 UEN197189:UEZ197189 UOJ197189:UOV197189 UYF197189:UYR197189 VIB197189:VIN197189 VRX197189:VSJ197189 WBT197189:WCF197189 WLP197189:WMB197189 WVL197189:WVX197189 IZ262725:JL262725 SV262725:TH262725 ACR262725:ADD262725 AMN262725:AMZ262725 AWJ262725:AWV262725 BGF262725:BGR262725 BQB262725:BQN262725 BZX262725:CAJ262725 CJT262725:CKF262725 CTP262725:CUB262725 DDL262725:DDX262725 DNH262725:DNT262725 DXD262725:DXP262725 EGZ262725:EHL262725 EQV262725:ERH262725 FAR262725:FBD262725 FKN262725:FKZ262725 FUJ262725:FUV262725 GEF262725:GER262725 GOB262725:GON262725 GXX262725:GYJ262725 HHT262725:HIF262725 HRP262725:HSB262725 IBL262725:IBX262725 ILH262725:ILT262725 IVD262725:IVP262725 JEZ262725:JFL262725 JOV262725:JPH262725 JYR262725:JZD262725 KIN262725:KIZ262725 KSJ262725:KSV262725 LCF262725:LCR262725 LMB262725:LMN262725 LVX262725:LWJ262725 MFT262725:MGF262725 MPP262725:MQB262725 MZL262725:MZX262725 NJH262725:NJT262725 NTD262725:NTP262725 OCZ262725:ODL262725 OMV262725:ONH262725 OWR262725:OXD262725 PGN262725:PGZ262725 PQJ262725:PQV262725 QAF262725:QAR262725 QKB262725:QKN262725 QTX262725:QUJ262725 RDT262725:REF262725 RNP262725:ROB262725 RXL262725:RXX262725 SHH262725:SHT262725 SRD262725:SRP262725 TAZ262725:TBL262725 TKV262725:TLH262725 TUR262725:TVD262725 UEN262725:UEZ262725 UOJ262725:UOV262725 UYF262725:UYR262725 VIB262725:VIN262725 VRX262725:VSJ262725 WBT262725:WCF262725 WLP262725:WMB262725 WVL262725:WVX262725 IZ328261:JL328261 SV328261:TH328261 ACR328261:ADD328261 AMN328261:AMZ328261 AWJ328261:AWV328261 BGF328261:BGR328261 BQB328261:BQN328261 BZX328261:CAJ328261 CJT328261:CKF328261 CTP328261:CUB328261 DDL328261:DDX328261 DNH328261:DNT328261 DXD328261:DXP328261 EGZ328261:EHL328261 EQV328261:ERH328261 FAR328261:FBD328261 FKN328261:FKZ328261 FUJ328261:FUV328261 GEF328261:GER328261 GOB328261:GON328261 GXX328261:GYJ328261 HHT328261:HIF328261 HRP328261:HSB328261 IBL328261:IBX328261 ILH328261:ILT328261 IVD328261:IVP328261 JEZ328261:JFL328261 JOV328261:JPH328261 JYR328261:JZD328261 KIN328261:KIZ328261 KSJ328261:KSV328261 LCF328261:LCR328261 LMB328261:LMN328261 LVX328261:LWJ328261 MFT328261:MGF328261 MPP328261:MQB328261 MZL328261:MZX328261 NJH328261:NJT328261 NTD328261:NTP328261 OCZ328261:ODL328261 OMV328261:ONH328261 OWR328261:OXD328261 PGN328261:PGZ328261 PQJ328261:PQV328261 QAF328261:QAR328261 QKB328261:QKN328261 QTX328261:QUJ328261 RDT328261:REF328261 RNP328261:ROB328261 RXL328261:RXX328261 SHH328261:SHT328261 SRD328261:SRP328261 TAZ328261:TBL328261 TKV328261:TLH328261 TUR328261:TVD328261 UEN328261:UEZ328261 UOJ328261:UOV328261 UYF328261:UYR328261 VIB328261:VIN328261 VRX328261:VSJ328261 WBT328261:WCF328261 WLP328261:WMB328261 WVL328261:WVX328261 IZ393797:JL393797 SV393797:TH393797 ACR393797:ADD393797 AMN393797:AMZ393797 AWJ393797:AWV393797 BGF393797:BGR393797 BQB393797:BQN393797 BZX393797:CAJ393797 CJT393797:CKF393797 CTP393797:CUB393797 DDL393797:DDX393797 DNH393797:DNT393797 DXD393797:DXP393797 EGZ393797:EHL393797 EQV393797:ERH393797 FAR393797:FBD393797 FKN393797:FKZ393797 FUJ393797:FUV393797 GEF393797:GER393797 GOB393797:GON393797 GXX393797:GYJ393797 HHT393797:HIF393797 HRP393797:HSB393797 IBL393797:IBX393797 ILH393797:ILT393797 IVD393797:IVP393797 JEZ393797:JFL393797 JOV393797:JPH393797 JYR393797:JZD393797 KIN393797:KIZ393797 KSJ393797:KSV393797 LCF393797:LCR393797 LMB393797:LMN393797 LVX393797:LWJ393797 MFT393797:MGF393797 MPP393797:MQB393797 MZL393797:MZX393797 NJH393797:NJT393797 NTD393797:NTP393797 OCZ393797:ODL393797 OMV393797:ONH393797 OWR393797:OXD393797 PGN393797:PGZ393797 PQJ393797:PQV393797 QAF393797:QAR393797 QKB393797:QKN393797 QTX393797:QUJ393797 RDT393797:REF393797 RNP393797:ROB393797 RXL393797:RXX393797 SHH393797:SHT393797 SRD393797:SRP393797 TAZ393797:TBL393797 TKV393797:TLH393797 TUR393797:TVD393797 UEN393797:UEZ393797 UOJ393797:UOV393797 UYF393797:UYR393797 VIB393797:VIN393797 VRX393797:VSJ393797 WBT393797:WCF393797 WLP393797:WMB393797 WVL393797:WVX393797 IZ459333:JL459333 SV459333:TH459333 ACR459333:ADD459333 AMN459333:AMZ459333 AWJ459333:AWV459333 BGF459333:BGR459333 BQB459333:BQN459333 BZX459333:CAJ459333 CJT459333:CKF459333 CTP459333:CUB459333 DDL459333:DDX459333 DNH459333:DNT459333 DXD459333:DXP459333 EGZ459333:EHL459333 EQV459333:ERH459333 FAR459333:FBD459333 FKN459333:FKZ459333 FUJ459333:FUV459333 GEF459333:GER459333 GOB459333:GON459333 GXX459333:GYJ459333 HHT459333:HIF459333 HRP459333:HSB459333 IBL459333:IBX459333 ILH459333:ILT459333 IVD459333:IVP459333 JEZ459333:JFL459333 JOV459333:JPH459333 JYR459333:JZD459333 KIN459333:KIZ459333 KSJ459333:KSV459333 LCF459333:LCR459333 LMB459333:LMN459333 LVX459333:LWJ459333 MFT459333:MGF459333 MPP459333:MQB459333 MZL459333:MZX459333 NJH459333:NJT459333 NTD459333:NTP459333 OCZ459333:ODL459333 OMV459333:ONH459333 OWR459333:OXD459333 PGN459333:PGZ459333 PQJ459333:PQV459333 QAF459333:QAR459333 QKB459333:QKN459333 QTX459333:QUJ459333 RDT459333:REF459333 RNP459333:ROB459333 RXL459333:RXX459333 SHH459333:SHT459333 SRD459333:SRP459333 TAZ459333:TBL459333 TKV459333:TLH459333 TUR459333:TVD459333 UEN459333:UEZ459333 UOJ459333:UOV459333 UYF459333:UYR459333 VIB459333:VIN459333 VRX459333:VSJ459333 WBT459333:WCF459333 WLP459333:WMB459333 WVL459333:WVX459333 IZ524869:JL524869 SV524869:TH524869 ACR524869:ADD524869 AMN524869:AMZ524869 AWJ524869:AWV524869 BGF524869:BGR524869 BQB524869:BQN524869 BZX524869:CAJ524869 CJT524869:CKF524869 CTP524869:CUB524869 DDL524869:DDX524869 DNH524869:DNT524869 DXD524869:DXP524869 EGZ524869:EHL524869 EQV524869:ERH524869 FAR524869:FBD524869 FKN524869:FKZ524869 FUJ524869:FUV524869 GEF524869:GER524869 GOB524869:GON524869 GXX524869:GYJ524869 HHT524869:HIF524869 HRP524869:HSB524869 IBL524869:IBX524869 ILH524869:ILT524869 IVD524869:IVP524869 JEZ524869:JFL524869 JOV524869:JPH524869 JYR524869:JZD524869 KIN524869:KIZ524869 KSJ524869:KSV524869 LCF524869:LCR524869 LMB524869:LMN524869 LVX524869:LWJ524869 MFT524869:MGF524869 MPP524869:MQB524869 MZL524869:MZX524869 NJH524869:NJT524869 NTD524869:NTP524869 OCZ524869:ODL524869 OMV524869:ONH524869 OWR524869:OXD524869 PGN524869:PGZ524869 PQJ524869:PQV524869 QAF524869:QAR524869 QKB524869:QKN524869 QTX524869:QUJ524869 RDT524869:REF524869 RNP524869:ROB524869 RXL524869:RXX524869 SHH524869:SHT524869 SRD524869:SRP524869 TAZ524869:TBL524869 TKV524869:TLH524869 TUR524869:TVD524869 UEN524869:UEZ524869 UOJ524869:UOV524869 UYF524869:UYR524869 VIB524869:VIN524869 VRX524869:VSJ524869 WBT524869:WCF524869 WLP524869:WMB524869 WVL524869:WVX524869 IZ590405:JL590405 SV590405:TH590405 ACR590405:ADD590405 AMN590405:AMZ590405 AWJ590405:AWV590405 BGF590405:BGR590405 BQB590405:BQN590405 BZX590405:CAJ590405 CJT590405:CKF590405 CTP590405:CUB590405 DDL590405:DDX590405 DNH590405:DNT590405 DXD590405:DXP590405 EGZ590405:EHL590405 EQV590405:ERH590405 FAR590405:FBD590405 FKN590405:FKZ590405 FUJ590405:FUV590405 GEF590405:GER590405 GOB590405:GON590405 GXX590405:GYJ590405 HHT590405:HIF590405 HRP590405:HSB590405 IBL590405:IBX590405 ILH590405:ILT590405 IVD590405:IVP590405 JEZ590405:JFL590405 JOV590405:JPH590405 JYR590405:JZD590405 KIN590405:KIZ590405 KSJ590405:KSV590405 LCF590405:LCR590405 LMB590405:LMN590405 LVX590405:LWJ590405 MFT590405:MGF590405 MPP590405:MQB590405 MZL590405:MZX590405 NJH590405:NJT590405 NTD590405:NTP590405 OCZ590405:ODL590405 OMV590405:ONH590405 OWR590405:OXD590405 PGN590405:PGZ590405 PQJ590405:PQV590405 QAF590405:QAR590405 QKB590405:QKN590405 QTX590405:QUJ590405 RDT590405:REF590405 RNP590405:ROB590405 RXL590405:RXX590405 SHH590405:SHT590405 SRD590405:SRP590405 TAZ590405:TBL590405 TKV590405:TLH590405 TUR590405:TVD590405 UEN590405:UEZ590405 UOJ590405:UOV590405 UYF590405:UYR590405 VIB590405:VIN590405 VRX590405:VSJ590405 WBT590405:WCF590405 WLP590405:WMB590405 WVL590405:WVX590405 IZ655941:JL655941 SV655941:TH655941 ACR655941:ADD655941 AMN655941:AMZ655941 AWJ655941:AWV655941 BGF655941:BGR655941 BQB655941:BQN655941 BZX655941:CAJ655941 CJT655941:CKF655941 CTP655941:CUB655941 DDL655941:DDX655941 DNH655941:DNT655941 DXD655941:DXP655941 EGZ655941:EHL655941 EQV655941:ERH655941 FAR655941:FBD655941 FKN655941:FKZ655941 FUJ655941:FUV655941 GEF655941:GER655941 GOB655941:GON655941 GXX655941:GYJ655941 HHT655941:HIF655941 HRP655941:HSB655941 IBL655941:IBX655941 ILH655941:ILT655941 IVD655941:IVP655941 JEZ655941:JFL655941 JOV655941:JPH655941 JYR655941:JZD655941 KIN655941:KIZ655941 KSJ655941:KSV655941 LCF655941:LCR655941 LMB655941:LMN655941 LVX655941:LWJ655941 MFT655941:MGF655941 MPP655941:MQB655941 MZL655941:MZX655941 NJH655941:NJT655941 NTD655941:NTP655941 OCZ655941:ODL655941 OMV655941:ONH655941 OWR655941:OXD655941 PGN655941:PGZ655941 PQJ655941:PQV655941 QAF655941:QAR655941 QKB655941:QKN655941 QTX655941:QUJ655941 RDT655941:REF655941 RNP655941:ROB655941 RXL655941:RXX655941 SHH655941:SHT655941 SRD655941:SRP655941 TAZ655941:TBL655941 TKV655941:TLH655941 TUR655941:TVD655941 UEN655941:UEZ655941 UOJ655941:UOV655941 UYF655941:UYR655941 VIB655941:VIN655941 VRX655941:VSJ655941 WBT655941:WCF655941 WLP655941:WMB655941 WVL655941:WVX655941 IZ721477:JL721477 SV721477:TH721477 ACR721477:ADD721477 AMN721477:AMZ721477 AWJ721477:AWV721477 BGF721477:BGR721477 BQB721477:BQN721477 BZX721477:CAJ721477 CJT721477:CKF721477 CTP721477:CUB721477 DDL721477:DDX721477 DNH721477:DNT721477 DXD721477:DXP721477 EGZ721477:EHL721477 EQV721477:ERH721477 FAR721477:FBD721477 FKN721477:FKZ721477 FUJ721477:FUV721477 GEF721477:GER721477 GOB721477:GON721477 GXX721477:GYJ721477 HHT721477:HIF721477 HRP721477:HSB721477 IBL721477:IBX721477 ILH721477:ILT721477 IVD721477:IVP721477 JEZ721477:JFL721477 JOV721477:JPH721477 JYR721477:JZD721477 KIN721477:KIZ721477 KSJ721477:KSV721477 LCF721477:LCR721477 LMB721477:LMN721477 LVX721477:LWJ721477 MFT721477:MGF721477 MPP721477:MQB721477 MZL721477:MZX721477 NJH721477:NJT721477 NTD721477:NTP721477 OCZ721477:ODL721477 OMV721477:ONH721477 OWR721477:OXD721477 PGN721477:PGZ721477 PQJ721477:PQV721477 QAF721477:QAR721477 QKB721477:QKN721477 QTX721477:QUJ721477 RDT721477:REF721477 RNP721477:ROB721477 RXL721477:RXX721477 SHH721477:SHT721477 SRD721477:SRP721477 TAZ721477:TBL721477 TKV721477:TLH721477 TUR721477:TVD721477 UEN721477:UEZ721477 UOJ721477:UOV721477 UYF721477:UYR721477 VIB721477:VIN721477 VRX721477:VSJ721477 WBT721477:WCF721477 WLP721477:WMB721477 WVL721477:WVX721477 IZ787013:JL787013 SV787013:TH787013 ACR787013:ADD787013 AMN787013:AMZ787013 AWJ787013:AWV787013 BGF787013:BGR787013 BQB787013:BQN787013 BZX787013:CAJ787013 CJT787013:CKF787013 CTP787013:CUB787013 DDL787013:DDX787013 DNH787013:DNT787013 DXD787013:DXP787013 EGZ787013:EHL787013 EQV787013:ERH787013 FAR787013:FBD787013 FKN787013:FKZ787013 FUJ787013:FUV787013 GEF787013:GER787013 GOB787013:GON787013 GXX787013:GYJ787013 HHT787013:HIF787013 HRP787013:HSB787013 IBL787013:IBX787013 ILH787013:ILT787013 IVD787013:IVP787013 JEZ787013:JFL787013 JOV787013:JPH787013 JYR787013:JZD787013 KIN787013:KIZ787013 KSJ787013:KSV787013 LCF787013:LCR787013 LMB787013:LMN787013 LVX787013:LWJ787013 MFT787013:MGF787013 MPP787013:MQB787013 MZL787013:MZX787013 NJH787013:NJT787013 NTD787013:NTP787013 OCZ787013:ODL787013 OMV787013:ONH787013 OWR787013:OXD787013 PGN787013:PGZ787013 PQJ787013:PQV787013 QAF787013:QAR787013 QKB787013:QKN787013 QTX787013:QUJ787013 RDT787013:REF787013 RNP787013:ROB787013 RXL787013:RXX787013 SHH787013:SHT787013 SRD787013:SRP787013 TAZ787013:TBL787013 TKV787013:TLH787013 TUR787013:TVD787013 UEN787013:UEZ787013 UOJ787013:UOV787013 UYF787013:UYR787013 VIB787013:VIN787013 VRX787013:VSJ787013 WBT787013:WCF787013 WLP787013:WMB787013 WVL787013:WVX787013 IZ852549:JL852549 SV852549:TH852549 ACR852549:ADD852549 AMN852549:AMZ852549 AWJ852549:AWV852549 BGF852549:BGR852549 BQB852549:BQN852549 BZX852549:CAJ852549 CJT852549:CKF852549 CTP852549:CUB852549 DDL852549:DDX852549 DNH852549:DNT852549 DXD852549:DXP852549 EGZ852549:EHL852549 EQV852549:ERH852549 FAR852549:FBD852549 FKN852549:FKZ852549 FUJ852549:FUV852549 GEF852549:GER852549 GOB852549:GON852549 GXX852549:GYJ852549 HHT852549:HIF852549 HRP852549:HSB852549 IBL852549:IBX852549 ILH852549:ILT852549 IVD852549:IVP852549 JEZ852549:JFL852549 JOV852549:JPH852549 JYR852549:JZD852549 KIN852549:KIZ852549 KSJ852549:KSV852549 LCF852549:LCR852549 LMB852549:LMN852549 LVX852549:LWJ852549 MFT852549:MGF852549 MPP852549:MQB852549 MZL852549:MZX852549 NJH852549:NJT852549 NTD852549:NTP852549 OCZ852549:ODL852549 OMV852549:ONH852549 OWR852549:OXD852549 PGN852549:PGZ852549 PQJ852549:PQV852549 QAF852549:QAR852549 QKB852549:QKN852549 QTX852549:QUJ852549 RDT852549:REF852549 RNP852549:ROB852549 RXL852549:RXX852549 SHH852549:SHT852549 SRD852549:SRP852549 TAZ852549:TBL852549 TKV852549:TLH852549 TUR852549:TVD852549 UEN852549:UEZ852549 UOJ852549:UOV852549 UYF852549:UYR852549 VIB852549:VIN852549 VRX852549:VSJ852549 WBT852549:WCF852549 WLP852549:WMB852549 WVL852549:WVX852549 IZ918085:JL918085 SV918085:TH918085 ACR918085:ADD918085 AMN918085:AMZ918085 AWJ918085:AWV918085 BGF918085:BGR918085 BQB918085:BQN918085 BZX918085:CAJ918085 CJT918085:CKF918085 CTP918085:CUB918085 DDL918085:DDX918085 DNH918085:DNT918085 DXD918085:DXP918085 EGZ918085:EHL918085 EQV918085:ERH918085 FAR918085:FBD918085 FKN918085:FKZ918085 FUJ918085:FUV918085 GEF918085:GER918085 GOB918085:GON918085 GXX918085:GYJ918085 HHT918085:HIF918085 HRP918085:HSB918085 IBL918085:IBX918085 ILH918085:ILT918085 IVD918085:IVP918085 JEZ918085:JFL918085 JOV918085:JPH918085 JYR918085:JZD918085 KIN918085:KIZ918085 KSJ918085:KSV918085 LCF918085:LCR918085 LMB918085:LMN918085 LVX918085:LWJ918085 MFT918085:MGF918085 MPP918085:MQB918085 MZL918085:MZX918085 NJH918085:NJT918085 NTD918085:NTP918085 OCZ918085:ODL918085 OMV918085:ONH918085 OWR918085:OXD918085 PGN918085:PGZ918085 PQJ918085:PQV918085 QAF918085:QAR918085 QKB918085:QKN918085 QTX918085:QUJ918085 RDT918085:REF918085 RNP918085:ROB918085 RXL918085:RXX918085 SHH918085:SHT918085 SRD918085:SRP918085 TAZ918085:TBL918085 TKV918085:TLH918085 TUR918085:TVD918085 UEN918085:UEZ918085 UOJ918085:UOV918085 UYF918085:UYR918085 VIB918085:VIN918085 VRX918085:VSJ918085 WBT918085:WCF918085 WLP918085:WMB918085 WVL918085:WVX918085 IZ983621:JL983621 SV983621:TH983621 ACR983621:ADD983621 AMN983621:AMZ983621 AWJ983621:AWV983621 BGF983621:BGR983621 BQB983621:BQN983621 BZX983621:CAJ983621 CJT983621:CKF983621 CTP983621:CUB983621 DDL983621:DDX983621 DNH983621:DNT983621 DXD983621:DXP983621 EGZ983621:EHL983621 EQV983621:ERH983621 FAR983621:FBD983621 FKN983621:FKZ983621 FUJ983621:FUV983621 GEF983621:GER983621 GOB983621:GON983621 GXX983621:GYJ983621 HHT983621:HIF983621 HRP983621:HSB983621 IBL983621:IBX983621 ILH983621:ILT983621 IVD983621:IVP983621 JEZ983621:JFL983621 JOV983621:JPH983621 JYR983621:JZD983621 KIN983621:KIZ983621 KSJ983621:KSV983621 LCF983621:LCR983621 LMB983621:LMN983621 LVX983621:LWJ983621 MFT983621:MGF983621 MPP983621:MQB983621 MZL983621:MZX983621 NJH983621:NJT983621 NTD983621:NTP983621 OCZ983621:ODL983621 OMV983621:ONH983621 OWR983621:OXD983621 PGN983621:PGZ983621 PQJ983621:PQV983621 QAF983621:QAR983621 QKB983621:QKN983621 QTX983621:QUJ983621 RDT983621:REF983621 RNP983621:ROB983621 RXL983621:RXX983621 SHH983621:SHT983621 SRD983621:SRP983621 TAZ983621:TBL983621 TKV983621:TLH983621 TUR983621:TVD983621 UEN983621:UEZ983621 UOJ983621:UOV983621 UYF983621:UYR983621 VIB983621:VIN983621 VRX983621:VSJ983621 WBT983621:WCF983621 WLP983621:WMB983621 WVL983621:WVX983621 UEN984210:UEZ984211 IZ66081:JL66081 SV66081:TH66081 ACR66081:ADD66081 AMN66081:AMZ66081 AWJ66081:AWV66081 BGF66081:BGR66081 BQB66081:BQN66081 BZX66081:CAJ66081 CJT66081:CKF66081 CTP66081:CUB66081 DDL66081:DDX66081 DNH66081:DNT66081 DXD66081:DXP66081 EGZ66081:EHL66081 EQV66081:ERH66081 FAR66081:FBD66081 FKN66081:FKZ66081 FUJ66081:FUV66081 GEF66081:GER66081 GOB66081:GON66081 GXX66081:GYJ66081 HHT66081:HIF66081 HRP66081:HSB66081 IBL66081:IBX66081 ILH66081:ILT66081 IVD66081:IVP66081 JEZ66081:JFL66081 JOV66081:JPH66081 JYR66081:JZD66081 KIN66081:KIZ66081 KSJ66081:KSV66081 LCF66081:LCR66081 LMB66081:LMN66081 LVX66081:LWJ66081 MFT66081:MGF66081 MPP66081:MQB66081 MZL66081:MZX66081 NJH66081:NJT66081 NTD66081:NTP66081 OCZ66081:ODL66081 OMV66081:ONH66081 OWR66081:OXD66081 PGN66081:PGZ66081 PQJ66081:PQV66081 QAF66081:QAR66081 QKB66081:QKN66081 QTX66081:QUJ66081 RDT66081:REF66081 RNP66081:ROB66081 RXL66081:RXX66081 SHH66081:SHT66081 SRD66081:SRP66081 TAZ66081:TBL66081 TKV66081:TLH66081 TUR66081:TVD66081 UEN66081:UEZ66081 UOJ66081:UOV66081 UYF66081:UYR66081 VIB66081:VIN66081 VRX66081:VSJ66081 WBT66081:WCF66081 WLP66081:WMB66081 WVL66081:WVX66081 IZ131617:JL131617 SV131617:TH131617 ACR131617:ADD131617 AMN131617:AMZ131617 AWJ131617:AWV131617 BGF131617:BGR131617 BQB131617:BQN131617 BZX131617:CAJ131617 CJT131617:CKF131617 CTP131617:CUB131617 DDL131617:DDX131617 DNH131617:DNT131617 DXD131617:DXP131617 EGZ131617:EHL131617 EQV131617:ERH131617 FAR131617:FBD131617 FKN131617:FKZ131617 FUJ131617:FUV131617 GEF131617:GER131617 GOB131617:GON131617 GXX131617:GYJ131617 HHT131617:HIF131617 HRP131617:HSB131617 IBL131617:IBX131617 ILH131617:ILT131617 IVD131617:IVP131617 JEZ131617:JFL131617 JOV131617:JPH131617 JYR131617:JZD131617 KIN131617:KIZ131617 KSJ131617:KSV131617 LCF131617:LCR131617 LMB131617:LMN131617 LVX131617:LWJ131617 MFT131617:MGF131617 MPP131617:MQB131617 MZL131617:MZX131617 NJH131617:NJT131617 NTD131617:NTP131617 OCZ131617:ODL131617 OMV131617:ONH131617 OWR131617:OXD131617 PGN131617:PGZ131617 PQJ131617:PQV131617 QAF131617:QAR131617 QKB131617:QKN131617 QTX131617:QUJ131617 RDT131617:REF131617 RNP131617:ROB131617 RXL131617:RXX131617 SHH131617:SHT131617 SRD131617:SRP131617 TAZ131617:TBL131617 TKV131617:TLH131617 TUR131617:TVD131617 UEN131617:UEZ131617 UOJ131617:UOV131617 UYF131617:UYR131617 VIB131617:VIN131617 VRX131617:VSJ131617 WBT131617:WCF131617 WLP131617:WMB131617 WVL131617:WVX131617 IZ197153:JL197153 SV197153:TH197153 ACR197153:ADD197153 AMN197153:AMZ197153 AWJ197153:AWV197153 BGF197153:BGR197153 BQB197153:BQN197153 BZX197153:CAJ197153 CJT197153:CKF197153 CTP197153:CUB197153 DDL197153:DDX197153 DNH197153:DNT197153 DXD197153:DXP197153 EGZ197153:EHL197153 EQV197153:ERH197153 FAR197153:FBD197153 FKN197153:FKZ197153 FUJ197153:FUV197153 GEF197153:GER197153 GOB197153:GON197153 GXX197153:GYJ197153 HHT197153:HIF197153 HRP197153:HSB197153 IBL197153:IBX197153 ILH197153:ILT197153 IVD197153:IVP197153 JEZ197153:JFL197153 JOV197153:JPH197153 JYR197153:JZD197153 KIN197153:KIZ197153 KSJ197153:KSV197153 LCF197153:LCR197153 LMB197153:LMN197153 LVX197153:LWJ197153 MFT197153:MGF197153 MPP197153:MQB197153 MZL197153:MZX197153 NJH197153:NJT197153 NTD197153:NTP197153 OCZ197153:ODL197153 OMV197153:ONH197153 OWR197153:OXD197153 PGN197153:PGZ197153 PQJ197153:PQV197153 QAF197153:QAR197153 QKB197153:QKN197153 QTX197153:QUJ197153 RDT197153:REF197153 RNP197153:ROB197153 RXL197153:RXX197153 SHH197153:SHT197153 SRD197153:SRP197153 TAZ197153:TBL197153 TKV197153:TLH197153 TUR197153:TVD197153 UEN197153:UEZ197153 UOJ197153:UOV197153 UYF197153:UYR197153 VIB197153:VIN197153 VRX197153:VSJ197153 WBT197153:WCF197153 WLP197153:WMB197153 WVL197153:WVX197153 IZ262689:JL262689 SV262689:TH262689 ACR262689:ADD262689 AMN262689:AMZ262689 AWJ262689:AWV262689 BGF262689:BGR262689 BQB262689:BQN262689 BZX262689:CAJ262689 CJT262689:CKF262689 CTP262689:CUB262689 DDL262689:DDX262689 DNH262689:DNT262689 DXD262689:DXP262689 EGZ262689:EHL262689 EQV262689:ERH262689 FAR262689:FBD262689 FKN262689:FKZ262689 FUJ262689:FUV262689 GEF262689:GER262689 GOB262689:GON262689 GXX262689:GYJ262689 HHT262689:HIF262689 HRP262689:HSB262689 IBL262689:IBX262689 ILH262689:ILT262689 IVD262689:IVP262689 JEZ262689:JFL262689 JOV262689:JPH262689 JYR262689:JZD262689 KIN262689:KIZ262689 KSJ262689:KSV262689 LCF262689:LCR262689 LMB262689:LMN262689 LVX262689:LWJ262689 MFT262689:MGF262689 MPP262689:MQB262689 MZL262689:MZX262689 NJH262689:NJT262689 NTD262689:NTP262689 OCZ262689:ODL262689 OMV262689:ONH262689 OWR262689:OXD262689 PGN262689:PGZ262689 PQJ262689:PQV262689 QAF262689:QAR262689 QKB262689:QKN262689 QTX262689:QUJ262689 RDT262689:REF262689 RNP262689:ROB262689 RXL262689:RXX262689 SHH262689:SHT262689 SRD262689:SRP262689 TAZ262689:TBL262689 TKV262689:TLH262689 TUR262689:TVD262689 UEN262689:UEZ262689 UOJ262689:UOV262689 UYF262689:UYR262689 VIB262689:VIN262689 VRX262689:VSJ262689 WBT262689:WCF262689 WLP262689:WMB262689 WVL262689:WVX262689 IZ328225:JL328225 SV328225:TH328225 ACR328225:ADD328225 AMN328225:AMZ328225 AWJ328225:AWV328225 BGF328225:BGR328225 BQB328225:BQN328225 BZX328225:CAJ328225 CJT328225:CKF328225 CTP328225:CUB328225 DDL328225:DDX328225 DNH328225:DNT328225 DXD328225:DXP328225 EGZ328225:EHL328225 EQV328225:ERH328225 FAR328225:FBD328225 FKN328225:FKZ328225 FUJ328225:FUV328225 GEF328225:GER328225 GOB328225:GON328225 GXX328225:GYJ328225 HHT328225:HIF328225 HRP328225:HSB328225 IBL328225:IBX328225 ILH328225:ILT328225 IVD328225:IVP328225 JEZ328225:JFL328225 JOV328225:JPH328225 JYR328225:JZD328225 KIN328225:KIZ328225 KSJ328225:KSV328225 LCF328225:LCR328225 LMB328225:LMN328225 LVX328225:LWJ328225 MFT328225:MGF328225 MPP328225:MQB328225 MZL328225:MZX328225 NJH328225:NJT328225 NTD328225:NTP328225 OCZ328225:ODL328225 OMV328225:ONH328225 OWR328225:OXD328225 PGN328225:PGZ328225 PQJ328225:PQV328225 QAF328225:QAR328225 QKB328225:QKN328225 QTX328225:QUJ328225 RDT328225:REF328225 RNP328225:ROB328225 RXL328225:RXX328225 SHH328225:SHT328225 SRD328225:SRP328225 TAZ328225:TBL328225 TKV328225:TLH328225 TUR328225:TVD328225 UEN328225:UEZ328225 UOJ328225:UOV328225 UYF328225:UYR328225 VIB328225:VIN328225 VRX328225:VSJ328225 WBT328225:WCF328225 WLP328225:WMB328225 WVL328225:WVX328225 IZ393761:JL393761 SV393761:TH393761 ACR393761:ADD393761 AMN393761:AMZ393761 AWJ393761:AWV393761 BGF393761:BGR393761 BQB393761:BQN393761 BZX393761:CAJ393761 CJT393761:CKF393761 CTP393761:CUB393761 DDL393761:DDX393761 DNH393761:DNT393761 DXD393761:DXP393761 EGZ393761:EHL393761 EQV393761:ERH393761 FAR393761:FBD393761 FKN393761:FKZ393761 FUJ393761:FUV393761 GEF393761:GER393761 GOB393761:GON393761 GXX393761:GYJ393761 HHT393761:HIF393761 HRP393761:HSB393761 IBL393761:IBX393761 ILH393761:ILT393761 IVD393761:IVP393761 JEZ393761:JFL393761 JOV393761:JPH393761 JYR393761:JZD393761 KIN393761:KIZ393761 KSJ393761:KSV393761 LCF393761:LCR393761 LMB393761:LMN393761 LVX393761:LWJ393761 MFT393761:MGF393761 MPP393761:MQB393761 MZL393761:MZX393761 NJH393761:NJT393761 NTD393761:NTP393761 OCZ393761:ODL393761 OMV393761:ONH393761 OWR393761:OXD393761 PGN393761:PGZ393761 PQJ393761:PQV393761 QAF393761:QAR393761 QKB393761:QKN393761 QTX393761:QUJ393761 RDT393761:REF393761 RNP393761:ROB393761 RXL393761:RXX393761 SHH393761:SHT393761 SRD393761:SRP393761 TAZ393761:TBL393761 TKV393761:TLH393761 TUR393761:TVD393761 UEN393761:UEZ393761 UOJ393761:UOV393761 UYF393761:UYR393761 VIB393761:VIN393761 VRX393761:VSJ393761 WBT393761:WCF393761 WLP393761:WMB393761 WVL393761:WVX393761 IZ459297:JL459297 SV459297:TH459297 ACR459297:ADD459297 AMN459297:AMZ459297 AWJ459297:AWV459297 BGF459297:BGR459297 BQB459297:BQN459297 BZX459297:CAJ459297 CJT459297:CKF459297 CTP459297:CUB459297 DDL459297:DDX459297 DNH459297:DNT459297 DXD459297:DXP459297 EGZ459297:EHL459297 EQV459297:ERH459297 FAR459297:FBD459297 FKN459297:FKZ459297 FUJ459297:FUV459297 GEF459297:GER459297 GOB459297:GON459297 GXX459297:GYJ459297 HHT459297:HIF459297 HRP459297:HSB459297 IBL459297:IBX459297 ILH459297:ILT459297 IVD459297:IVP459297 JEZ459297:JFL459297 JOV459297:JPH459297 JYR459297:JZD459297 KIN459297:KIZ459297 KSJ459297:KSV459297 LCF459297:LCR459297 LMB459297:LMN459297 LVX459297:LWJ459297 MFT459297:MGF459297 MPP459297:MQB459297 MZL459297:MZX459297 NJH459297:NJT459297 NTD459297:NTP459297 OCZ459297:ODL459297 OMV459297:ONH459297 OWR459297:OXD459297 PGN459297:PGZ459297 PQJ459297:PQV459297 QAF459297:QAR459297 QKB459297:QKN459297 QTX459297:QUJ459297 RDT459297:REF459297 RNP459297:ROB459297 RXL459297:RXX459297 SHH459297:SHT459297 SRD459297:SRP459297 TAZ459297:TBL459297 TKV459297:TLH459297 TUR459297:TVD459297 UEN459297:UEZ459297 UOJ459297:UOV459297 UYF459297:UYR459297 VIB459297:VIN459297 VRX459297:VSJ459297 WBT459297:WCF459297 WLP459297:WMB459297 WVL459297:WVX459297 IZ524833:JL524833 SV524833:TH524833 ACR524833:ADD524833 AMN524833:AMZ524833 AWJ524833:AWV524833 BGF524833:BGR524833 BQB524833:BQN524833 BZX524833:CAJ524833 CJT524833:CKF524833 CTP524833:CUB524833 DDL524833:DDX524833 DNH524833:DNT524833 DXD524833:DXP524833 EGZ524833:EHL524833 EQV524833:ERH524833 FAR524833:FBD524833 FKN524833:FKZ524833 FUJ524833:FUV524833 GEF524833:GER524833 GOB524833:GON524833 GXX524833:GYJ524833 HHT524833:HIF524833 HRP524833:HSB524833 IBL524833:IBX524833 ILH524833:ILT524833 IVD524833:IVP524833 JEZ524833:JFL524833 JOV524833:JPH524833 JYR524833:JZD524833 KIN524833:KIZ524833 KSJ524833:KSV524833 LCF524833:LCR524833 LMB524833:LMN524833 LVX524833:LWJ524833 MFT524833:MGF524833 MPP524833:MQB524833 MZL524833:MZX524833 NJH524833:NJT524833 NTD524833:NTP524833 OCZ524833:ODL524833 OMV524833:ONH524833 OWR524833:OXD524833 PGN524833:PGZ524833 PQJ524833:PQV524833 QAF524833:QAR524833 QKB524833:QKN524833 QTX524833:QUJ524833 RDT524833:REF524833 RNP524833:ROB524833 RXL524833:RXX524833 SHH524833:SHT524833 SRD524833:SRP524833 TAZ524833:TBL524833 TKV524833:TLH524833 TUR524833:TVD524833 UEN524833:UEZ524833 UOJ524833:UOV524833 UYF524833:UYR524833 VIB524833:VIN524833 VRX524833:VSJ524833 WBT524833:WCF524833 WLP524833:WMB524833 WVL524833:WVX524833 IZ590369:JL590369 SV590369:TH590369 ACR590369:ADD590369 AMN590369:AMZ590369 AWJ590369:AWV590369 BGF590369:BGR590369 BQB590369:BQN590369 BZX590369:CAJ590369 CJT590369:CKF590369 CTP590369:CUB590369 DDL590369:DDX590369 DNH590369:DNT590369 DXD590369:DXP590369 EGZ590369:EHL590369 EQV590369:ERH590369 FAR590369:FBD590369 FKN590369:FKZ590369 FUJ590369:FUV590369 GEF590369:GER590369 GOB590369:GON590369 GXX590369:GYJ590369 HHT590369:HIF590369 HRP590369:HSB590369 IBL590369:IBX590369 ILH590369:ILT590369 IVD590369:IVP590369 JEZ590369:JFL590369 JOV590369:JPH590369 JYR590369:JZD590369 KIN590369:KIZ590369 KSJ590369:KSV590369 LCF590369:LCR590369 LMB590369:LMN590369 LVX590369:LWJ590369 MFT590369:MGF590369 MPP590369:MQB590369 MZL590369:MZX590369 NJH590369:NJT590369 NTD590369:NTP590369 OCZ590369:ODL590369 OMV590369:ONH590369 OWR590369:OXD590369 PGN590369:PGZ590369 PQJ590369:PQV590369 QAF590369:QAR590369 QKB590369:QKN590369 QTX590369:QUJ590369 RDT590369:REF590369 RNP590369:ROB590369 RXL590369:RXX590369 SHH590369:SHT590369 SRD590369:SRP590369 TAZ590369:TBL590369 TKV590369:TLH590369 TUR590369:TVD590369 UEN590369:UEZ590369 UOJ590369:UOV590369 UYF590369:UYR590369 VIB590369:VIN590369 VRX590369:VSJ590369 WBT590369:WCF590369 WLP590369:WMB590369 WVL590369:WVX590369 IZ655905:JL655905 SV655905:TH655905 ACR655905:ADD655905 AMN655905:AMZ655905 AWJ655905:AWV655905 BGF655905:BGR655905 BQB655905:BQN655905 BZX655905:CAJ655905 CJT655905:CKF655905 CTP655905:CUB655905 DDL655905:DDX655905 DNH655905:DNT655905 DXD655905:DXP655905 EGZ655905:EHL655905 EQV655905:ERH655905 FAR655905:FBD655905 FKN655905:FKZ655905 FUJ655905:FUV655905 GEF655905:GER655905 GOB655905:GON655905 GXX655905:GYJ655905 HHT655905:HIF655905 HRP655905:HSB655905 IBL655905:IBX655905 ILH655905:ILT655905 IVD655905:IVP655905 JEZ655905:JFL655905 JOV655905:JPH655905 JYR655905:JZD655905 KIN655905:KIZ655905 KSJ655905:KSV655905 LCF655905:LCR655905 LMB655905:LMN655905 LVX655905:LWJ655905 MFT655905:MGF655905 MPP655905:MQB655905 MZL655905:MZX655905 NJH655905:NJT655905 NTD655905:NTP655905 OCZ655905:ODL655905 OMV655905:ONH655905 OWR655905:OXD655905 PGN655905:PGZ655905 PQJ655905:PQV655905 QAF655905:QAR655905 QKB655905:QKN655905 QTX655905:QUJ655905 RDT655905:REF655905 RNP655905:ROB655905 RXL655905:RXX655905 SHH655905:SHT655905 SRD655905:SRP655905 TAZ655905:TBL655905 TKV655905:TLH655905 TUR655905:TVD655905 UEN655905:UEZ655905 UOJ655905:UOV655905 UYF655905:UYR655905 VIB655905:VIN655905 VRX655905:VSJ655905 WBT655905:WCF655905 WLP655905:WMB655905 WVL655905:WVX655905 IZ721441:JL721441 SV721441:TH721441 ACR721441:ADD721441 AMN721441:AMZ721441 AWJ721441:AWV721441 BGF721441:BGR721441 BQB721441:BQN721441 BZX721441:CAJ721441 CJT721441:CKF721441 CTP721441:CUB721441 DDL721441:DDX721441 DNH721441:DNT721441 DXD721441:DXP721441 EGZ721441:EHL721441 EQV721441:ERH721441 FAR721441:FBD721441 FKN721441:FKZ721441 FUJ721441:FUV721441 GEF721441:GER721441 GOB721441:GON721441 GXX721441:GYJ721441 HHT721441:HIF721441 HRP721441:HSB721441 IBL721441:IBX721441 ILH721441:ILT721441 IVD721441:IVP721441 JEZ721441:JFL721441 JOV721441:JPH721441 JYR721441:JZD721441 KIN721441:KIZ721441 KSJ721441:KSV721441 LCF721441:LCR721441 LMB721441:LMN721441 LVX721441:LWJ721441 MFT721441:MGF721441 MPP721441:MQB721441 MZL721441:MZX721441 NJH721441:NJT721441 NTD721441:NTP721441 OCZ721441:ODL721441 OMV721441:ONH721441 OWR721441:OXD721441 PGN721441:PGZ721441 PQJ721441:PQV721441 QAF721441:QAR721441 QKB721441:QKN721441 QTX721441:QUJ721441 RDT721441:REF721441 RNP721441:ROB721441 RXL721441:RXX721441 SHH721441:SHT721441 SRD721441:SRP721441 TAZ721441:TBL721441 TKV721441:TLH721441 TUR721441:TVD721441 UEN721441:UEZ721441 UOJ721441:UOV721441 UYF721441:UYR721441 VIB721441:VIN721441 VRX721441:VSJ721441 WBT721441:WCF721441 WLP721441:WMB721441 WVL721441:WVX721441 IZ786977:JL786977 SV786977:TH786977 ACR786977:ADD786977 AMN786977:AMZ786977 AWJ786977:AWV786977 BGF786977:BGR786977 BQB786977:BQN786977 BZX786977:CAJ786977 CJT786977:CKF786977 CTP786977:CUB786977 DDL786977:DDX786977 DNH786977:DNT786977 DXD786977:DXP786977 EGZ786977:EHL786977 EQV786977:ERH786977 FAR786977:FBD786977 FKN786977:FKZ786977 FUJ786977:FUV786977 GEF786977:GER786977 GOB786977:GON786977 GXX786977:GYJ786977 HHT786977:HIF786977 HRP786977:HSB786977 IBL786977:IBX786977 ILH786977:ILT786977 IVD786977:IVP786977 JEZ786977:JFL786977 JOV786977:JPH786977 JYR786977:JZD786977 KIN786977:KIZ786977 KSJ786977:KSV786977 LCF786977:LCR786977 LMB786977:LMN786977 LVX786977:LWJ786977 MFT786977:MGF786977 MPP786977:MQB786977 MZL786977:MZX786977 NJH786977:NJT786977 NTD786977:NTP786977 OCZ786977:ODL786977 OMV786977:ONH786977 OWR786977:OXD786977 PGN786977:PGZ786977 PQJ786977:PQV786977 QAF786977:QAR786977 QKB786977:QKN786977 QTX786977:QUJ786977 RDT786977:REF786977 RNP786977:ROB786977 RXL786977:RXX786977 SHH786977:SHT786977 SRD786977:SRP786977 TAZ786977:TBL786977 TKV786977:TLH786977 TUR786977:TVD786977 UEN786977:UEZ786977 UOJ786977:UOV786977 UYF786977:UYR786977 VIB786977:VIN786977 VRX786977:VSJ786977 WBT786977:WCF786977 WLP786977:WMB786977 WVL786977:WVX786977 IZ852513:JL852513 SV852513:TH852513 ACR852513:ADD852513 AMN852513:AMZ852513 AWJ852513:AWV852513 BGF852513:BGR852513 BQB852513:BQN852513 BZX852513:CAJ852513 CJT852513:CKF852513 CTP852513:CUB852513 DDL852513:DDX852513 DNH852513:DNT852513 DXD852513:DXP852513 EGZ852513:EHL852513 EQV852513:ERH852513 FAR852513:FBD852513 FKN852513:FKZ852513 FUJ852513:FUV852513 GEF852513:GER852513 GOB852513:GON852513 GXX852513:GYJ852513 HHT852513:HIF852513 HRP852513:HSB852513 IBL852513:IBX852513 ILH852513:ILT852513 IVD852513:IVP852513 JEZ852513:JFL852513 JOV852513:JPH852513 JYR852513:JZD852513 KIN852513:KIZ852513 KSJ852513:KSV852513 LCF852513:LCR852513 LMB852513:LMN852513 LVX852513:LWJ852513 MFT852513:MGF852513 MPP852513:MQB852513 MZL852513:MZX852513 NJH852513:NJT852513 NTD852513:NTP852513 OCZ852513:ODL852513 OMV852513:ONH852513 OWR852513:OXD852513 PGN852513:PGZ852513 PQJ852513:PQV852513 QAF852513:QAR852513 QKB852513:QKN852513 QTX852513:QUJ852513 RDT852513:REF852513 RNP852513:ROB852513 RXL852513:RXX852513 SHH852513:SHT852513 SRD852513:SRP852513 TAZ852513:TBL852513 TKV852513:TLH852513 TUR852513:TVD852513 UEN852513:UEZ852513 UOJ852513:UOV852513 UYF852513:UYR852513 VIB852513:VIN852513 VRX852513:VSJ852513 WBT852513:WCF852513 WLP852513:WMB852513 WVL852513:WVX852513 IZ918049:JL918049 SV918049:TH918049 ACR918049:ADD918049 AMN918049:AMZ918049 AWJ918049:AWV918049 BGF918049:BGR918049 BQB918049:BQN918049 BZX918049:CAJ918049 CJT918049:CKF918049 CTP918049:CUB918049 DDL918049:DDX918049 DNH918049:DNT918049 DXD918049:DXP918049 EGZ918049:EHL918049 EQV918049:ERH918049 FAR918049:FBD918049 FKN918049:FKZ918049 FUJ918049:FUV918049 GEF918049:GER918049 GOB918049:GON918049 GXX918049:GYJ918049 HHT918049:HIF918049 HRP918049:HSB918049 IBL918049:IBX918049 ILH918049:ILT918049 IVD918049:IVP918049 JEZ918049:JFL918049 JOV918049:JPH918049 JYR918049:JZD918049 KIN918049:KIZ918049 KSJ918049:KSV918049 LCF918049:LCR918049 LMB918049:LMN918049 LVX918049:LWJ918049 MFT918049:MGF918049 MPP918049:MQB918049 MZL918049:MZX918049 NJH918049:NJT918049 NTD918049:NTP918049 OCZ918049:ODL918049 OMV918049:ONH918049 OWR918049:OXD918049 PGN918049:PGZ918049 PQJ918049:PQV918049 QAF918049:QAR918049 QKB918049:QKN918049 QTX918049:QUJ918049 RDT918049:REF918049 RNP918049:ROB918049 RXL918049:RXX918049 SHH918049:SHT918049 SRD918049:SRP918049 TAZ918049:TBL918049 TKV918049:TLH918049 TUR918049:TVD918049 UEN918049:UEZ918049 UOJ918049:UOV918049 UYF918049:UYR918049 VIB918049:VIN918049 VRX918049:VSJ918049 WBT918049:WCF918049 WLP918049:WMB918049 WVL918049:WVX918049 IZ983585:JL983585 SV983585:TH983585 ACR983585:ADD983585 AMN983585:AMZ983585 AWJ983585:AWV983585 BGF983585:BGR983585 BQB983585:BQN983585 BZX983585:CAJ983585 CJT983585:CKF983585 CTP983585:CUB983585 DDL983585:DDX983585 DNH983585:DNT983585 DXD983585:DXP983585 EGZ983585:EHL983585 EQV983585:ERH983585 FAR983585:FBD983585 FKN983585:FKZ983585 FUJ983585:FUV983585 GEF983585:GER983585 GOB983585:GON983585 GXX983585:GYJ983585 HHT983585:HIF983585 HRP983585:HSB983585 IBL983585:IBX983585 ILH983585:ILT983585 IVD983585:IVP983585 JEZ983585:JFL983585 JOV983585:JPH983585 JYR983585:JZD983585 KIN983585:KIZ983585 KSJ983585:KSV983585 LCF983585:LCR983585 LMB983585:LMN983585 LVX983585:LWJ983585 MFT983585:MGF983585 MPP983585:MQB983585 MZL983585:MZX983585 NJH983585:NJT983585 NTD983585:NTP983585 OCZ983585:ODL983585 OMV983585:ONH983585 OWR983585:OXD983585 PGN983585:PGZ983585 PQJ983585:PQV983585 QAF983585:QAR983585 QKB983585:QKN983585 QTX983585:QUJ983585 RDT983585:REF983585 RNP983585:ROB983585 RXL983585:RXX983585 SHH983585:SHT983585 SRD983585:SRP983585 TAZ983585:TBL983585 TKV983585:TLH983585 TUR983585:TVD983585 UEN983585:UEZ983585 UOJ983585:UOV983585 UYF983585:UYR983585 VIB983585:VIN983585 VRX983585:VSJ983585 WBT983585:WCF983585 WLP983585:WMB983585 WVL983585:WVX983585 UOJ984210:UOV984211 IZ560:JL560 SV560:TH560 ACR560:ADD560 AMN560:AMZ560 AWJ560:AWV560 BGF560:BGR560 BQB560:BQN560 BZX560:CAJ560 CJT560:CKF560 CTP560:CUB560 DDL560:DDX560 DNH560:DNT560 DXD560:DXP560 EGZ560:EHL560 EQV560:ERH560 FAR560:FBD560 FKN560:FKZ560 FUJ560:FUV560 GEF560:GER560 GOB560:GON560 GXX560:GYJ560 HHT560:HIF560 HRP560:HSB560 IBL560:IBX560 ILH560:ILT560 IVD560:IVP560 JEZ560:JFL560 JOV560:JPH560 JYR560:JZD560 KIN560:KIZ560 KSJ560:KSV560 LCF560:LCR560 LMB560:LMN560 LVX560:LWJ560 MFT560:MGF560 MPP560:MQB560 MZL560:MZX560 NJH560:NJT560 NTD560:NTP560 OCZ560:ODL560 OMV560:ONH560 OWR560:OXD560 PGN560:PGZ560 PQJ560:PQV560 QAF560:QAR560 QKB560:QKN560 QTX560:QUJ560 RDT560:REF560 RNP560:ROB560 RXL560:RXX560 SHH560:SHT560 SRD560:SRP560 TAZ560:TBL560 TKV560:TLH560 TUR560:TVD560 UEN560:UEZ560 UOJ560:UOV560 UYF560:UYR560 VIB560:VIN560 VRX560:VSJ560 WBT560:WCF560 WLP560:WMB560 WVL560:WVX560 IZ65969:JL65969 SV65969:TH65969 ACR65969:ADD65969 AMN65969:AMZ65969 AWJ65969:AWV65969 BGF65969:BGR65969 BQB65969:BQN65969 BZX65969:CAJ65969 CJT65969:CKF65969 CTP65969:CUB65969 DDL65969:DDX65969 DNH65969:DNT65969 DXD65969:DXP65969 EGZ65969:EHL65969 EQV65969:ERH65969 FAR65969:FBD65969 FKN65969:FKZ65969 FUJ65969:FUV65969 GEF65969:GER65969 GOB65969:GON65969 GXX65969:GYJ65969 HHT65969:HIF65969 HRP65969:HSB65969 IBL65969:IBX65969 ILH65969:ILT65969 IVD65969:IVP65969 JEZ65969:JFL65969 JOV65969:JPH65969 JYR65969:JZD65969 KIN65969:KIZ65969 KSJ65969:KSV65969 LCF65969:LCR65969 LMB65969:LMN65969 LVX65969:LWJ65969 MFT65969:MGF65969 MPP65969:MQB65969 MZL65969:MZX65969 NJH65969:NJT65969 NTD65969:NTP65969 OCZ65969:ODL65969 OMV65969:ONH65969 OWR65969:OXD65969 PGN65969:PGZ65969 PQJ65969:PQV65969 QAF65969:QAR65969 QKB65969:QKN65969 QTX65969:QUJ65969 RDT65969:REF65969 RNP65969:ROB65969 RXL65969:RXX65969 SHH65969:SHT65969 SRD65969:SRP65969 TAZ65969:TBL65969 TKV65969:TLH65969 TUR65969:TVD65969 UEN65969:UEZ65969 UOJ65969:UOV65969 UYF65969:UYR65969 VIB65969:VIN65969 VRX65969:VSJ65969 WBT65969:WCF65969 WLP65969:WMB65969 WVL65969:WVX65969 IZ131505:JL131505 SV131505:TH131505 ACR131505:ADD131505 AMN131505:AMZ131505 AWJ131505:AWV131505 BGF131505:BGR131505 BQB131505:BQN131505 BZX131505:CAJ131505 CJT131505:CKF131505 CTP131505:CUB131505 DDL131505:DDX131505 DNH131505:DNT131505 DXD131505:DXP131505 EGZ131505:EHL131505 EQV131505:ERH131505 FAR131505:FBD131505 FKN131505:FKZ131505 FUJ131505:FUV131505 GEF131505:GER131505 GOB131505:GON131505 GXX131505:GYJ131505 HHT131505:HIF131505 HRP131505:HSB131505 IBL131505:IBX131505 ILH131505:ILT131505 IVD131505:IVP131505 JEZ131505:JFL131505 JOV131505:JPH131505 JYR131505:JZD131505 KIN131505:KIZ131505 KSJ131505:KSV131505 LCF131505:LCR131505 LMB131505:LMN131505 LVX131505:LWJ131505 MFT131505:MGF131505 MPP131505:MQB131505 MZL131505:MZX131505 NJH131505:NJT131505 NTD131505:NTP131505 OCZ131505:ODL131505 OMV131505:ONH131505 OWR131505:OXD131505 PGN131505:PGZ131505 PQJ131505:PQV131505 QAF131505:QAR131505 QKB131505:QKN131505 QTX131505:QUJ131505 RDT131505:REF131505 RNP131505:ROB131505 RXL131505:RXX131505 SHH131505:SHT131505 SRD131505:SRP131505 TAZ131505:TBL131505 TKV131505:TLH131505 TUR131505:TVD131505 UEN131505:UEZ131505 UOJ131505:UOV131505 UYF131505:UYR131505 VIB131505:VIN131505 VRX131505:VSJ131505 WBT131505:WCF131505 WLP131505:WMB131505 WVL131505:WVX131505 IZ197041:JL197041 SV197041:TH197041 ACR197041:ADD197041 AMN197041:AMZ197041 AWJ197041:AWV197041 BGF197041:BGR197041 BQB197041:BQN197041 BZX197041:CAJ197041 CJT197041:CKF197041 CTP197041:CUB197041 DDL197041:DDX197041 DNH197041:DNT197041 DXD197041:DXP197041 EGZ197041:EHL197041 EQV197041:ERH197041 FAR197041:FBD197041 FKN197041:FKZ197041 FUJ197041:FUV197041 GEF197041:GER197041 GOB197041:GON197041 GXX197041:GYJ197041 HHT197041:HIF197041 HRP197041:HSB197041 IBL197041:IBX197041 ILH197041:ILT197041 IVD197041:IVP197041 JEZ197041:JFL197041 JOV197041:JPH197041 JYR197041:JZD197041 KIN197041:KIZ197041 KSJ197041:KSV197041 LCF197041:LCR197041 LMB197041:LMN197041 LVX197041:LWJ197041 MFT197041:MGF197041 MPP197041:MQB197041 MZL197041:MZX197041 NJH197041:NJT197041 NTD197041:NTP197041 OCZ197041:ODL197041 OMV197041:ONH197041 OWR197041:OXD197041 PGN197041:PGZ197041 PQJ197041:PQV197041 QAF197041:QAR197041 QKB197041:QKN197041 QTX197041:QUJ197041 RDT197041:REF197041 RNP197041:ROB197041 RXL197041:RXX197041 SHH197041:SHT197041 SRD197041:SRP197041 TAZ197041:TBL197041 TKV197041:TLH197041 TUR197041:TVD197041 UEN197041:UEZ197041 UOJ197041:UOV197041 UYF197041:UYR197041 VIB197041:VIN197041 VRX197041:VSJ197041 WBT197041:WCF197041 WLP197041:WMB197041 WVL197041:WVX197041 IZ262577:JL262577 SV262577:TH262577 ACR262577:ADD262577 AMN262577:AMZ262577 AWJ262577:AWV262577 BGF262577:BGR262577 BQB262577:BQN262577 BZX262577:CAJ262577 CJT262577:CKF262577 CTP262577:CUB262577 DDL262577:DDX262577 DNH262577:DNT262577 DXD262577:DXP262577 EGZ262577:EHL262577 EQV262577:ERH262577 FAR262577:FBD262577 FKN262577:FKZ262577 FUJ262577:FUV262577 GEF262577:GER262577 GOB262577:GON262577 GXX262577:GYJ262577 HHT262577:HIF262577 HRP262577:HSB262577 IBL262577:IBX262577 ILH262577:ILT262577 IVD262577:IVP262577 JEZ262577:JFL262577 JOV262577:JPH262577 JYR262577:JZD262577 KIN262577:KIZ262577 KSJ262577:KSV262577 LCF262577:LCR262577 LMB262577:LMN262577 LVX262577:LWJ262577 MFT262577:MGF262577 MPP262577:MQB262577 MZL262577:MZX262577 NJH262577:NJT262577 NTD262577:NTP262577 OCZ262577:ODL262577 OMV262577:ONH262577 OWR262577:OXD262577 PGN262577:PGZ262577 PQJ262577:PQV262577 QAF262577:QAR262577 QKB262577:QKN262577 QTX262577:QUJ262577 RDT262577:REF262577 RNP262577:ROB262577 RXL262577:RXX262577 SHH262577:SHT262577 SRD262577:SRP262577 TAZ262577:TBL262577 TKV262577:TLH262577 TUR262577:TVD262577 UEN262577:UEZ262577 UOJ262577:UOV262577 UYF262577:UYR262577 VIB262577:VIN262577 VRX262577:VSJ262577 WBT262577:WCF262577 WLP262577:WMB262577 WVL262577:WVX262577 IZ328113:JL328113 SV328113:TH328113 ACR328113:ADD328113 AMN328113:AMZ328113 AWJ328113:AWV328113 BGF328113:BGR328113 BQB328113:BQN328113 BZX328113:CAJ328113 CJT328113:CKF328113 CTP328113:CUB328113 DDL328113:DDX328113 DNH328113:DNT328113 DXD328113:DXP328113 EGZ328113:EHL328113 EQV328113:ERH328113 FAR328113:FBD328113 FKN328113:FKZ328113 FUJ328113:FUV328113 GEF328113:GER328113 GOB328113:GON328113 GXX328113:GYJ328113 HHT328113:HIF328113 HRP328113:HSB328113 IBL328113:IBX328113 ILH328113:ILT328113 IVD328113:IVP328113 JEZ328113:JFL328113 JOV328113:JPH328113 JYR328113:JZD328113 KIN328113:KIZ328113 KSJ328113:KSV328113 LCF328113:LCR328113 LMB328113:LMN328113 LVX328113:LWJ328113 MFT328113:MGF328113 MPP328113:MQB328113 MZL328113:MZX328113 NJH328113:NJT328113 NTD328113:NTP328113 OCZ328113:ODL328113 OMV328113:ONH328113 OWR328113:OXD328113 PGN328113:PGZ328113 PQJ328113:PQV328113 QAF328113:QAR328113 QKB328113:QKN328113 QTX328113:QUJ328113 RDT328113:REF328113 RNP328113:ROB328113 RXL328113:RXX328113 SHH328113:SHT328113 SRD328113:SRP328113 TAZ328113:TBL328113 TKV328113:TLH328113 TUR328113:TVD328113 UEN328113:UEZ328113 UOJ328113:UOV328113 UYF328113:UYR328113 VIB328113:VIN328113 VRX328113:VSJ328113 WBT328113:WCF328113 WLP328113:WMB328113 WVL328113:WVX328113 IZ393649:JL393649 SV393649:TH393649 ACR393649:ADD393649 AMN393649:AMZ393649 AWJ393649:AWV393649 BGF393649:BGR393649 BQB393649:BQN393649 BZX393649:CAJ393649 CJT393649:CKF393649 CTP393649:CUB393649 DDL393649:DDX393649 DNH393649:DNT393649 DXD393649:DXP393649 EGZ393649:EHL393649 EQV393649:ERH393649 FAR393649:FBD393649 FKN393649:FKZ393649 FUJ393649:FUV393649 GEF393649:GER393649 GOB393649:GON393649 GXX393649:GYJ393649 HHT393649:HIF393649 HRP393649:HSB393649 IBL393649:IBX393649 ILH393649:ILT393649 IVD393649:IVP393649 JEZ393649:JFL393649 JOV393649:JPH393649 JYR393649:JZD393649 KIN393649:KIZ393649 KSJ393649:KSV393649 LCF393649:LCR393649 LMB393649:LMN393649 LVX393649:LWJ393649 MFT393649:MGF393649 MPP393649:MQB393649 MZL393649:MZX393649 NJH393649:NJT393649 NTD393649:NTP393649 OCZ393649:ODL393649 OMV393649:ONH393649 OWR393649:OXD393649 PGN393649:PGZ393649 PQJ393649:PQV393649 QAF393649:QAR393649 QKB393649:QKN393649 QTX393649:QUJ393649 RDT393649:REF393649 RNP393649:ROB393649 RXL393649:RXX393649 SHH393649:SHT393649 SRD393649:SRP393649 TAZ393649:TBL393649 TKV393649:TLH393649 TUR393649:TVD393649 UEN393649:UEZ393649 UOJ393649:UOV393649 UYF393649:UYR393649 VIB393649:VIN393649 VRX393649:VSJ393649 WBT393649:WCF393649 WLP393649:WMB393649 WVL393649:WVX393649 IZ459185:JL459185 SV459185:TH459185 ACR459185:ADD459185 AMN459185:AMZ459185 AWJ459185:AWV459185 BGF459185:BGR459185 BQB459185:BQN459185 BZX459185:CAJ459185 CJT459185:CKF459185 CTP459185:CUB459185 DDL459185:DDX459185 DNH459185:DNT459185 DXD459185:DXP459185 EGZ459185:EHL459185 EQV459185:ERH459185 FAR459185:FBD459185 FKN459185:FKZ459185 FUJ459185:FUV459185 GEF459185:GER459185 GOB459185:GON459185 GXX459185:GYJ459185 HHT459185:HIF459185 HRP459185:HSB459185 IBL459185:IBX459185 ILH459185:ILT459185 IVD459185:IVP459185 JEZ459185:JFL459185 JOV459185:JPH459185 JYR459185:JZD459185 KIN459185:KIZ459185 KSJ459185:KSV459185 LCF459185:LCR459185 LMB459185:LMN459185 LVX459185:LWJ459185 MFT459185:MGF459185 MPP459185:MQB459185 MZL459185:MZX459185 NJH459185:NJT459185 NTD459185:NTP459185 OCZ459185:ODL459185 OMV459185:ONH459185 OWR459185:OXD459185 PGN459185:PGZ459185 PQJ459185:PQV459185 QAF459185:QAR459185 QKB459185:QKN459185 QTX459185:QUJ459185 RDT459185:REF459185 RNP459185:ROB459185 RXL459185:RXX459185 SHH459185:SHT459185 SRD459185:SRP459185 TAZ459185:TBL459185 TKV459185:TLH459185 TUR459185:TVD459185 UEN459185:UEZ459185 UOJ459185:UOV459185 UYF459185:UYR459185 VIB459185:VIN459185 VRX459185:VSJ459185 WBT459185:WCF459185 WLP459185:WMB459185 WVL459185:WVX459185 IZ524721:JL524721 SV524721:TH524721 ACR524721:ADD524721 AMN524721:AMZ524721 AWJ524721:AWV524721 BGF524721:BGR524721 BQB524721:BQN524721 BZX524721:CAJ524721 CJT524721:CKF524721 CTP524721:CUB524721 DDL524721:DDX524721 DNH524721:DNT524721 DXD524721:DXP524721 EGZ524721:EHL524721 EQV524721:ERH524721 FAR524721:FBD524721 FKN524721:FKZ524721 FUJ524721:FUV524721 GEF524721:GER524721 GOB524721:GON524721 GXX524721:GYJ524721 HHT524721:HIF524721 HRP524721:HSB524721 IBL524721:IBX524721 ILH524721:ILT524721 IVD524721:IVP524721 JEZ524721:JFL524721 JOV524721:JPH524721 JYR524721:JZD524721 KIN524721:KIZ524721 KSJ524721:KSV524721 LCF524721:LCR524721 LMB524721:LMN524721 LVX524721:LWJ524721 MFT524721:MGF524721 MPP524721:MQB524721 MZL524721:MZX524721 NJH524721:NJT524721 NTD524721:NTP524721 OCZ524721:ODL524721 OMV524721:ONH524721 OWR524721:OXD524721 PGN524721:PGZ524721 PQJ524721:PQV524721 QAF524721:QAR524721 QKB524721:QKN524721 QTX524721:QUJ524721 RDT524721:REF524721 RNP524721:ROB524721 RXL524721:RXX524721 SHH524721:SHT524721 SRD524721:SRP524721 TAZ524721:TBL524721 TKV524721:TLH524721 TUR524721:TVD524721 UEN524721:UEZ524721 UOJ524721:UOV524721 UYF524721:UYR524721 VIB524721:VIN524721 VRX524721:VSJ524721 WBT524721:WCF524721 WLP524721:WMB524721 WVL524721:WVX524721 IZ590257:JL590257 SV590257:TH590257 ACR590257:ADD590257 AMN590257:AMZ590257 AWJ590257:AWV590257 BGF590257:BGR590257 BQB590257:BQN590257 BZX590257:CAJ590257 CJT590257:CKF590257 CTP590257:CUB590257 DDL590257:DDX590257 DNH590257:DNT590257 DXD590257:DXP590257 EGZ590257:EHL590257 EQV590257:ERH590257 FAR590257:FBD590257 FKN590257:FKZ590257 FUJ590257:FUV590257 GEF590257:GER590257 GOB590257:GON590257 GXX590257:GYJ590257 HHT590257:HIF590257 HRP590257:HSB590257 IBL590257:IBX590257 ILH590257:ILT590257 IVD590257:IVP590257 JEZ590257:JFL590257 JOV590257:JPH590257 JYR590257:JZD590257 KIN590257:KIZ590257 KSJ590257:KSV590257 LCF590257:LCR590257 LMB590257:LMN590257 LVX590257:LWJ590257 MFT590257:MGF590257 MPP590257:MQB590257 MZL590257:MZX590257 NJH590257:NJT590257 NTD590257:NTP590257 OCZ590257:ODL590257 OMV590257:ONH590257 OWR590257:OXD590257 PGN590257:PGZ590257 PQJ590257:PQV590257 QAF590257:QAR590257 QKB590257:QKN590257 QTX590257:QUJ590257 RDT590257:REF590257 RNP590257:ROB590257 RXL590257:RXX590257 SHH590257:SHT590257 SRD590257:SRP590257 TAZ590257:TBL590257 TKV590257:TLH590257 TUR590257:TVD590257 UEN590257:UEZ590257 UOJ590257:UOV590257 UYF590257:UYR590257 VIB590257:VIN590257 VRX590257:VSJ590257 WBT590257:WCF590257 WLP590257:WMB590257 WVL590257:WVX590257 IZ655793:JL655793 SV655793:TH655793 ACR655793:ADD655793 AMN655793:AMZ655793 AWJ655793:AWV655793 BGF655793:BGR655793 BQB655793:BQN655793 BZX655793:CAJ655793 CJT655793:CKF655793 CTP655793:CUB655793 DDL655793:DDX655793 DNH655793:DNT655793 DXD655793:DXP655793 EGZ655793:EHL655793 EQV655793:ERH655793 FAR655793:FBD655793 FKN655793:FKZ655793 FUJ655793:FUV655793 GEF655793:GER655793 GOB655793:GON655793 GXX655793:GYJ655793 HHT655793:HIF655793 HRP655793:HSB655793 IBL655793:IBX655793 ILH655793:ILT655793 IVD655793:IVP655793 JEZ655793:JFL655793 JOV655793:JPH655793 JYR655793:JZD655793 KIN655793:KIZ655793 KSJ655793:KSV655793 LCF655793:LCR655793 LMB655793:LMN655793 LVX655793:LWJ655793 MFT655793:MGF655793 MPP655793:MQB655793 MZL655793:MZX655793 NJH655793:NJT655793 NTD655793:NTP655793 OCZ655793:ODL655793 OMV655793:ONH655793 OWR655793:OXD655793 PGN655793:PGZ655793 PQJ655793:PQV655793 QAF655793:QAR655793 QKB655793:QKN655793 QTX655793:QUJ655793 RDT655793:REF655793 RNP655793:ROB655793 RXL655793:RXX655793 SHH655793:SHT655793 SRD655793:SRP655793 TAZ655793:TBL655793 TKV655793:TLH655793 TUR655793:TVD655793 UEN655793:UEZ655793 UOJ655793:UOV655793 UYF655793:UYR655793 VIB655793:VIN655793 VRX655793:VSJ655793 WBT655793:WCF655793 WLP655793:WMB655793 WVL655793:WVX655793 IZ721329:JL721329 SV721329:TH721329 ACR721329:ADD721329 AMN721329:AMZ721329 AWJ721329:AWV721329 BGF721329:BGR721329 BQB721329:BQN721329 BZX721329:CAJ721329 CJT721329:CKF721329 CTP721329:CUB721329 DDL721329:DDX721329 DNH721329:DNT721329 DXD721329:DXP721329 EGZ721329:EHL721329 EQV721329:ERH721329 FAR721329:FBD721329 FKN721329:FKZ721329 FUJ721329:FUV721329 GEF721329:GER721329 GOB721329:GON721329 GXX721329:GYJ721329 HHT721329:HIF721329 HRP721329:HSB721329 IBL721329:IBX721329 ILH721329:ILT721329 IVD721329:IVP721329 JEZ721329:JFL721329 JOV721329:JPH721329 JYR721329:JZD721329 KIN721329:KIZ721329 KSJ721329:KSV721329 LCF721329:LCR721329 LMB721329:LMN721329 LVX721329:LWJ721329 MFT721329:MGF721329 MPP721329:MQB721329 MZL721329:MZX721329 NJH721329:NJT721329 NTD721329:NTP721329 OCZ721329:ODL721329 OMV721329:ONH721329 OWR721329:OXD721329 PGN721329:PGZ721329 PQJ721329:PQV721329 QAF721329:QAR721329 QKB721329:QKN721329 QTX721329:QUJ721329 RDT721329:REF721329 RNP721329:ROB721329 RXL721329:RXX721329 SHH721329:SHT721329 SRD721329:SRP721329 TAZ721329:TBL721329 TKV721329:TLH721329 TUR721329:TVD721329 UEN721329:UEZ721329 UOJ721329:UOV721329 UYF721329:UYR721329 VIB721329:VIN721329 VRX721329:VSJ721329 WBT721329:WCF721329 WLP721329:WMB721329 WVL721329:WVX721329 IZ786865:JL786865 SV786865:TH786865 ACR786865:ADD786865 AMN786865:AMZ786865 AWJ786865:AWV786865 BGF786865:BGR786865 BQB786865:BQN786865 BZX786865:CAJ786865 CJT786865:CKF786865 CTP786865:CUB786865 DDL786865:DDX786865 DNH786865:DNT786865 DXD786865:DXP786865 EGZ786865:EHL786865 EQV786865:ERH786865 FAR786865:FBD786865 FKN786865:FKZ786865 FUJ786865:FUV786865 GEF786865:GER786865 GOB786865:GON786865 GXX786865:GYJ786865 HHT786865:HIF786865 HRP786865:HSB786865 IBL786865:IBX786865 ILH786865:ILT786865 IVD786865:IVP786865 JEZ786865:JFL786865 JOV786865:JPH786865 JYR786865:JZD786865 KIN786865:KIZ786865 KSJ786865:KSV786865 LCF786865:LCR786865 LMB786865:LMN786865 LVX786865:LWJ786865 MFT786865:MGF786865 MPP786865:MQB786865 MZL786865:MZX786865 NJH786865:NJT786865 NTD786865:NTP786865 OCZ786865:ODL786865 OMV786865:ONH786865 OWR786865:OXD786865 PGN786865:PGZ786865 PQJ786865:PQV786865 QAF786865:QAR786865 QKB786865:QKN786865 QTX786865:QUJ786865 RDT786865:REF786865 RNP786865:ROB786865 RXL786865:RXX786865 SHH786865:SHT786865 SRD786865:SRP786865 TAZ786865:TBL786865 TKV786865:TLH786865 TUR786865:TVD786865 UEN786865:UEZ786865 UOJ786865:UOV786865 UYF786865:UYR786865 VIB786865:VIN786865 VRX786865:VSJ786865 WBT786865:WCF786865 WLP786865:WMB786865 WVL786865:WVX786865 IZ852401:JL852401 SV852401:TH852401 ACR852401:ADD852401 AMN852401:AMZ852401 AWJ852401:AWV852401 BGF852401:BGR852401 BQB852401:BQN852401 BZX852401:CAJ852401 CJT852401:CKF852401 CTP852401:CUB852401 DDL852401:DDX852401 DNH852401:DNT852401 DXD852401:DXP852401 EGZ852401:EHL852401 EQV852401:ERH852401 FAR852401:FBD852401 FKN852401:FKZ852401 FUJ852401:FUV852401 GEF852401:GER852401 GOB852401:GON852401 GXX852401:GYJ852401 HHT852401:HIF852401 HRP852401:HSB852401 IBL852401:IBX852401 ILH852401:ILT852401 IVD852401:IVP852401 JEZ852401:JFL852401 JOV852401:JPH852401 JYR852401:JZD852401 KIN852401:KIZ852401 KSJ852401:KSV852401 LCF852401:LCR852401 LMB852401:LMN852401 LVX852401:LWJ852401 MFT852401:MGF852401 MPP852401:MQB852401 MZL852401:MZX852401 NJH852401:NJT852401 NTD852401:NTP852401 OCZ852401:ODL852401 OMV852401:ONH852401 OWR852401:OXD852401 PGN852401:PGZ852401 PQJ852401:PQV852401 QAF852401:QAR852401 QKB852401:QKN852401 QTX852401:QUJ852401 RDT852401:REF852401 RNP852401:ROB852401 RXL852401:RXX852401 SHH852401:SHT852401 SRD852401:SRP852401 TAZ852401:TBL852401 TKV852401:TLH852401 TUR852401:TVD852401 UEN852401:UEZ852401 UOJ852401:UOV852401 UYF852401:UYR852401 VIB852401:VIN852401 VRX852401:VSJ852401 WBT852401:WCF852401 WLP852401:WMB852401 WVL852401:WVX852401 IZ917937:JL917937 SV917937:TH917937 ACR917937:ADD917937 AMN917937:AMZ917937 AWJ917937:AWV917937 BGF917937:BGR917937 BQB917937:BQN917937 BZX917937:CAJ917937 CJT917937:CKF917937 CTP917937:CUB917937 DDL917937:DDX917937 DNH917937:DNT917937 DXD917937:DXP917937 EGZ917937:EHL917937 EQV917937:ERH917937 FAR917937:FBD917937 FKN917937:FKZ917937 FUJ917937:FUV917937 GEF917937:GER917937 GOB917937:GON917937 GXX917937:GYJ917937 HHT917937:HIF917937 HRP917937:HSB917937 IBL917937:IBX917937 ILH917937:ILT917937 IVD917937:IVP917937 JEZ917937:JFL917937 JOV917937:JPH917937 JYR917937:JZD917937 KIN917937:KIZ917937 KSJ917937:KSV917937 LCF917937:LCR917937 LMB917937:LMN917937 LVX917937:LWJ917937 MFT917937:MGF917937 MPP917937:MQB917937 MZL917937:MZX917937 NJH917937:NJT917937 NTD917937:NTP917937 OCZ917937:ODL917937 OMV917937:ONH917937 OWR917937:OXD917937 PGN917937:PGZ917937 PQJ917937:PQV917937 QAF917937:QAR917937 QKB917937:QKN917937 QTX917937:QUJ917937 RDT917937:REF917937 RNP917937:ROB917937 RXL917937:RXX917937 SHH917937:SHT917937 SRD917937:SRP917937 TAZ917937:TBL917937 TKV917937:TLH917937 TUR917937:TVD917937 UEN917937:UEZ917937 UOJ917937:UOV917937 UYF917937:UYR917937 VIB917937:VIN917937 VRX917937:VSJ917937 WBT917937:WCF917937 WLP917937:WMB917937 WVL917937:WVX917937 IZ983473:JL983473 SV983473:TH983473 ACR983473:ADD983473 AMN983473:AMZ983473 AWJ983473:AWV983473 BGF983473:BGR983473 BQB983473:BQN983473 BZX983473:CAJ983473 CJT983473:CKF983473 CTP983473:CUB983473 DDL983473:DDX983473 DNH983473:DNT983473 DXD983473:DXP983473 EGZ983473:EHL983473 EQV983473:ERH983473 FAR983473:FBD983473 FKN983473:FKZ983473 FUJ983473:FUV983473 GEF983473:GER983473 GOB983473:GON983473 GXX983473:GYJ983473 HHT983473:HIF983473 HRP983473:HSB983473 IBL983473:IBX983473 ILH983473:ILT983473 IVD983473:IVP983473 JEZ983473:JFL983473 JOV983473:JPH983473 JYR983473:JZD983473 KIN983473:KIZ983473 KSJ983473:KSV983473 LCF983473:LCR983473 LMB983473:LMN983473 LVX983473:LWJ983473 MFT983473:MGF983473 MPP983473:MQB983473 MZL983473:MZX983473 NJH983473:NJT983473 NTD983473:NTP983473 OCZ983473:ODL983473 OMV983473:ONH983473 OWR983473:OXD983473 PGN983473:PGZ983473 PQJ983473:PQV983473 QAF983473:QAR983473 QKB983473:QKN983473 QTX983473:QUJ983473 RDT983473:REF983473 RNP983473:ROB983473 RXL983473:RXX983473 SHH983473:SHT983473 SRD983473:SRP983473 TAZ983473:TBL983473 TKV983473:TLH983473 TUR983473:TVD983473 UEN983473:UEZ983473 UOJ983473:UOV983473 UYF983473:UYR983473 VIB983473:VIN983473 VRX983473:VSJ983473 WBT983473:WCF983473 WLP983473:WMB983473 WVL983473:WVX983473 UYF984210:UYR984211 IZ526:JL526 SV526:TH526 ACR526:ADD526 AMN526:AMZ526 AWJ526:AWV526 BGF526:BGR526 BQB526:BQN526 BZX526:CAJ526 CJT526:CKF526 CTP526:CUB526 DDL526:DDX526 DNH526:DNT526 DXD526:DXP526 EGZ526:EHL526 EQV526:ERH526 FAR526:FBD526 FKN526:FKZ526 FUJ526:FUV526 GEF526:GER526 GOB526:GON526 GXX526:GYJ526 HHT526:HIF526 HRP526:HSB526 IBL526:IBX526 ILH526:ILT526 IVD526:IVP526 JEZ526:JFL526 JOV526:JPH526 JYR526:JZD526 KIN526:KIZ526 KSJ526:KSV526 LCF526:LCR526 LMB526:LMN526 LVX526:LWJ526 MFT526:MGF526 MPP526:MQB526 MZL526:MZX526 NJH526:NJT526 NTD526:NTP526 OCZ526:ODL526 OMV526:ONH526 OWR526:OXD526 PGN526:PGZ526 PQJ526:PQV526 QAF526:QAR526 QKB526:QKN526 QTX526:QUJ526 RDT526:REF526 RNP526:ROB526 RXL526:RXX526 SHH526:SHT526 SRD526:SRP526 TAZ526:TBL526 TKV526:TLH526 TUR526:TVD526 UEN526:UEZ526 UOJ526:UOV526 UYF526:UYR526 VIB526:VIN526 VRX526:VSJ526 WBT526:WCF526 WLP526:WMB526 WVL526:WVX526 IZ65932:JL65932 SV65932:TH65932 ACR65932:ADD65932 AMN65932:AMZ65932 AWJ65932:AWV65932 BGF65932:BGR65932 BQB65932:BQN65932 BZX65932:CAJ65932 CJT65932:CKF65932 CTP65932:CUB65932 DDL65932:DDX65932 DNH65932:DNT65932 DXD65932:DXP65932 EGZ65932:EHL65932 EQV65932:ERH65932 FAR65932:FBD65932 FKN65932:FKZ65932 FUJ65932:FUV65932 GEF65932:GER65932 GOB65932:GON65932 GXX65932:GYJ65932 HHT65932:HIF65932 HRP65932:HSB65932 IBL65932:IBX65932 ILH65932:ILT65932 IVD65932:IVP65932 JEZ65932:JFL65932 JOV65932:JPH65932 JYR65932:JZD65932 KIN65932:KIZ65932 KSJ65932:KSV65932 LCF65932:LCR65932 LMB65932:LMN65932 LVX65932:LWJ65932 MFT65932:MGF65932 MPP65932:MQB65932 MZL65932:MZX65932 NJH65932:NJT65932 NTD65932:NTP65932 OCZ65932:ODL65932 OMV65932:ONH65932 OWR65932:OXD65932 PGN65932:PGZ65932 PQJ65932:PQV65932 QAF65932:QAR65932 QKB65932:QKN65932 QTX65932:QUJ65932 RDT65932:REF65932 RNP65932:ROB65932 RXL65932:RXX65932 SHH65932:SHT65932 SRD65932:SRP65932 TAZ65932:TBL65932 TKV65932:TLH65932 TUR65932:TVD65932 UEN65932:UEZ65932 UOJ65932:UOV65932 UYF65932:UYR65932 VIB65932:VIN65932 VRX65932:VSJ65932 WBT65932:WCF65932 WLP65932:WMB65932 WVL65932:WVX65932 IZ131468:JL131468 SV131468:TH131468 ACR131468:ADD131468 AMN131468:AMZ131468 AWJ131468:AWV131468 BGF131468:BGR131468 BQB131468:BQN131468 BZX131468:CAJ131468 CJT131468:CKF131468 CTP131468:CUB131468 DDL131468:DDX131468 DNH131468:DNT131468 DXD131468:DXP131468 EGZ131468:EHL131468 EQV131468:ERH131468 FAR131468:FBD131468 FKN131468:FKZ131468 FUJ131468:FUV131468 GEF131468:GER131468 GOB131468:GON131468 GXX131468:GYJ131468 HHT131468:HIF131468 HRP131468:HSB131468 IBL131468:IBX131468 ILH131468:ILT131468 IVD131468:IVP131468 JEZ131468:JFL131468 JOV131468:JPH131468 JYR131468:JZD131468 KIN131468:KIZ131468 KSJ131468:KSV131468 LCF131468:LCR131468 LMB131468:LMN131468 LVX131468:LWJ131468 MFT131468:MGF131468 MPP131468:MQB131468 MZL131468:MZX131468 NJH131468:NJT131468 NTD131468:NTP131468 OCZ131468:ODL131468 OMV131468:ONH131468 OWR131468:OXD131468 PGN131468:PGZ131468 PQJ131468:PQV131468 QAF131468:QAR131468 QKB131468:QKN131468 QTX131468:QUJ131468 RDT131468:REF131468 RNP131468:ROB131468 RXL131468:RXX131468 SHH131468:SHT131468 SRD131468:SRP131468 TAZ131468:TBL131468 TKV131468:TLH131468 TUR131468:TVD131468 UEN131468:UEZ131468 UOJ131468:UOV131468 UYF131468:UYR131468 VIB131468:VIN131468 VRX131468:VSJ131468 WBT131468:WCF131468 WLP131468:WMB131468 WVL131468:WVX131468 IZ197004:JL197004 SV197004:TH197004 ACR197004:ADD197004 AMN197004:AMZ197004 AWJ197004:AWV197004 BGF197004:BGR197004 BQB197004:BQN197004 BZX197004:CAJ197004 CJT197004:CKF197004 CTP197004:CUB197004 DDL197004:DDX197004 DNH197004:DNT197004 DXD197004:DXP197004 EGZ197004:EHL197004 EQV197004:ERH197004 FAR197004:FBD197004 FKN197004:FKZ197004 FUJ197004:FUV197004 GEF197004:GER197004 GOB197004:GON197004 GXX197004:GYJ197004 HHT197004:HIF197004 HRP197004:HSB197004 IBL197004:IBX197004 ILH197004:ILT197004 IVD197004:IVP197004 JEZ197004:JFL197004 JOV197004:JPH197004 JYR197004:JZD197004 KIN197004:KIZ197004 KSJ197004:KSV197004 LCF197004:LCR197004 LMB197004:LMN197004 LVX197004:LWJ197004 MFT197004:MGF197004 MPP197004:MQB197004 MZL197004:MZX197004 NJH197004:NJT197004 NTD197004:NTP197004 OCZ197004:ODL197004 OMV197004:ONH197004 OWR197004:OXD197004 PGN197004:PGZ197004 PQJ197004:PQV197004 QAF197004:QAR197004 QKB197004:QKN197004 QTX197004:QUJ197004 RDT197004:REF197004 RNP197004:ROB197004 RXL197004:RXX197004 SHH197004:SHT197004 SRD197004:SRP197004 TAZ197004:TBL197004 TKV197004:TLH197004 TUR197004:TVD197004 UEN197004:UEZ197004 UOJ197004:UOV197004 UYF197004:UYR197004 VIB197004:VIN197004 VRX197004:VSJ197004 WBT197004:WCF197004 WLP197004:WMB197004 WVL197004:WVX197004 IZ262540:JL262540 SV262540:TH262540 ACR262540:ADD262540 AMN262540:AMZ262540 AWJ262540:AWV262540 BGF262540:BGR262540 BQB262540:BQN262540 BZX262540:CAJ262540 CJT262540:CKF262540 CTP262540:CUB262540 DDL262540:DDX262540 DNH262540:DNT262540 DXD262540:DXP262540 EGZ262540:EHL262540 EQV262540:ERH262540 FAR262540:FBD262540 FKN262540:FKZ262540 FUJ262540:FUV262540 GEF262540:GER262540 GOB262540:GON262540 GXX262540:GYJ262540 HHT262540:HIF262540 HRP262540:HSB262540 IBL262540:IBX262540 ILH262540:ILT262540 IVD262540:IVP262540 JEZ262540:JFL262540 JOV262540:JPH262540 JYR262540:JZD262540 KIN262540:KIZ262540 KSJ262540:KSV262540 LCF262540:LCR262540 LMB262540:LMN262540 LVX262540:LWJ262540 MFT262540:MGF262540 MPP262540:MQB262540 MZL262540:MZX262540 NJH262540:NJT262540 NTD262540:NTP262540 OCZ262540:ODL262540 OMV262540:ONH262540 OWR262540:OXD262540 PGN262540:PGZ262540 PQJ262540:PQV262540 QAF262540:QAR262540 QKB262540:QKN262540 QTX262540:QUJ262540 RDT262540:REF262540 RNP262540:ROB262540 RXL262540:RXX262540 SHH262540:SHT262540 SRD262540:SRP262540 TAZ262540:TBL262540 TKV262540:TLH262540 TUR262540:TVD262540 UEN262540:UEZ262540 UOJ262540:UOV262540 UYF262540:UYR262540 VIB262540:VIN262540 VRX262540:VSJ262540 WBT262540:WCF262540 WLP262540:WMB262540 WVL262540:WVX262540 IZ328076:JL328076 SV328076:TH328076 ACR328076:ADD328076 AMN328076:AMZ328076 AWJ328076:AWV328076 BGF328076:BGR328076 BQB328076:BQN328076 BZX328076:CAJ328076 CJT328076:CKF328076 CTP328076:CUB328076 DDL328076:DDX328076 DNH328076:DNT328076 DXD328076:DXP328076 EGZ328076:EHL328076 EQV328076:ERH328076 FAR328076:FBD328076 FKN328076:FKZ328076 FUJ328076:FUV328076 GEF328076:GER328076 GOB328076:GON328076 GXX328076:GYJ328076 HHT328076:HIF328076 HRP328076:HSB328076 IBL328076:IBX328076 ILH328076:ILT328076 IVD328076:IVP328076 JEZ328076:JFL328076 JOV328076:JPH328076 JYR328076:JZD328076 KIN328076:KIZ328076 KSJ328076:KSV328076 LCF328076:LCR328076 LMB328076:LMN328076 LVX328076:LWJ328076 MFT328076:MGF328076 MPP328076:MQB328076 MZL328076:MZX328076 NJH328076:NJT328076 NTD328076:NTP328076 OCZ328076:ODL328076 OMV328076:ONH328076 OWR328076:OXD328076 PGN328076:PGZ328076 PQJ328076:PQV328076 QAF328076:QAR328076 QKB328076:QKN328076 QTX328076:QUJ328076 RDT328076:REF328076 RNP328076:ROB328076 RXL328076:RXX328076 SHH328076:SHT328076 SRD328076:SRP328076 TAZ328076:TBL328076 TKV328076:TLH328076 TUR328076:TVD328076 UEN328076:UEZ328076 UOJ328076:UOV328076 UYF328076:UYR328076 VIB328076:VIN328076 VRX328076:VSJ328076 WBT328076:WCF328076 WLP328076:WMB328076 WVL328076:WVX328076 IZ393612:JL393612 SV393612:TH393612 ACR393612:ADD393612 AMN393612:AMZ393612 AWJ393612:AWV393612 BGF393612:BGR393612 BQB393612:BQN393612 BZX393612:CAJ393612 CJT393612:CKF393612 CTP393612:CUB393612 DDL393612:DDX393612 DNH393612:DNT393612 DXD393612:DXP393612 EGZ393612:EHL393612 EQV393612:ERH393612 FAR393612:FBD393612 FKN393612:FKZ393612 FUJ393612:FUV393612 GEF393612:GER393612 GOB393612:GON393612 GXX393612:GYJ393612 HHT393612:HIF393612 HRP393612:HSB393612 IBL393612:IBX393612 ILH393612:ILT393612 IVD393612:IVP393612 JEZ393612:JFL393612 JOV393612:JPH393612 JYR393612:JZD393612 KIN393612:KIZ393612 KSJ393612:KSV393612 LCF393612:LCR393612 LMB393612:LMN393612 LVX393612:LWJ393612 MFT393612:MGF393612 MPP393612:MQB393612 MZL393612:MZX393612 NJH393612:NJT393612 NTD393612:NTP393612 OCZ393612:ODL393612 OMV393612:ONH393612 OWR393612:OXD393612 PGN393612:PGZ393612 PQJ393612:PQV393612 QAF393612:QAR393612 QKB393612:QKN393612 QTX393612:QUJ393612 RDT393612:REF393612 RNP393612:ROB393612 RXL393612:RXX393612 SHH393612:SHT393612 SRD393612:SRP393612 TAZ393612:TBL393612 TKV393612:TLH393612 TUR393612:TVD393612 UEN393612:UEZ393612 UOJ393612:UOV393612 UYF393612:UYR393612 VIB393612:VIN393612 VRX393612:VSJ393612 WBT393612:WCF393612 WLP393612:WMB393612 WVL393612:WVX393612 IZ459148:JL459148 SV459148:TH459148 ACR459148:ADD459148 AMN459148:AMZ459148 AWJ459148:AWV459148 BGF459148:BGR459148 BQB459148:BQN459148 BZX459148:CAJ459148 CJT459148:CKF459148 CTP459148:CUB459148 DDL459148:DDX459148 DNH459148:DNT459148 DXD459148:DXP459148 EGZ459148:EHL459148 EQV459148:ERH459148 FAR459148:FBD459148 FKN459148:FKZ459148 FUJ459148:FUV459148 GEF459148:GER459148 GOB459148:GON459148 GXX459148:GYJ459148 HHT459148:HIF459148 HRP459148:HSB459148 IBL459148:IBX459148 ILH459148:ILT459148 IVD459148:IVP459148 JEZ459148:JFL459148 JOV459148:JPH459148 JYR459148:JZD459148 KIN459148:KIZ459148 KSJ459148:KSV459148 LCF459148:LCR459148 LMB459148:LMN459148 LVX459148:LWJ459148 MFT459148:MGF459148 MPP459148:MQB459148 MZL459148:MZX459148 NJH459148:NJT459148 NTD459148:NTP459148 OCZ459148:ODL459148 OMV459148:ONH459148 OWR459148:OXD459148 PGN459148:PGZ459148 PQJ459148:PQV459148 QAF459148:QAR459148 QKB459148:QKN459148 QTX459148:QUJ459148 RDT459148:REF459148 RNP459148:ROB459148 RXL459148:RXX459148 SHH459148:SHT459148 SRD459148:SRP459148 TAZ459148:TBL459148 TKV459148:TLH459148 TUR459148:TVD459148 UEN459148:UEZ459148 UOJ459148:UOV459148 UYF459148:UYR459148 VIB459148:VIN459148 VRX459148:VSJ459148 WBT459148:WCF459148 WLP459148:WMB459148 WVL459148:WVX459148 IZ524684:JL524684 SV524684:TH524684 ACR524684:ADD524684 AMN524684:AMZ524684 AWJ524684:AWV524684 BGF524684:BGR524684 BQB524684:BQN524684 BZX524684:CAJ524684 CJT524684:CKF524684 CTP524684:CUB524684 DDL524684:DDX524684 DNH524684:DNT524684 DXD524684:DXP524684 EGZ524684:EHL524684 EQV524684:ERH524684 FAR524684:FBD524684 FKN524684:FKZ524684 FUJ524684:FUV524684 GEF524684:GER524684 GOB524684:GON524684 GXX524684:GYJ524684 HHT524684:HIF524684 HRP524684:HSB524684 IBL524684:IBX524684 ILH524684:ILT524684 IVD524684:IVP524684 JEZ524684:JFL524684 JOV524684:JPH524684 JYR524684:JZD524684 KIN524684:KIZ524684 KSJ524684:KSV524684 LCF524684:LCR524684 LMB524684:LMN524684 LVX524684:LWJ524684 MFT524684:MGF524684 MPP524684:MQB524684 MZL524684:MZX524684 NJH524684:NJT524684 NTD524684:NTP524684 OCZ524684:ODL524684 OMV524684:ONH524684 OWR524684:OXD524684 PGN524684:PGZ524684 PQJ524684:PQV524684 QAF524684:QAR524684 QKB524684:QKN524684 QTX524684:QUJ524684 RDT524684:REF524684 RNP524684:ROB524684 RXL524684:RXX524684 SHH524684:SHT524684 SRD524684:SRP524684 TAZ524684:TBL524684 TKV524684:TLH524684 TUR524684:TVD524684 UEN524684:UEZ524684 UOJ524684:UOV524684 UYF524684:UYR524684 VIB524684:VIN524684 VRX524684:VSJ524684 WBT524684:WCF524684 WLP524684:WMB524684 WVL524684:WVX524684 IZ590220:JL590220 SV590220:TH590220 ACR590220:ADD590220 AMN590220:AMZ590220 AWJ590220:AWV590220 BGF590220:BGR590220 BQB590220:BQN590220 BZX590220:CAJ590220 CJT590220:CKF590220 CTP590220:CUB590220 DDL590220:DDX590220 DNH590220:DNT590220 DXD590220:DXP590220 EGZ590220:EHL590220 EQV590220:ERH590220 FAR590220:FBD590220 FKN590220:FKZ590220 FUJ590220:FUV590220 GEF590220:GER590220 GOB590220:GON590220 GXX590220:GYJ590220 HHT590220:HIF590220 HRP590220:HSB590220 IBL590220:IBX590220 ILH590220:ILT590220 IVD590220:IVP590220 JEZ590220:JFL590220 JOV590220:JPH590220 JYR590220:JZD590220 KIN590220:KIZ590220 KSJ590220:KSV590220 LCF590220:LCR590220 LMB590220:LMN590220 LVX590220:LWJ590220 MFT590220:MGF590220 MPP590220:MQB590220 MZL590220:MZX590220 NJH590220:NJT590220 NTD590220:NTP590220 OCZ590220:ODL590220 OMV590220:ONH590220 OWR590220:OXD590220 PGN590220:PGZ590220 PQJ590220:PQV590220 QAF590220:QAR590220 QKB590220:QKN590220 QTX590220:QUJ590220 RDT590220:REF590220 RNP590220:ROB590220 RXL590220:RXX590220 SHH590220:SHT590220 SRD590220:SRP590220 TAZ590220:TBL590220 TKV590220:TLH590220 TUR590220:TVD590220 UEN590220:UEZ590220 UOJ590220:UOV590220 UYF590220:UYR590220 VIB590220:VIN590220 VRX590220:VSJ590220 WBT590220:WCF590220 WLP590220:WMB590220 WVL590220:WVX590220 IZ655756:JL655756 SV655756:TH655756 ACR655756:ADD655756 AMN655756:AMZ655756 AWJ655756:AWV655756 BGF655756:BGR655756 BQB655756:BQN655756 BZX655756:CAJ655756 CJT655756:CKF655756 CTP655756:CUB655756 DDL655756:DDX655756 DNH655756:DNT655756 DXD655756:DXP655756 EGZ655756:EHL655756 EQV655756:ERH655756 FAR655756:FBD655756 FKN655756:FKZ655756 FUJ655756:FUV655756 GEF655756:GER655756 GOB655756:GON655756 GXX655756:GYJ655756 HHT655756:HIF655756 HRP655756:HSB655756 IBL655756:IBX655756 ILH655756:ILT655756 IVD655756:IVP655756 JEZ655756:JFL655756 JOV655756:JPH655756 JYR655756:JZD655756 KIN655756:KIZ655756 KSJ655756:KSV655756 LCF655756:LCR655756 LMB655756:LMN655756 LVX655756:LWJ655756 MFT655756:MGF655756 MPP655756:MQB655756 MZL655756:MZX655756 NJH655756:NJT655756 NTD655756:NTP655756 OCZ655756:ODL655756 OMV655756:ONH655756 OWR655756:OXD655756 PGN655756:PGZ655756 PQJ655756:PQV655756 QAF655756:QAR655756 QKB655756:QKN655756 QTX655756:QUJ655756 RDT655756:REF655756 RNP655756:ROB655756 RXL655756:RXX655756 SHH655756:SHT655756 SRD655756:SRP655756 TAZ655756:TBL655756 TKV655756:TLH655756 TUR655756:TVD655756 UEN655756:UEZ655756 UOJ655756:UOV655756 UYF655756:UYR655756 VIB655756:VIN655756 VRX655756:VSJ655756 WBT655756:WCF655756 WLP655756:WMB655756 WVL655756:WVX655756 IZ721292:JL721292 SV721292:TH721292 ACR721292:ADD721292 AMN721292:AMZ721292 AWJ721292:AWV721292 BGF721292:BGR721292 BQB721292:BQN721292 BZX721292:CAJ721292 CJT721292:CKF721292 CTP721292:CUB721292 DDL721292:DDX721292 DNH721292:DNT721292 DXD721292:DXP721292 EGZ721292:EHL721292 EQV721292:ERH721292 FAR721292:FBD721292 FKN721292:FKZ721292 FUJ721292:FUV721292 GEF721292:GER721292 GOB721292:GON721292 GXX721292:GYJ721292 HHT721292:HIF721292 HRP721292:HSB721292 IBL721292:IBX721292 ILH721292:ILT721292 IVD721292:IVP721292 JEZ721292:JFL721292 JOV721292:JPH721292 JYR721292:JZD721292 KIN721292:KIZ721292 KSJ721292:KSV721292 LCF721292:LCR721292 LMB721292:LMN721292 LVX721292:LWJ721292 MFT721292:MGF721292 MPP721292:MQB721292 MZL721292:MZX721292 NJH721292:NJT721292 NTD721292:NTP721292 OCZ721292:ODL721292 OMV721292:ONH721292 OWR721292:OXD721292 PGN721292:PGZ721292 PQJ721292:PQV721292 QAF721292:QAR721292 QKB721292:QKN721292 QTX721292:QUJ721292 RDT721292:REF721292 RNP721292:ROB721292 RXL721292:RXX721292 SHH721292:SHT721292 SRD721292:SRP721292 TAZ721292:TBL721292 TKV721292:TLH721292 TUR721292:TVD721292 UEN721292:UEZ721292 UOJ721292:UOV721292 UYF721292:UYR721292 VIB721292:VIN721292 VRX721292:VSJ721292 WBT721292:WCF721292 WLP721292:WMB721292 WVL721292:WVX721292 IZ786828:JL786828 SV786828:TH786828 ACR786828:ADD786828 AMN786828:AMZ786828 AWJ786828:AWV786828 BGF786828:BGR786828 BQB786828:BQN786828 BZX786828:CAJ786828 CJT786828:CKF786828 CTP786828:CUB786828 DDL786828:DDX786828 DNH786828:DNT786828 DXD786828:DXP786828 EGZ786828:EHL786828 EQV786828:ERH786828 FAR786828:FBD786828 FKN786828:FKZ786828 FUJ786828:FUV786828 GEF786828:GER786828 GOB786828:GON786828 GXX786828:GYJ786828 HHT786828:HIF786828 HRP786828:HSB786828 IBL786828:IBX786828 ILH786828:ILT786828 IVD786828:IVP786828 JEZ786828:JFL786828 JOV786828:JPH786828 JYR786828:JZD786828 KIN786828:KIZ786828 KSJ786828:KSV786828 LCF786828:LCR786828 LMB786828:LMN786828 LVX786828:LWJ786828 MFT786828:MGF786828 MPP786828:MQB786828 MZL786828:MZX786828 NJH786828:NJT786828 NTD786828:NTP786828 OCZ786828:ODL786828 OMV786828:ONH786828 OWR786828:OXD786828 PGN786828:PGZ786828 PQJ786828:PQV786828 QAF786828:QAR786828 QKB786828:QKN786828 QTX786828:QUJ786828 RDT786828:REF786828 RNP786828:ROB786828 RXL786828:RXX786828 SHH786828:SHT786828 SRD786828:SRP786828 TAZ786828:TBL786828 TKV786828:TLH786828 TUR786828:TVD786828 UEN786828:UEZ786828 UOJ786828:UOV786828 UYF786828:UYR786828 VIB786828:VIN786828 VRX786828:VSJ786828 WBT786828:WCF786828 WLP786828:WMB786828 WVL786828:WVX786828 IZ852364:JL852364 SV852364:TH852364 ACR852364:ADD852364 AMN852364:AMZ852364 AWJ852364:AWV852364 BGF852364:BGR852364 BQB852364:BQN852364 BZX852364:CAJ852364 CJT852364:CKF852364 CTP852364:CUB852364 DDL852364:DDX852364 DNH852364:DNT852364 DXD852364:DXP852364 EGZ852364:EHL852364 EQV852364:ERH852364 FAR852364:FBD852364 FKN852364:FKZ852364 FUJ852364:FUV852364 GEF852364:GER852364 GOB852364:GON852364 GXX852364:GYJ852364 HHT852364:HIF852364 HRP852364:HSB852364 IBL852364:IBX852364 ILH852364:ILT852364 IVD852364:IVP852364 JEZ852364:JFL852364 JOV852364:JPH852364 JYR852364:JZD852364 KIN852364:KIZ852364 KSJ852364:KSV852364 LCF852364:LCR852364 LMB852364:LMN852364 LVX852364:LWJ852364 MFT852364:MGF852364 MPP852364:MQB852364 MZL852364:MZX852364 NJH852364:NJT852364 NTD852364:NTP852364 OCZ852364:ODL852364 OMV852364:ONH852364 OWR852364:OXD852364 PGN852364:PGZ852364 PQJ852364:PQV852364 QAF852364:QAR852364 QKB852364:QKN852364 QTX852364:QUJ852364 RDT852364:REF852364 RNP852364:ROB852364 RXL852364:RXX852364 SHH852364:SHT852364 SRD852364:SRP852364 TAZ852364:TBL852364 TKV852364:TLH852364 TUR852364:TVD852364 UEN852364:UEZ852364 UOJ852364:UOV852364 UYF852364:UYR852364 VIB852364:VIN852364 VRX852364:VSJ852364 WBT852364:WCF852364 WLP852364:WMB852364 WVL852364:WVX852364 IZ917900:JL917900 SV917900:TH917900 ACR917900:ADD917900 AMN917900:AMZ917900 AWJ917900:AWV917900 BGF917900:BGR917900 BQB917900:BQN917900 BZX917900:CAJ917900 CJT917900:CKF917900 CTP917900:CUB917900 DDL917900:DDX917900 DNH917900:DNT917900 DXD917900:DXP917900 EGZ917900:EHL917900 EQV917900:ERH917900 FAR917900:FBD917900 FKN917900:FKZ917900 FUJ917900:FUV917900 GEF917900:GER917900 GOB917900:GON917900 GXX917900:GYJ917900 HHT917900:HIF917900 HRP917900:HSB917900 IBL917900:IBX917900 ILH917900:ILT917900 IVD917900:IVP917900 JEZ917900:JFL917900 JOV917900:JPH917900 JYR917900:JZD917900 KIN917900:KIZ917900 KSJ917900:KSV917900 LCF917900:LCR917900 LMB917900:LMN917900 LVX917900:LWJ917900 MFT917900:MGF917900 MPP917900:MQB917900 MZL917900:MZX917900 NJH917900:NJT917900 NTD917900:NTP917900 OCZ917900:ODL917900 OMV917900:ONH917900 OWR917900:OXD917900 PGN917900:PGZ917900 PQJ917900:PQV917900 QAF917900:QAR917900 QKB917900:QKN917900 QTX917900:QUJ917900 RDT917900:REF917900 RNP917900:ROB917900 RXL917900:RXX917900 SHH917900:SHT917900 SRD917900:SRP917900 TAZ917900:TBL917900 TKV917900:TLH917900 TUR917900:TVD917900 UEN917900:UEZ917900 UOJ917900:UOV917900 UYF917900:UYR917900 VIB917900:VIN917900 VRX917900:VSJ917900 WBT917900:WCF917900 WLP917900:WMB917900 WVL917900:WVX917900 IZ983436:JL983436 SV983436:TH983436 ACR983436:ADD983436 AMN983436:AMZ983436 AWJ983436:AWV983436 BGF983436:BGR983436 BQB983436:BQN983436 BZX983436:CAJ983436 CJT983436:CKF983436 CTP983436:CUB983436 DDL983436:DDX983436 DNH983436:DNT983436 DXD983436:DXP983436 EGZ983436:EHL983436 EQV983436:ERH983436 FAR983436:FBD983436 FKN983436:FKZ983436 FUJ983436:FUV983436 GEF983436:GER983436 GOB983436:GON983436 GXX983436:GYJ983436 HHT983436:HIF983436 HRP983436:HSB983436 IBL983436:IBX983436 ILH983436:ILT983436 IVD983436:IVP983436 JEZ983436:JFL983436 JOV983436:JPH983436 JYR983436:JZD983436 KIN983436:KIZ983436 KSJ983436:KSV983436 LCF983436:LCR983436 LMB983436:LMN983436 LVX983436:LWJ983436 MFT983436:MGF983436 MPP983436:MQB983436 MZL983436:MZX983436 NJH983436:NJT983436 NTD983436:NTP983436 OCZ983436:ODL983436 OMV983436:ONH983436 OWR983436:OXD983436 PGN983436:PGZ983436 PQJ983436:PQV983436 QAF983436:QAR983436 QKB983436:QKN983436 QTX983436:QUJ983436 RDT983436:REF983436 RNP983436:ROB983436 RXL983436:RXX983436 SHH983436:SHT983436 SRD983436:SRP983436 TAZ983436:TBL983436 TKV983436:TLH983436 TUR983436:TVD983436 UEN983436:UEZ983436 UOJ983436:UOV983436 UYF983436:UYR983436 VIB983436:VIN983436 VRX983436:VSJ983436 WBT983436:WCF983436 WLP983436:WMB983436 WVL983436:WVX983436 VIB984210:VIN984211 IZ65746:JL65746 SV65746:TH65746 ACR65746:ADD65746 AMN65746:AMZ65746 AWJ65746:AWV65746 BGF65746:BGR65746 BQB65746:BQN65746 BZX65746:CAJ65746 CJT65746:CKF65746 CTP65746:CUB65746 DDL65746:DDX65746 DNH65746:DNT65746 DXD65746:DXP65746 EGZ65746:EHL65746 EQV65746:ERH65746 FAR65746:FBD65746 FKN65746:FKZ65746 FUJ65746:FUV65746 GEF65746:GER65746 GOB65746:GON65746 GXX65746:GYJ65746 HHT65746:HIF65746 HRP65746:HSB65746 IBL65746:IBX65746 ILH65746:ILT65746 IVD65746:IVP65746 JEZ65746:JFL65746 JOV65746:JPH65746 JYR65746:JZD65746 KIN65746:KIZ65746 KSJ65746:KSV65746 LCF65746:LCR65746 LMB65746:LMN65746 LVX65746:LWJ65746 MFT65746:MGF65746 MPP65746:MQB65746 MZL65746:MZX65746 NJH65746:NJT65746 NTD65746:NTP65746 OCZ65746:ODL65746 OMV65746:ONH65746 OWR65746:OXD65746 PGN65746:PGZ65746 PQJ65746:PQV65746 QAF65746:QAR65746 QKB65746:QKN65746 QTX65746:QUJ65746 RDT65746:REF65746 RNP65746:ROB65746 RXL65746:RXX65746 SHH65746:SHT65746 SRD65746:SRP65746 TAZ65746:TBL65746 TKV65746:TLH65746 TUR65746:TVD65746 UEN65746:UEZ65746 UOJ65746:UOV65746 UYF65746:UYR65746 VIB65746:VIN65746 VRX65746:VSJ65746 WBT65746:WCF65746 WLP65746:WMB65746 WVL65746:WVX65746 IZ131282:JL131282 SV131282:TH131282 ACR131282:ADD131282 AMN131282:AMZ131282 AWJ131282:AWV131282 BGF131282:BGR131282 BQB131282:BQN131282 BZX131282:CAJ131282 CJT131282:CKF131282 CTP131282:CUB131282 DDL131282:DDX131282 DNH131282:DNT131282 DXD131282:DXP131282 EGZ131282:EHL131282 EQV131282:ERH131282 FAR131282:FBD131282 FKN131282:FKZ131282 FUJ131282:FUV131282 GEF131282:GER131282 GOB131282:GON131282 GXX131282:GYJ131282 HHT131282:HIF131282 HRP131282:HSB131282 IBL131282:IBX131282 ILH131282:ILT131282 IVD131282:IVP131282 JEZ131282:JFL131282 JOV131282:JPH131282 JYR131282:JZD131282 KIN131282:KIZ131282 KSJ131282:KSV131282 LCF131282:LCR131282 LMB131282:LMN131282 LVX131282:LWJ131282 MFT131282:MGF131282 MPP131282:MQB131282 MZL131282:MZX131282 NJH131282:NJT131282 NTD131282:NTP131282 OCZ131282:ODL131282 OMV131282:ONH131282 OWR131282:OXD131282 PGN131282:PGZ131282 PQJ131282:PQV131282 QAF131282:QAR131282 QKB131282:QKN131282 QTX131282:QUJ131282 RDT131282:REF131282 RNP131282:ROB131282 RXL131282:RXX131282 SHH131282:SHT131282 SRD131282:SRP131282 TAZ131282:TBL131282 TKV131282:TLH131282 TUR131282:TVD131282 UEN131282:UEZ131282 UOJ131282:UOV131282 UYF131282:UYR131282 VIB131282:VIN131282 VRX131282:VSJ131282 WBT131282:WCF131282 WLP131282:WMB131282 WVL131282:WVX131282 IZ196818:JL196818 SV196818:TH196818 ACR196818:ADD196818 AMN196818:AMZ196818 AWJ196818:AWV196818 BGF196818:BGR196818 BQB196818:BQN196818 BZX196818:CAJ196818 CJT196818:CKF196818 CTP196818:CUB196818 DDL196818:DDX196818 DNH196818:DNT196818 DXD196818:DXP196818 EGZ196818:EHL196818 EQV196818:ERH196818 FAR196818:FBD196818 FKN196818:FKZ196818 FUJ196818:FUV196818 GEF196818:GER196818 GOB196818:GON196818 GXX196818:GYJ196818 HHT196818:HIF196818 HRP196818:HSB196818 IBL196818:IBX196818 ILH196818:ILT196818 IVD196818:IVP196818 JEZ196818:JFL196818 JOV196818:JPH196818 JYR196818:JZD196818 KIN196818:KIZ196818 KSJ196818:KSV196818 LCF196818:LCR196818 LMB196818:LMN196818 LVX196818:LWJ196818 MFT196818:MGF196818 MPP196818:MQB196818 MZL196818:MZX196818 NJH196818:NJT196818 NTD196818:NTP196818 OCZ196818:ODL196818 OMV196818:ONH196818 OWR196818:OXD196818 PGN196818:PGZ196818 PQJ196818:PQV196818 QAF196818:QAR196818 QKB196818:QKN196818 QTX196818:QUJ196818 RDT196818:REF196818 RNP196818:ROB196818 RXL196818:RXX196818 SHH196818:SHT196818 SRD196818:SRP196818 TAZ196818:TBL196818 TKV196818:TLH196818 TUR196818:TVD196818 UEN196818:UEZ196818 UOJ196818:UOV196818 UYF196818:UYR196818 VIB196818:VIN196818 VRX196818:VSJ196818 WBT196818:WCF196818 WLP196818:WMB196818 WVL196818:WVX196818 IZ262354:JL262354 SV262354:TH262354 ACR262354:ADD262354 AMN262354:AMZ262354 AWJ262354:AWV262354 BGF262354:BGR262354 BQB262354:BQN262354 BZX262354:CAJ262354 CJT262354:CKF262354 CTP262354:CUB262354 DDL262354:DDX262354 DNH262354:DNT262354 DXD262354:DXP262354 EGZ262354:EHL262354 EQV262354:ERH262354 FAR262354:FBD262354 FKN262354:FKZ262354 FUJ262354:FUV262354 GEF262354:GER262354 GOB262354:GON262354 GXX262354:GYJ262354 HHT262354:HIF262354 HRP262354:HSB262354 IBL262354:IBX262354 ILH262354:ILT262354 IVD262354:IVP262354 JEZ262354:JFL262354 JOV262354:JPH262354 JYR262354:JZD262354 KIN262354:KIZ262354 KSJ262354:KSV262354 LCF262354:LCR262354 LMB262354:LMN262354 LVX262354:LWJ262354 MFT262354:MGF262354 MPP262354:MQB262354 MZL262354:MZX262354 NJH262354:NJT262354 NTD262354:NTP262354 OCZ262354:ODL262354 OMV262354:ONH262354 OWR262354:OXD262354 PGN262354:PGZ262354 PQJ262354:PQV262354 QAF262354:QAR262354 QKB262354:QKN262354 QTX262354:QUJ262354 RDT262354:REF262354 RNP262354:ROB262354 RXL262354:RXX262354 SHH262354:SHT262354 SRD262354:SRP262354 TAZ262354:TBL262354 TKV262354:TLH262354 TUR262354:TVD262354 UEN262354:UEZ262354 UOJ262354:UOV262354 UYF262354:UYR262354 VIB262354:VIN262354 VRX262354:VSJ262354 WBT262354:WCF262354 WLP262354:WMB262354 WVL262354:WVX262354 IZ327890:JL327890 SV327890:TH327890 ACR327890:ADD327890 AMN327890:AMZ327890 AWJ327890:AWV327890 BGF327890:BGR327890 BQB327890:BQN327890 BZX327890:CAJ327890 CJT327890:CKF327890 CTP327890:CUB327890 DDL327890:DDX327890 DNH327890:DNT327890 DXD327890:DXP327890 EGZ327890:EHL327890 EQV327890:ERH327890 FAR327890:FBD327890 FKN327890:FKZ327890 FUJ327890:FUV327890 GEF327890:GER327890 GOB327890:GON327890 GXX327890:GYJ327890 HHT327890:HIF327890 HRP327890:HSB327890 IBL327890:IBX327890 ILH327890:ILT327890 IVD327890:IVP327890 JEZ327890:JFL327890 JOV327890:JPH327890 JYR327890:JZD327890 KIN327890:KIZ327890 KSJ327890:KSV327890 LCF327890:LCR327890 LMB327890:LMN327890 LVX327890:LWJ327890 MFT327890:MGF327890 MPP327890:MQB327890 MZL327890:MZX327890 NJH327890:NJT327890 NTD327890:NTP327890 OCZ327890:ODL327890 OMV327890:ONH327890 OWR327890:OXD327890 PGN327890:PGZ327890 PQJ327890:PQV327890 QAF327890:QAR327890 QKB327890:QKN327890 QTX327890:QUJ327890 RDT327890:REF327890 RNP327890:ROB327890 RXL327890:RXX327890 SHH327890:SHT327890 SRD327890:SRP327890 TAZ327890:TBL327890 TKV327890:TLH327890 TUR327890:TVD327890 UEN327890:UEZ327890 UOJ327890:UOV327890 UYF327890:UYR327890 VIB327890:VIN327890 VRX327890:VSJ327890 WBT327890:WCF327890 WLP327890:WMB327890 WVL327890:WVX327890 IZ393426:JL393426 SV393426:TH393426 ACR393426:ADD393426 AMN393426:AMZ393426 AWJ393426:AWV393426 BGF393426:BGR393426 BQB393426:BQN393426 BZX393426:CAJ393426 CJT393426:CKF393426 CTP393426:CUB393426 DDL393426:DDX393426 DNH393426:DNT393426 DXD393426:DXP393426 EGZ393426:EHL393426 EQV393426:ERH393426 FAR393426:FBD393426 FKN393426:FKZ393426 FUJ393426:FUV393426 GEF393426:GER393426 GOB393426:GON393426 GXX393426:GYJ393426 HHT393426:HIF393426 HRP393426:HSB393426 IBL393426:IBX393426 ILH393426:ILT393426 IVD393426:IVP393426 JEZ393426:JFL393426 JOV393426:JPH393426 JYR393426:JZD393426 KIN393426:KIZ393426 KSJ393426:KSV393426 LCF393426:LCR393426 LMB393426:LMN393426 LVX393426:LWJ393426 MFT393426:MGF393426 MPP393426:MQB393426 MZL393426:MZX393426 NJH393426:NJT393426 NTD393426:NTP393426 OCZ393426:ODL393426 OMV393426:ONH393426 OWR393426:OXD393426 PGN393426:PGZ393426 PQJ393426:PQV393426 QAF393426:QAR393426 QKB393426:QKN393426 QTX393426:QUJ393426 RDT393426:REF393426 RNP393426:ROB393426 RXL393426:RXX393426 SHH393426:SHT393426 SRD393426:SRP393426 TAZ393426:TBL393426 TKV393426:TLH393426 TUR393426:TVD393426 UEN393426:UEZ393426 UOJ393426:UOV393426 UYF393426:UYR393426 VIB393426:VIN393426 VRX393426:VSJ393426 WBT393426:WCF393426 WLP393426:WMB393426 WVL393426:WVX393426 IZ458962:JL458962 SV458962:TH458962 ACR458962:ADD458962 AMN458962:AMZ458962 AWJ458962:AWV458962 BGF458962:BGR458962 BQB458962:BQN458962 BZX458962:CAJ458962 CJT458962:CKF458962 CTP458962:CUB458962 DDL458962:DDX458962 DNH458962:DNT458962 DXD458962:DXP458962 EGZ458962:EHL458962 EQV458962:ERH458962 FAR458962:FBD458962 FKN458962:FKZ458962 FUJ458962:FUV458962 GEF458962:GER458962 GOB458962:GON458962 GXX458962:GYJ458962 HHT458962:HIF458962 HRP458962:HSB458962 IBL458962:IBX458962 ILH458962:ILT458962 IVD458962:IVP458962 JEZ458962:JFL458962 JOV458962:JPH458962 JYR458962:JZD458962 KIN458962:KIZ458962 KSJ458962:KSV458962 LCF458962:LCR458962 LMB458962:LMN458962 LVX458962:LWJ458962 MFT458962:MGF458962 MPP458962:MQB458962 MZL458962:MZX458962 NJH458962:NJT458962 NTD458962:NTP458962 OCZ458962:ODL458962 OMV458962:ONH458962 OWR458962:OXD458962 PGN458962:PGZ458962 PQJ458962:PQV458962 QAF458962:QAR458962 QKB458962:QKN458962 QTX458962:QUJ458962 RDT458962:REF458962 RNP458962:ROB458962 RXL458962:RXX458962 SHH458962:SHT458962 SRD458962:SRP458962 TAZ458962:TBL458962 TKV458962:TLH458962 TUR458962:TVD458962 UEN458962:UEZ458962 UOJ458962:UOV458962 UYF458962:UYR458962 VIB458962:VIN458962 VRX458962:VSJ458962 WBT458962:WCF458962 WLP458962:WMB458962 WVL458962:WVX458962 IZ524498:JL524498 SV524498:TH524498 ACR524498:ADD524498 AMN524498:AMZ524498 AWJ524498:AWV524498 BGF524498:BGR524498 BQB524498:BQN524498 BZX524498:CAJ524498 CJT524498:CKF524498 CTP524498:CUB524498 DDL524498:DDX524498 DNH524498:DNT524498 DXD524498:DXP524498 EGZ524498:EHL524498 EQV524498:ERH524498 FAR524498:FBD524498 FKN524498:FKZ524498 FUJ524498:FUV524498 GEF524498:GER524498 GOB524498:GON524498 GXX524498:GYJ524498 HHT524498:HIF524498 HRP524498:HSB524498 IBL524498:IBX524498 ILH524498:ILT524498 IVD524498:IVP524498 JEZ524498:JFL524498 JOV524498:JPH524498 JYR524498:JZD524498 KIN524498:KIZ524498 KSJ524498:KSV524498 LCF524498:LCR524498 LMB524498:LMN524498 LVX524498:LWJ524498 MFT524498:MGF524498 MPP524498:MQB524498 MZL524498:MZX524498 NJH524498:NJT524498 NTD524498:NTP524498 OCZ524498:ODL524498 OMV524498:ONH524498 OWR524498:OXD524498 PGN524498:PGZ524498 PQJ524498:PQV524498 QAF524498:QAR524498 QKB524498:QKN524498 QTX524498:QUJ524498 RDT524498:REF524498 RNP524498:ROB524498 RXL524498:RXX524498 SHH524498:SHT524498 SRD524498:SRP524498 TAZ524498:TBL524498 TKV524498:TLH524498 TUR524498:TVD524498 UEN524498:UEZ524498 UOJ524498:UOV524498 UYF524498:UYR524498 VIB524498:VIN524498 VRX524498:VSJ524498 WBT524498:WCF524498 WLP524498:WMB524498 WVL524498:WVX524498 IZ590034:JL590034 SV590034:TH590034 ACR590034:ADD590034 AMN590034:AMZ590034 AWJ590034:AWV590034 BGF590034:BGR590034 BQB590034:BQN590034 BZX590034:CAJ590034 CJT590034:CKF590034 CTP590034:CUB590034 DDL590034:DDX590034 DNH590034:DNT590034 DXD590034:DXP590034 EGZ590034:EHL590034 EQV590034:ERH590034 FAR590034:FBD590034 FKN590034:FKZ590034 FUJ590034:FUV590034 GEF590034:GER590034 GOB590034:GON590034 GXX590034:GYJ590034 HHT590034:HIF590034 HRP590034:HSB590034 IBL590034:IBX590034 ILH590034:ILT590034 IVD590034:IVP590034 JEZ590034:JFL590034 JOV590034:JPH590034 JYR590034:JZD590034 KIN590034:KIZ590034 KSJ590034:KSV590034 LCF590034:LCR590034 LMB590034:LMN590034 LVX590034:LWJ590034 MFT590034:MGF590034 MPP590034:MQB590034 MZL590034:MZX590034 NJH590034:NJT590034 NTD590034:NTP590034 OCZ590034:ODL590034 OMV590034:ONH590034 OWR590034:OXD590034 PGN590034:PGZ590034 PQJ590034:PQV590034 QAF590034:QAR590034 QKB590034:QKN590034 QTX590034:QUJ590034 RDT590034:REF590034 RNP590034:ROB590034 RXL590034:RXX590034 SHH590034:SHT590034 SRD590034:SRP590034 TAZ590034:TBL590034 TKV590034:TLH590034 TUR590034:TVD590034 UEN590034:UEZ590034 UOJ590034:UOV590034 UYF590034:UYR590034 VIB590034:VIN590034 VRX590034:VSJ590034 WBT590034:WCF590034 WLP590034:WMB590034 WVL590034:WVX590034 IZ655570:JL655570 SV655570:TH655570 ACR655570:ADD655570 AMN655570:AMZ655570 AWJ655570:AWV655570 BGF655570:BGR655570 BQB655570:BQN655570 BZX655570:CAJ655570 CJT655570:CKF655570 CTP655570:CUB655570 DDL655570:DDX655570 DNH655570:DNT655570 DXD655570:DXP655570 EGZ655570:EHL655570 EQV655570:ERH655570 FAR655570:FBD655570 FKN655570:FKZ655570 FUJ655570:FUV655570 GEF655570:GER655570 GOB655570:GON655570 GXX655570:GYJ655570 HHT655570:HIF655570 HRP655570:HSB655570 IBL655570:IBX655570 ILH655570:ILT655570 IVD655570:IVP655570 JEZ655570:JFL655570 JOV655570:JPH655570 JYR655570:JZD655570 KIN655570:KIZ655570 KSJ655570:KSV655570 LCF655570:LCR655570 LMB655570:LMN655570 LVX655570:LWJ655570 MFT655570:MGF655570 MPP655570:MQB655570 MZL655570:MZX655570 NJH655570:NJT655570 NTD655570:NTP655570 OCZ655570:ODL655570 OMV655570:ONH655570 OWR655570:OXD655570 PGN655570:PGZ655570 PQJ655570:PQV655570 QAF655570:QAR655570 QKB655570:QKN655570 QTX655570:QUJ655570 RDT655570:REF655570 RNP655570:ROB655570 RXL655570:RXX655570 SHH655570:SHT655570 SRD655570:SRP655570 TAZ655570:TBL655570 TKV655570:TLH655570 TUR655570:TVD655570 UEN655570:UEZ655570 UOJ655570:UOV655570 UYF655570:UYR655570 VIB655570:VIN655570 VRX655570:VSJ655570 WBT655570:WCF655570 WLP655570:WMB655570 WVL655570:WVX655570 IZ721106:JL721106 SV721106:TH721106 ACR721106:ADD721106 AMN721106:AMZ721106 AWJ721106:AWV721106 BGF721106:BGR721106 BQB721106:BQN721106 BZX721106:CAJ721106 CJT721106:CKF721106 CTP721106:CUB721106 DDL721106:DDX721106 DNH721106:DNT721106 DXD721106:DXP721106 EGZ721106:EHL721106 EQV721106:ERH721106 FAR721106:FBD721106 FKN721106:FKZ721106 FUJ721106:FUV721106 GEF721106:GER721106 GOB721106:GON721106 GXX721106:GYJ721106 HHT721106:HIF721106 HRP721106:HSB721106 IBL721106:IBX721106 ILH721106:ILT721106 IVD721106:IVP721106 JEZ721106:JFL721106 JOV721106:JPH721106 JYR721106:JZD721106 KIN721106:KIZ721106 KSJ721106:KSV721106 LCF721106:LCR721106 LMB721106:LMN721106 LVX721106:LWJ721106 MFT721106:MGF721106 MPP721106:MQB721106 MZL721106:MZX721106 NJH721106:NJT721106 NTD721106:NTP721106 OCZ721106:ODL721106 OMV721106:ONH721106 OWR721106:OXD721106 PGN721106:PGZ721106 PQJ721106:PQV721106 QAF721106:QAR721106 QKB721106:QKN721106 QTX721106:QUJ721106 RDT721106:REF721106 RNP721106:ROB721106 RXL721106:RXX721106 SHH721106:SHT721106 SRD721106:SRP721106 TAZ721106:TBL721106 TKV721106:TLH721106 TUR721106:TVD721106 UEN721106:UEZ721106 UOJ721106:UOV721106 UYF721106:UYR721106 VIB721106:VIN721106 VRX721106:VSJ721106 WBT721106:WCF721106 WLP721106:WMB721106 WVL721106:WVX721106 IZ786642:JL786642 SV786642:TH786642 ACR786642:ADD786642 AMN786642:AMZ786642 AWJ786642:AWV786642 BGF786642:BGR786642 BQB786642:BQN786642 BZX786642:CAJ786642 CJT786642:CKF786642 CTP786642:CUB786642 DDL786642:DDX786642 DNH786642:DNT786642 DXD786642:DXP786642 EGZ786642:EHL786642 EQV786642:ERH786642 FAR786642:FBD786642 FKN786642:FKZ786642 FUJ786642:FUV786642 GEF786642:GER786642 GOB786642:GON786642 GXX786642:GYJ786642 HHT786642:HIF786642 HRP786642:HSB786642 IBL786642:IBX786642 ILH786642:ILT786642 IVD786642:IVP786642 JEZ786642:JFL786642 JOV786642:JPH786642 JYR786642:JZD786642 KIN786642:KIZ786642 KSJ786642:KSV786642 LCF786642:LCR786642 LMB786642:LMN786642 LVX786642:LWJ786642 MFT786642:MGF786642 MPP786642:MQB786642 MZL786642:MZX786642 NJH786642:NJT786642 NTD786642:NTP786642 OCZ786642:ODL786642 OMV786642:ONH786642 OWR786642:OXD786642 PGN786642:PGZ786642 PQJ786642:PQV786642 QAF786642:QAR786642 QKB786642:QKN786642 QTX786642:QUJ786642 RDT786642:REF786642 RNP786642:ROB786642 RXL786642:RXX786642 SHH786642:SHT786642 SRD786642:SRP786642 TAZ786642:TBL786642 TKV786642:TLH786642 TUR786642:TVD786642 UEN786642:UEZ786642 UOJ786642:UOV786642 UYF786642:UYR786642 VIB786642:VIN786642 VRX786642:VSJ786642 WBT786642:WCF786642 WLP786642:WMB786642 WVL786642:WVX786642 IZ852178:JL852178 SV852178:TH852178 ACR852178:ADD852178 AMN852178:AMZ852178 AWJ852178:AWV852178 BGF852178:BGR852178 BQB852178:BQN852178 BZX852178:CAJ852178 CJT852178:CKF852178 CTP852178:CUB852178 DDL852178:DDX852178 DNH852178:DNT852178 DXD852178:DXP852178 EGZ852178:EHL852178 EQV852178:ERH852178 FAR852178:FBD852178 FKN852178:FKZ852178 FUJ852178:FUV852178 GEF852178:GER852178 GOB852178:GON852178 GXX852178:GYJ852178 HHT852178:HIF852178 HRP852178:HSB852178 IBL852178:IBX852178 ILH852178:ILT852178 IVD852178:IVP852178 JEZ852178:JFL852178 JOV852178:JPH852178 JYR852178:JZD852178 KIN852178:KIZ852178 KSJ852178:KSV852178 LCF852178:LCR852178 LMB852178:LMN852178 LVX852178:LWJ852178 MFT852178:MGF852178 MPP852178:MQB852178 MZL852178:MZX852178 NJH852178:NJT852178 NTD852178:NTP852178 OCZ852178:ODL852178 OMV852178:ONH852178 OWR852178:OXD852178 PGN852178:PGZ852178 PQJ852178:PQV852178 QAF852178:QAR852178 QKB852178:QKN852178 QTX852178:QUJ852178 RDT852178:REF852178 RNP852178:ROB852178 RXL852178:RXX852178 SHH852178:SHT852178 SRD852178:SRP852178 TAZ852178:TBL852178 TKV852178:TLH852178 TUR852178:TVD852178 UEN852178:UEZ852178 UOJ852178:UOV852178 UYF852178:UYR852178 VIB852178:VIN852178 VRX852178:VSJ852178 WBT852178:WCF852178 WLP852178:WMB852178 WVL852178:WVX852178 IZ917714:JL917714 SV917714:TH917714 ACR917714:ADD917714 AMN917714:AMZ917714 AWJ917714:AWV917714 BGF917714:BGR917714 BQB917714:BQN917714 BZX917714:CAJ917714 CJT917714:CKF917714 CTP917714:CUB917714 DDL917714:DDX917714 DNH917714:DNT917714 DXD917714:DXP917714 EGZ917714:EHL917714 EQV917714:ERH917714 FAR917714:FBD917714 FKN917714:FKZ917714 FUJ917714:FUV917714 GEF917714:GER917714 GOB917714:GON917714 GXX917714:GYJ917714 HHT917714:HIF917714 HRP917714:HSB917714 IBL917714:IBX917714 ILH917714:ILT917714 IVD917714:IVP917714 JEZ917714:JFL917714 JOV917714:JPH917714 JYR917714:JZD917714 KIN917714:KIZ917714 KSJ917714:KSV917714 LCF917714:LCR917714 LMB917714:LMN917714 LVX917714:LWJ917714 MFT917714:MGF917714 MPP917714:MQB917714 MZL917714:MZX917714 NJH917714:NJT917714 NTD917714:NTP917714 OCZ917714:ODL917714 OMV917714:ONH917714 OWR917714:OXD917714 PGN917714:PGZ917714 PQJ917714:PQV917714 QAF917714:QAR917714 QKB917714:QKN917714 QTX917714:QUJ917714 RDT917714:REF917714 RNP917714:ROB917714 RXL917714:RXX917714 SHH917714:SHT917714 SRD917714:SRP917714 TAZ917714:TBL917714 TKV917714:TLH917714 TUR917714:TVD917714 UEN917714:UEZ917714 UOJ917714:UOV917714 UYF917714:UYR917714 VIB917714:VIN917714 VRX917714:VSJ917714 WBT917714:WCF917714 WLP917714:WMB917714 WVL917714:WVX917714 IZ983250:JL983250 SV983250:TH983250 ACR983250:ADD983250 AMN983250:AMZ983250 AWJ983250:AWV983250 BGF983250:BGR983250 BQB983250:BQN983250 BZX983250:CAJ983250 CJT983250:CKF983250 CTP983250:CUB983250 DDL983250:DDX983250 DNH983250:DNT983250 DXD983250:DXP983250 EGZ983250:EHL983250 EQV983250:ERH983250 FAR983250:FBD983250 FKN983250:FKZ983250 FUJ983250:FUV983250 GEF983250:GER983250 GOB983250:GON983250 GXX983250:GYJ983250 HHT983250:HIF983250 HRP983250:HSB983250 IBL983250:IBX983250 ILH983250:ILT983250 IVD983250:IVP983250 JEZ983250:JFL983250 JOV983250:JPH983250 JYR983250:JZD983250 KIN983250:KIZ983250 KSJ983250:KSV983250 LCF983250:LCR983250 LMB983250:LMN983250 LVX983250:LWJ983250 MFT983250:MGF983250 MPP983250:MQB983250 MZL983250:MZX983250 NJH983250:NJT983250 NTD983250:NTP983250 OCZ983250:ODL983250 OMV983250:ONH983250 OWR983250:OXD983250 PGN983250:PGZ983250 PQJ983250:PQV983250 QAF983250:QAR983250 QKB983250:QKN983250 QTX983250:QUJ983250 RDT983250:REF983250 RNP983250:ROB983250 RXL983250:RXX983250 SHH983250:SHT983250 SRD983250:SRP983250 TAZ983250:TBL983250 TKV983250:TLH983250 TUR983250:TVD983250 UEN983250:UEZ983250 UOJ983250:UOV983250 UYF983250:UYR983250 VIB983250:VIN983250 VRX983250:VSJ983250 WBT983250:WCF983250 WLP983250:WMB983250 WVL983250:WVX983250 VRX984210:VSJ984211 IZ93:JL93 SV93:TH93 ACR93:ADD93 AMN93:AMZ93 AWJ93:AWV93 BGF93:BGR93 BQB93:BQN93 BZX93:CAJ93 CJT93:CKF93 CTP93:CUB93 DDL93:DDX93 DNH93:DNT93 DXD93:DXP93 EGZ93:EHL93 EQV93:ERH93 FAR93:FBD93 FKN93:FKZ93 FUJ93:FUV93 GEF93:GER93 GOB93:GON93 GXX93:GYJ93 HHT93:HIF93 HRP93:HSB93 IBL93:IBX93 ILH93:ILT93 IVD93:IVP93 JEZ93:JFL93 JOV93:JPH93 JYR93:JZD93 KIN93:KIZ93 KSJ93:KSV93 LCF93:LCR93 LMB93:LMN93 LVX93:LWJ93 MFT93:MGF93 MPP93:MQB93 MZL93:MZX93 NJH93:NJT93 NTD93:NTP93 OCZ93:ODL93 OMV93:ONH93 OWR93:OXD93 PGN93:PGZ93 PQJ93:PQV93 QAF93:QAR93 QKB93:QKN93 QTX93:QUJ93 RDT93:REF93 RNP93:ROB93 RXL93:RXX93 SHH93:SHT93 SRD93:SRP93 TAZ93:TBL93 TKV93:TLH93 TUR93:TVD93 UEN93:UEZ93 UOJ93:UOV93 UYF93:UYR93 VIB93:VIN93 VRX93:VSJ93 WBT93:WCF93 WLP93:WMB93 WVL93:WVX93 IZ65463:JL65463 SV65463:TH65463 ACR65463:ADD65463 AMN65463:AMZ65463 AWJ65463:AWV65463 BGF65463:BGR65463 BQB65463:BQN65463 BZX65463:CAJ65463 CJT65463:CKF65463 CTP65463:CUB65463 DDL65463:DDX65463 DNH65463:DNT65463 DXD65463:DXP65463 EGZ65463:EHL65463 EQV65463:ERH65463 FAR65463:FBD65463 FKN65463:FKZ65463 FUJ65463:FUV65463 GEF65463:GER65463 GOB65463:GON65463 GXX65463:GYJ65463 HHT65463:HIF65463 HRP65463:HSB65463 IBL65463:IBX65463 ILH65463:ILT65463 IVD65463:IVP65463 JEZ65463:JFL65463 JOV65463:JPH65463 JYR65463:JZD65463 KIN65463:KIZ65463 KSJ65463:KSV65463 LCF65463:LCR65463 LMB65463:LMN65463 LVX65463:LWJ65463 MFT65463:MGF65463 MPP65463:MQB65463 MZL65463:MZX65463 NJH65463:NJT65463 NTD65463:NTP65463 OCZ65463:ODL65463 OMV65463:ONH65463 OWR65463:OXD65463 PGN65463:PGZ65463 PQJ65463:PQV65463 QAF65463:QAR65463 QKB65463:QKN65463 QTX65463:QUJ65463 RDT65463:REF65463 RNP65463:ROB65463 RXL65463:RXX65463 SHH65463:SHT65463 SRD65463:SRP65463 TAZ65463:TBL65463 TKV65463:TLH65463 TUR65463:TVD65463 UEN65463:UEZ65463 UOJ65463:UOV65463 UYF65463:UYR65463 VIB65463:VIN65463 VRX65463:VSJ65463 WBT65463:WCF65463 WLP65463:WMB65463 WVL65463:WVX65463 IZ130999:JL130999 SV130999:TH130999 ACR130999:ADD130999 AMN130999:AMZ130999 AWJ130999:AWV130999 BGF130999:BGR130999 BQB130999:BQN130999 BZX130999:CAJ130999 CJT130999:CKF130999 CTP130999:CUB130999 DDL130999:DDX130999 DNH130999:DNT130999 DXD130999:DXP130999 EGZ130999:EHL130999 EQV130999:ERH130999 FAR130999:FBD130999 FKN130999:FKZ130999 FUJ130999:FUV130999 GEF130999:GER130999 GOB130999:GON130999 GXX130999:GYJ130999 HHT130999:HIF130999 HRP130999:HSB130999 IBL130999:IBX130999 ILH130999:ILT130999 IVD130999:IVP130999 JEZ130999:JFL130999 JOV130999:JPH130999 JYR130999:JZD130999 KIN130999:KIZ130999 KSJ130999:KSV130999 LCF130999:LCR130999 LMB130999:LMN130999 LVX130999:LWJ130999 MFT130999:MGF130999 MPP130999:MQB130999 MZL130999:MZX130999 NJH130999:NJT130999 NTD130999:NTP130999 OCZ130999:ODL130999 OMV130999:ONH130999 OWR130999:OXD130999 PGN130999:PGZ130999 PQJ130999:PQV130999 QAF130999:QAR130999 QKB130999:QKN130999 QTX130999:QUJ130999 RDT130999:REF130999 RNP130999:ROB130999 RXL130999:RXX130999 SHH130999:SHT130999 SRD130999:SRP130999 TAZ130999:TBL130999 TKV130999:TLH130999 TUR130999:TVD130999 UEN130999:UEZ130999 UOJ130999:UOV130999 UYF130999:UYR130999 VIB130999:VIN130999 VRX130999:VSJ130999 WBT130999:WCF130999 WLP130999:WMB130999 WVL130999:WVX130999 IZ196535:JL196535 SV196535:TH196535 ACR196535:ADD196535 AMN196535:AMZ196535 AWJ196535:AWV196535 BGF196535:BGR196535 BQB196535:BQN196535 BZX196535:CAJ196535 CJT196535:CKF196535 CTP196535:CUB196535 DDL196535:DDX196535 DNH196535:DNT196535 DXD196535:DXP196535 EGZ196535:EHL196535 EQV196535:ERH196535 FAR196535:FBD196535 FKN196535:FKZ196535 FUJ196535:FUV196535 GEF196535:GER196535 GOB196535:GON196535 GXX196535:GYJ196535 HHT196535:HIF196535 HRP196535:HSB196535 IBL196535:IBX196535 ILH196535:ILT196535 IVD196535:IVP196535 JEZ196535:JFL196535 JOV196535:JPH196535 JYR196535:JZD196535 KIN196535:KIZ196535 KSJ196535:KSV196535 LCF196535:LCR196535 LMB196535:LMN196535 LVX196535:LWJ196535 MFT196535:MGF196535 MPP196535:MQB196535 MZL196535:MZX196535 NJH196535:NJT196535 NTD196535:NTP196535 OCZ196535:ODL196535 OMV196535:ONH196535 OWR196535:OXD196535 PGN196535:PGZ196535 PQJ196535:PQV196535 QAF196535:QAR196535 QKB196535:QKN196535 QTX196535:QUJ196535 RDT196535:REF196535 RNP196535:ROB196535 RXL196535:RXX196535 SHH196535:SHT196535 SRD196535:SRP196535 TAZ196535:TBL196535 TKV196535:TLH196535 TUR196535:TVD196535 UEN196535:UEZ196535 UOJ196535:UOV196535 UYF196535:UYR196535 VIB196535:VIN196535 VRX196535:VSJ196535 WBT196535:WCF196535 WLP196535:WMB196535 WVL196535:WVX196535 IZ262071:JL262071 SV262071:TH262071 ACR262071:ADD262071 AMN262071:AMZ262071 AWJ262071:AWV262071 BGF262071:BGR262071 BQB262071:BQN262071 BZX262071:CAJ262071 CJT262071:CKF262071 CTP262071:CUB262071 DDL262071:DDX262071 DNH262071:DNT262071 DXD262071:DXP262071 EGZ262071:EHL262071 EQV262071:ERH262071 FAR262071:FBD262071 FKN262071:FKZ262071 FUJ262071:FUV262071 GEF262071:GER262071 GOB262071:GON262071 GXX262071:GYJ262071 HHT262071:HIF262071 HRP262071:HSB262071 IBL262071:IBX262071 ILH262071:ILT262071 IVD262071:IVP262071 JEZ262071:JFL262071 JOV262071:JPH262071 JYR262071:JZD262071 KIN262071:KIZ262071 KSJ262071:KSV262071 LCF262071:LCR262071 LMB262071:LMN262071 LVX262071:LWJ262071 MFT262071:MGF262071 MPP262071:MQB262071 MZL262071:MZX262071 NJH262071:NJT262071 NTD262071:NTP262071 OCZ262071:ODL262071 OMV262071:ONH262071 OWR262071:OXD262071 PGN262071:PGZ262071 PQJ262071:PQV262071 QAF262071:QAR262071 QKB262071:QKN262071 QTX262071:QUJ262071 RDT262071:REF262071 RNP262071:ROB262071 RXL262071:RXX262071 SHH262071:SHT262071 SRD262071:SRP262071 TAZ262071:TBL262071 TKV262071:TLH262071 TUR262071:TVD262071 UEN262071:UEZ262071 UOJ262071:UOV262071 UYF262071:UYR262071 VIB262071:VIN262071 VRX262071:VSJ262071 WBT262071:WCF262071 WLP262071:WMB262071 WVL262071:WVX262071 IZ327607:JL327607 SV327607:TH327607 ACR327607:ADD327607 AMN327607:AMZ327607 AWJ327607:AWV327607 BGF327607:BGR327607 BQB327607:BQN327607 BZX327607:CAJ327607 CJT327607:CKF327607 CTP327607:CUB327607 DDL327607:DDX327607 DNH327607:DNT327607 DXD327607:DXP327607 EGZ327607:EHL327607 EQV327607:ERH327607 FAR327607:FBD327607 FKN327607:FKZ327607 FUJ327607:FUV327607 GEF327607:GER327607 GOB327607:GON327607 GXX327607:GYJ327607 HHT327607:HIF327607 HRP327607:HSB327607 IBL327607:IBX327607 ILH327607:ILT327607 IVD327607:IVP327607 JEZ327607:JFL327607 JOV327607:JPH327607 JYR327607:JZD327607 KIN327607:KIZ327607 KSJ327607:KSV327607 LCF327607:LCR327607 LMB327607:LMN327607 LVX327607:LWJ327607 MFT327607:MGF327607 MPP327607:MQB327607 MZL327607:MZX327607 NJH327607:NJT327607 NTD327607:NTP327607 OCZ327607:ODL327607 OMV327607:ONH327607 OWR327607:OXD327607 PGN327607:PGZ327607 PQJ327607:PQV327607 QAF327607:QAR327607 QKB327607:QKN327607 QTX327607:QUJ327607 RDT327607:REF327607 RNP327607:ROB327607 RXL327607:RXX327607 SHH327607:SHT327607 SRD327607:SRP327607 TAZ327607:TBL327607 TKV327607:TLH327607 TUR327607:TVD327607 UEN327607:UEZ327607 UOJ327607:UOV327607 UYF327607:UYR327607 VIB327607:VIN327607 VRX327607:VSJ327607 WBT327607:WCF327607 WLP327607:WMB327607 WVL327607:WVX327607 IZ393143:JL393143 SV393143:TH393143 ACR393143:ADD393143 AMN393143:AMZ393143 AWJ393143:AWV393143 BGF393143:BGR393143 BQB393143:BQN393143 BZX393143:CAJ393143 CJT393143:CKF393143 CTP393143:CUB393143 DDL393143:DDX393143 DNH393143:DNT393143 DXD393143:DXP393143 EGZ393143:EHL393143 EQV393143:ERH393143 FAR393143:FBD393143 FKN393143:FKZ393143 FUJ393143:FUV393143 GEF393143:GER393143 GOB393143:GON393143 GXX393143:GYJ393143 HHT393143:HIF393143 HRP393143:HSB393143 IBL393143:IBX393143 ILH393143:ILT393143 IVD393143:IVP393143 JEZ393143:JFL393143 JOV393143:JPH393143 JYR393143:JZD393143 KIN393143:KIZ393143 KSJ393143:KSV393143 LCF393143:LCR393143 LMB393143:LMN393143 LVX393143:LWJ393143 MFT393143:MGF393143 MPP393143:MQB393143 MZL393143:MZX393143 NJH393143:NJT393143 NTD393143:NTP393143 OCZ393143:ODL393143 OMV393143:ONH393143 OWR393143:OXD393143 PGN393143:PGZ393143 PQJ393143:PQV393143 QAF393143:QAR393143 QKB393143:QKN393143 QTX393143:QUJ393143 RDT393143:REF393143 RNP393143:ROB393143 RXL393143:RXX393143 SHH393143:SHT393143 SRD393143:SRP393143 TAZ393143:TBL393143 TKV393143:TLH393143 TUR393143:TVD393143 UEN393143:UEZ393143 UOJ393143:UOV393143 UYF393143:UYR393143 VIB393143:VIN393143 VRX393143:VSJ393143 WBT393143:WCF393143 WLP393143:WMB393143 WVL393143:WVX393143 IZ458679:JL458679 SV458679:TH458679 ACR458679:ADD458679 AMN458679:AMZ458679 AWJ458679:AWV458679 BGF458679:BGR458679 BQB458679:BQN458679 BZX458679:CAJ458679 CJT458679:CKF458679 CTP458679:CUB458679 DDL458679:DDX458679 DNH458679:DNT458679 DXD458679:DXP458679 EGZ458679:EHL458679 EQV458679:ERH458679 FAR458679:FBD458679 FKN458679:FKZ458679 FUJ458679:FUV458679 GEF458679:GER458679 GOB458679:GON458679 GXX458679:GYJ458679 HHT458679:HIF458679 HRP458679:HSB458679 IBL458679:IBX458679 ILH458679:ILT458679 IVD458679:IVP458679 JEZ458679:JFL458679 JOV458679:JPH458679 JYR458679:JZD458679 KIN458679:KIZ458679 KSJ458679:KSV458679 LCF458679:LCR458679 LMB458679:LMN458679 LVX458679:LWJ458679 MFT458679:MGF458679 MPP458679:MQB458679 MZL458679:MZX458679 NJH458679:NJT458679 NTD458679:NTP458679 OCZ458679:ODL458679 OMV458679:ONH458679 OWR458679:OXD458679 PGN458679:PGZ458679 PQJ458679:PQV458679 QAF458679:QAR458679 QKB458679:QKN458679 QTX458679:QUJ458679 RDT458679:REF458679 RNP458679:ROB458679 RXL458679:RXX458679 SHH458679:SHT458679 SRD458679:SRP458679 TAZ458679:TBL458679 TKV458679:TLH458679 TUR458679:TVD458679 UEN458679:UEZ458679 UOJ458679:UOV458679 UYF458679:UYR458679 VIB458679:VIN458679 VRX458679:VSJ458679 WBT458679:WCF458679 WLP458679:WMB458679 WVL458679:WVX458679 IZ524215:JL524215 SV524215:TH524215 ACR524215:ADD524215 AMN524215:AMZ524215 AWJ524215:AWV524215 BGF524215:BGR524215 BQB524215:BQN524215 BZX524215:CAJ524215 CJT524215:CKF524215 CTP524215:CUB524215 DDL524215:DDX524215 DNH524215:DNT524215 DXD524215:DXP524215 EGZ524215:EHL524215 EQV524215:ERH524215 FAR524215:FBD524215 FKN524215:FKZ524215 FUJ524215:FUV524215 GEF524215:GER524215 GOB524215:GON524215 GXX524215:GYJ524215 HHT524215:HIF524215 HRP524215:HSB524215 IBL524215:IBX524215 ILH524215:ILT524215 IVD524215:IVP524215 JEZ524215:JFL524215 JOV524215:JPH524215 JYR524215:JZD524215 KIN524215:KIZ524215 KSJ524215:KSV524215 LCF524215:LCR524215 LMB524215:LMN524215 LVX524215:LWJ524215 MFT524215:MGF524215 MPP524215:MQB524215 MZL524215:MZX524215 NJH524215:NJT524215 NTD524215:NTP524215 OCZ524215:ODL524215 OMV524215:ONH524215 OWR524215:OXD524215 PGN524215:PGZ524215 PQJ524215:PQV524215 QAF524215:QAR524215 QKB524215:QKN524215 QTX524215:QUJ524215 RDT524215:REF524215 RNP524215:ROB524215 RXL524215:RXX524215 SHH524215:SHT524215 SRD524215:SRP524215 TAZ524215:TBL524215 TKV524215:TLH524215 TUR524215:TVD524215 UEN524215:UEZ524215 UOJ524215:UOV524215 UYF524215:UYR524215 VIB524215:VIN524215 VRX524215:VSJ524215 WBT524215:WCF524215 WLP524215:WMB524215 WVL524215:WVX524215 IZ589751:JL589751 SV589751:TH589751 ACR589751:ADD589751 AMN589751:AMZ589751 AWJ589751:AWV589751 BGF589751:BGR589751 BQB589751:BQN589751 BZX589751:CAJ589751 CJT589751:CKF589751 CTP589751:CUB589751 DDL589751:DDX589751 DNH589751:DNT589751 DXD589751:DXP589751 EGZ589751:EHL589751 EQV589751:ERH589751 FAR589751:FBD589751 FKN589751:FKZ589751 FUJ589751:FUV589751 GEF589751:GER589751 GOB589751:GON589751 GXX589751:GYJ589751 HHT589751:HIF589751 HRP589751:HSB589751 IBL589751:IBX589751 ILH589751:ILT589751 IVD589751:IVP589751 JEZ589751:JFL589751 JOV589751:JPH589751 JYR589751:JZD589751 KIN589751:KIZ589751 KSJ589751:KSV589751 LCF589751:LCR589751 LMB589751:LMN589751 LVX589751:LWJ589751 MFT589751:MGF589751 MPP589751:MQB589751 MZL589751:MZX589751 NJH589751:NJT589751 NTD589751:NTP589751 OCZ589751:ODL589751 OMV589751:ONH589751 OWR589751:OXD589751 PGN589751:PGZ589751 PQJ589751:PQV589751 QAF589751:QAR589751 QKB589751:QKN589751 QTX589751:QUJ589751 RDT589751:REF589751 RNP589751:ROB589751 RXL589751:RXX589751 SHH589751:SHT589751 SRD589751:SRP589751 TAZ589751:TBL589751 TKV589751:TLH589751 TUR589751:TVD589751 UEN589751:UEZ589751 UOJ589751:UOV589751 UYF589751:UYR589751 VIB589751:VIN589751 VRX589751:VSJ589751 WBT589751:WCF589751 WLP589751:WMB589751 WVL589751:WVX589751 IZ655287:JL655287 SV655287:TH655287 ACR655287:ADD655287 AMN655287:AMZ655287 AWJ655287:AWV655287 BGF655287:BGR655287 BQB655287:BQN655287 BZX655287:CAJ655287 CJT655287:CKF655287 CTP655287:CUB655287 DDL655287:DDX655287 DNH655287:DNT655287 DXD655287:DXP655287 EGZ655287:EHL655287 EQV655287:ERH655287 FAR655287:FBD655287 FKN655287:FKZ655287 FUJ655287:FUV655287 GEF655287:GER655287 GOB655287:GON655287 GXX655287:GYJ655287 HHT655287:HIF655287 HRP655287:HSB655287 IBL655287:IBX655287 ILH655287:ILT655287 IVD655287:IVP655287 JEZ655287:JFL655287 JOV655287:JPH655287 JYR655287:JZD655287 KIN655287:KIZ655287 KSJ655287:KSV655287 LCF655287:LCR655287 LMB655287:LMN655287 LVX655287:LWJ655287 MFT655287:MGF655287 MPP655287:MQB655287 MZL655287:MZX655287 NJH655287:NJT655287 NTD655287:NTP655287 OCZ655287:ODL655287 OMV655287:ONH655287 OWR655287:OXD655287 PGN655287:PGZ655287 PQJ655287:PQV655287 QAF655287:QAR655287 QKB655287:QKN655287 QTX655287:QUJ655287 RDT655287:REF655287 RNP655287:ROB655287 RXL655287:RXX655287 SHH655287:SHT655287 SRD655287:SRP655287 TAZ655287:TBL655287 TKV655287:TLH655287 TUR655287:TVD655287 UEN655287:UEZ655287 UOJ655287:UOV655287 UYF655287:UYR655287 VIB655287:VIN655287 VRX655287:VSJ655287 WBT655287:WCF655287 WLP655287:WMB655287 WVL655287:WVX655287 IZ720823:JL720823 SV720823:TH720823 ACR720823:ADD720823 AMN720823:AMZ720823 AWJ720823:AWV720823 BGF720823:BGR720823 BQB720823:BQN720823 BZX720823:CAJ720823 CJT720823:CKF720823 CTP720823:CUB720823 DDL720823:DDX720823 DNH720823:DNT720823 DXD720823:DXP720823 EGZ720823:EHL720823 EQV720823:ERH720823 FAR720823:FBD720823 FKN720823:FKZ720823 FUJ720823:FUV720823 GEF720823:GER720823 GOB720823:GON720823 GXX720823:GYJ720823 HHT720823:HIF720823 HRP720823:HSB720823 IBL720823:IBX720823 ILH720823:ILT720823 IVD720823:IVP720823 JEZ720823:JFL720823 JOV720823:JPH720823 JYR720823:JZD720823 KIN720823:KIZ720823 KSJ720823:KSV720823 LCF720823:LCR720823 LMB720823:LMN720823 LVX720823:LWJ720823 MFT720823:MGF720823 MPP720823:MQB720823 MZL720823:MZX720823 NJH720823:NJT720823 NTD720823:NTP720823 OCZ720823:ODL720823 OMV720823:ONH720823 OWR720823:OXD720823 PGN720823:PGZ720823 PQJ720823:PQV720823 QAF720823:QAR720823 QKB720823:QKN720823 QTX720823:QUJ720823 RDT720823:REF720823 RNP720823:ROB720823 RXL720823:RXX720823 SHH720823:SHT720823 SRD720823:SRP720823 TAZ720823:TBL720823 TKV720823:TLH720823 TUR720823:TVD720823 UEN720823:UEZ720823 UOJ720823:UOV720823 UYF720823:UYR720823 VIB720823:VIN720823 VRX720823:VSJ720823 WBT720823:WCF720823 WLP720823:WMB720823 WVL720823:WVX720823 IZ786359:JL786359 SV786359:TH786359 ACR786359:ADD786359 AMN786359:AMZ786359 AWJ786359:AWV786359 BGF786359:BGR786359 BQB786359:BQN786359 BZX786359:CAJ786359 CJT786359:CKF786359 CTP786359:CUB786359 DDL786359:DDX786359 DNH786359:DNT786359 DXD786359:DXP786359 EGZ786359:EHL786359 EQV786359:ERH786359 FAR786359:FBD786359 FKN786359:FKZ786359 FUJ786359:FUV786359 GEF786359:GER786359 GOB786359:GON786359 GXX786359:GYJ786359 HHT786359:HIF786359 HRP786359:HSB786359 IBL786359:IBX786359 ILH786359:ILT786359 IVD786359:IVP786359 JEZ786359:JFL786359 JOV786359:JPH786359 JYR786359:JZD786359 KIN786359:KIZ786359 KSJ786359:KSV786359 LCF786359:LCR786359 LMB786359:LMN786359 LVX786359:LWJ786359 MFT786359:MGF786359 MPP786359:MQB786359 MZL786359:MZX786359 NJH786359:NJT786359 NTD786359:NTP786359 OCZ786359:ODL786359 OMV786359:ONH786359 OWR786359:OXD786359 PGN786359:PGZ786359 PQJ786359:PQV786359 QAF786359:QAR786359 QKB786359:QKN786359 QTX786359:QUJ786359 RDT786359:REF786359 RNP786359:ROB786359 RXL786359:RXX786359 SHH786359:SHT786359 SRD786359:SRP786359 TAZ786359:TBL786359 TKV786359:TLH786359 TUR786359:TVD786359 UEN786359:UEZ786359 UOJ786359:UOV786359 UYF786359:UYR786359 VIB786359:VIN786359 VRX786359:VSJ786359 WBT786359:WCF786359 WLP786359:WMB786359 WVL786359:WVX786359 IZ851895:JL851895 SV851895:TH851895 ACR851895:ADD851895 AMN851895:AMZ851895 AWJ851895:AWV851895 BGF851895:BGR851895 BQB851895:BQN851895 BZX851895:CAJ851895 CJT851895:CKF851895 CTP851895:CUB851895 DDL851895:DDX851895 DNH851895:DNT851895 DXD851895:DXP851895 EGZ851895:EHL851895 EQV851895:ERH851895 FAR851895:FBD851895 FKN851895:FKZ851895 FUJ851895:FUV851895 GEF851895:GER851895 GOB851895:GON851895 GXX851895:GYJ851895 HHT851895:HIF851895 HRP851895:HSB851895 IBL851895:IBX851895 ILH851895:ILT851895 IVD851895:IVP851895 JEZ851895:JFL851895 JOV851895:JPH851895 JYR851895:JZD851895 KIN851895:KIZ851895 KSJ851895:KSV851895 LCF851895:LCR851895 LMB851895:LMN851895 LVX851895:LWJ851895 MFT851895:MGF851895 MPP851895:MQB851895 MZL851895:MZX851895 NJH851895:NJT851895 NTD851895:NTP851895 OCZ851895:ODL851895 OMV851895:ONH851895 OWR851895:OXD851895 PGN851895:PGZ851895 PQJ851895:PQV851895 QAF851895:QAR851895 QKB851895:QKN851895 QTX851895:QUJ851895 RDT851895:REF851895 RNP851895:ROB851895 RXL851895:RXX851895 SHH851895:SHT851895 SRD851895:SRP851895 TAZ851895:TBL851895 TKV851895:TLH851895 TUR851895:TVD851895 UEN851895:UEZ851895 UOJ851895:UOV851895 UYF851895:UYR851895 VIB851895:VIN851895 VRX851895:VSJ851895 WBT851895:WCF851895 WLP851895:WMB851895 WVL851895:WVX851895 IZ917431:JL917431 SV917431:TH917431 ACR917431:ADD917431 AMN917431:AMZ917431 AWJ917431:AWV917431 BGF917431:BGR917431 BQB917431:BQN917431 BZX917431:CAJ917431 CJT917431:CKF917431 CTP917431:CUB917431 DDL917431:DDX917431 DNH917431:DNT917431 DXD917431:DXP917431 EGZ917431:EHL917431 EQV917431:ERH917431 FAR917431:FBD917431 FKN917431:FKZ917431 FUJ917431:FUV917431 GEF917431:GER917431 GOB917431:GON917431 GXX917431:GYJ917431 HHT917431:HIF917431 HRP917431:HSB917431 IBL917431:IBX917431 ILH917431:ILT917431 IVD917431:IVP917431 JEZ917431:JFL917431 JOV917431:JPH917431 JYR917431:JZD917431 KIN917431:KIZ917431 KSJ917431:KSV917431 LCF917431:LCR917431 LMB917431:LMN917431 LVX917431:LWJ917431 MFT917431:MGF917431 MPP917431:MQB917431 MZL917431:MZX917431 NJH917431:NJT917431 NTD917431:NTP917431 OCZ917431:ODL917431 OMV917431:ONH917431 OWR917431:OXD917431 PGN917431:PGZ917431 PQJ917431:PQV917431 QAF917431:QAR917431 QKB917431:QKN917431 QTX917431:QUJ917431 RDT917431:REF917431 RNP917431:ROB917431 RXL917431:RXX917431 SHH917431:SHT917431 SRD917431:SRP917431 TAZ917431:TBL917431 TKV917431:TLH917431 TUR917431:TVD917431 UEN917431:UEZ917431 UOJ917431:UOV917431 UYF917431:UYR917431 VIB917431:VIN917431 VRX917431:VSJ917431 WBT917431:WCF917431 WLP917431:WMB917431 WVL917431:WVX917431 IZ982967:JL982967 SV982967:TH982967 ACR982967:ADD982967 AMN982967:AMZ982967 AWJ982967:AWV982967 BGF982967:BGR982967 BQB982967:BQN982967 BZX982967:CAJ982967 CJT982967:CKF982967 CTP982967:CUB982967 DDL982967:DDX982967 DNH982967:DNT982967 DXD982967:DXP982967 EGZ982967:EHL982967 EQV982967:ERH982967 FAR982967:FBD982967 FKN982967:FKZ982967 FUJ982967:FUV982967 GEF982967:GER982967 GOB982967:GON982967 GXX982967:GYJ982967 HHT982967:HIF982967 HRP982967:HSB982967 IBL982967:IBX982967 ILH982967:ILT982967 IVD982967:IVP982967 JEZ982967:JFL982967 JOV982967:JPH982967 JYR982967:JZD982967 KIN982967:KIZ982967 KSJ982967:KSV982967 LCF982967:LCR982967 LMB982967:LMN982967 LVX982967:LWJ982967 MFT982967:MGF982967 MPP982967:MQB982967 MZL982967:MZX982967 NJH982967:NJT982967 NTD982967:NTP982967 OCZ982967:ODL982967 OMV982967:ONH982967 OWR982967:OXD982967 PGN982967:PGZ982967 PQJ982967:PQV982967 QAF982967:QAR982967 QKB982967:QKN982967 QTX982967:QUJ982967 RDT982967:REF982967 RNP982967:ROB982967 RXL982967:RXX982967 SHH982967:SHT982967 SRD982967:SRP982967 TAZ982967:TBL982967 TKV982967:TLH982967 TUR982967:TVD982967 UEN982967:UEZ982967 UOJ982967:UOV982967 UYF982967:UYR982967 VIB982967:VIN982967 VRX982967:VSJ982967 WBT982967:WCF982967 WLP982967:WMB982967 WVL982967:WVX982967 WBT984210:WCF984211 IZ65835:JL65835 SV65835:TH65835 ACR65835:ADD65835 AMN65835:AMZ65835 AWJ65835:AWV65835 BGF65835:BGR65835 BQB65835:BQN65835 BZX65835:CAJ65835 CJT65835:CKF65835 CTP65835:CUB65835 DDL65835:DDX65835 DNH65835:DNT65835 DXD65835:DXP65835 EGZ65835:EHL65835 EQV65835:ERH65835 FAR65835:FBD65835 FKN65835:FKZ65835 FUJ65835:FUV65835 GEF65835:GER65835 GOB65835:GON65835 GXX65835:GYJ65835 HHT65835:HIF65835 HRP65835:HSB65835 IBL65835:IBX65835 ILH65835:ILT65835 IVD65835:IVP65835 JEZ65835:JFL65835 JOV65835:JPH65835 JYR65835:JZD65835 KIN65835:KIZ65835 KSJ65835:KSV65835 LCF65835:LCR65835 LMB65835:LMN65835 LVX65835:LWJ65835 MFT65835:MGF65835 MPP65835:MQB65835 MZL65835:MZX65835 NJH65835:NJT65835 NTD65835:NTP65835 OCZ65835:ODL65835 OMV65835:ONH65835 OWR65835:OXD65835 PGN65835:PGZ65835 PQJ65835:PQV65835 QAF65835:QAR65835 QKB65835:QKN65835 QTX65835:QUJ65835 RDT65835:REF65835 RNP65835:ROB65835 RXL65835:RXX65835 SHH65835:SHT65835 SRD65835:SRP65835 TAZ65835:TBL65835 TKV65835:TLH65835 TUR65835:TVD65835 UEN65835:UEZ65835 UOJ65835:UOV65835 UYF65835:UYR65835 VIB65835:VIN65835 VRX65835:VSJ65835 WBT65835:WCF65835 WLP65835:WMB65835 WVL65835:WVX65835 IZ131371:JL131371 SV131371:TH131371 ACR131371:ADD131371 AMN131371:AMZ131371 AWJ131371:AWV131371 BGF131371:BGR131371 BQB131371:BQN131371 BZX131371:CAJ131371 CJT131371:CKF131371 CTP131371:CUB131371 DDL131371:DDX131371 DNH131371:DNT131371 DXD131371:DXP131371 EGZ131371:EHL131371 EQV131371:ERH131371 FAR131371:FBD131371 FKN131371:FKZ131371 FUJ131371:FUV131371 GEF131371:GER131371 GOB131371:GON131371 GXX131371:GYJ131371 HHT131371:HIF131371 HRP131371:HSB131371 IBL131371:IBX131371 ILH131371:ILT131371 IVD131371:IVP131371 JEZ131371:JFL131371 JOV131371:JPH131371 JYR131371:JZD131371 KIN131371:KIZ131371 KSJ131371:KSV131371 LCF131371:LCR131371 LMB131371:LMN131371 LVX131371:LWJ131371 MFT131371:MGF131371 MPP131371:MQB131371 MZL131371:MZX131371 NJH131371:NJT131371 NTD131371:NTP131371 OCZ131371:ODL131371 OMV131371:ONH131371 OWR131371:OXD131371 PGN131371:PGZ131371 PQJ131371:PQV131371 QAF131371:QAR131371 QKB131371:QKN131371 QTX131371:QUJ131371 RDT131371:REF131371 RNP131371:ROB131371 RXL131371:RXX131371 SHH131371:SHT131371 SRD131371:SRP131371 TAZ131371:TBL131371 TKV131371:TLH131371 TUR131371:TVD131371 UEN131371:UEZ131371 UOJ131371:UOV131371 UYF131371:UYR131371 VIB131371:VIN131371 VRX131371:VSJ131371 WBT131371:WCF131371 WLP131371:WMB131371 WVL131371:WVX131371 IZ196907:JL196907 SV196907:TH196907 ACR196907:ADD196907 AMN196907:AMZ196907 AWJ196907:AWV196907 BGF196907:BGR196907 BQB196907:BQN196907 BZX196907:CAJ196907 CJT196907:CKF196907 CTP196907:CUB196907 DDL196907:DDX196907 DNH196907:DNT196907 DXD196907:DXP196907 EGZ196907:EHL196907 EQV196907:ERH196907 FAR196907:FBD196907 FKN196907:FKZ196907 FUJ196907:FUV196907 GEF196907:GER196907 GOB196907:GON196907 GXX196907:GYJ196907 HHT196907:HIF196907 HRP196907:HSB196907 IBL196907:IBX196907 ILH196907:ILT196907 IVD196907:IVP196907 JEZ196907:JFL196907 JOV196907:JPH196907 JYR196907:JZD196907 KIN196907:KIZ196907 KSJ196907:KSV196907 LCF196907:LCR196907 LMB196907:LMN196907 LVX196907:LWJ196907 MFT196907:MGF196907 MPP196907:MQB196907 MZL196907:MZX196907 NJH196907:NJT196907 NTD196907:NTP196907 OCZ196907:ODL196907 OMV196907:ONH196907 OWR196907:OXD196907 PGN196907:PGZ196907 PQJ196907:PQV196907 QAF196907:QAR196907 QKB196907:QKN196907 QTX196907:QUJ196907 RDT196907:REF196907 RNP196907:ROB196907 RXL196907:RXX196907 SHH196907:SHT196907 SRD196907:SRP196907 TAZ196907:TBL196907 TKV196907:TLH196907 TUR196907:TVD196907 UEN196907:UEZ196907 UOJ196907:UOV196907 UYF196907:UYR196907 VIB196907:VIN196907 VRX196907:VSJ196907 WBT196907:WCF196907 WLP196907:WMB196907 WVL196907:WVX196907 IZ262443:JL262443 SV262443:TH262443 ACR262443:ADD262443 AMN262443:AMZ262443 AWJ262443:AWV262443 BGF262443:BGR262443 BQB262443:BQN262443 BZX262443:CAJ262443 CJT262443:CKF262443 CTP262443:CUB262443 DDL262443:DDX262443 DNH262443:DNT262443 DXD262443:DXP262443 EGZ262443:EHL262443 EQV262443:ERH262443 FAR262443:FBD262443 FKN262443:FKZ262443 FUJ262443:FUV262443 GEF262443:GER262443 GOB262443:GON262443 GXX262443:GYJ262443 HHT262443:HIF262443 HRP262443:HSB262443 IBL262443:IBX262443 ILH262443:ILT262443 IVD262443:IVP262443 JEZ262443:JFL262443 JOV262443:JPH262443 JYR262443:JZD262443 KIN262443:KIZ262443 KSJ262443:KSV262443 LCF262443:LCR262443 LMB262443:LMN262443 LVX262443:LWJ262443 MFT262443:MGF262443 MPP262443:MQB262443 MZL262443:MZX262443 NJH262443:NJT262443 NTD262443:NTP262443 OCZ262443:ODL262443 OMV262443:ONH262443 OWR262443:OXD262443 PGN262443:PGZ262443 PQJ262443:PQV262443 QAF262443:QAR262443 QKB262443:QKN262443 QTX262443:QUJ262443 RDT262443:REF262443 RNP262443:ROB262443 RXL262443:RXX262443 SHH262443:SHT262443 SRD262443:SRP262443 TAZ262443:TBL262443 TKV262443:TLH262443 TUR262443:TVD262443 UEN262443:UEZ262443 UOJ262443:UOV262443 UYF262443:UYR262443 VIB262443:VIN262443 VRX262443:VSJ262443 WBT262443:WCF262443 WLP262443:WMB262443 WVL262443:WVX262443 IZ327979:JL327979 SV327979:TH327979 ACR327979:ADD327979 AMN327979:AMZ327979 AWJ327979:AWV327979 BGF327979:BGR327979 BQB327979:BQN327979 BZX327979:CAJ327979 CJT327979:CKF327979 CTP327979:CUB327979 DDL327979:DDX327979 DNH327979:DNT327979 DXD327979:DXP327979 EGZ327979:EHL327979 EQV327979:ERH327979 FAR327979:FBD327979 FKN327979:FKZ327979 FUJ327979:FUV327979 GEF327979:GER327979 GOB327979:GON327979 GXX327979:GYJ327979 HHT327979:HIF327979 HRP327979:HSB327979 IBL327979:IBX327979 ILH327979:ILT327979 IVD327979:IVP327979 JEZ327979:JFL327979 JOV327979:JPH327979 JYR327979:JZD327979 KIN327979:KIZ327979 KSJ327979:KSV327979 LCF327979:LCR327979 LMB327979:LMN327979 LVX327979:LWJ327979 MFT327979:MGF327979 MPP327979:MQB327979 MZL327979:MZX327979 NJH327979:NJT327979 NTD327979:NTP327979 OCZ327979:ODL327979 OMV327979:ONH327979 OWR327979:OXD327979 PGN327979:PGZ327979 PQJ327979:PQV327979 QAF327979:QAR327979 QKB327979:QKN327979 QTX327979:QUJ327979 RDT327979:REF327979 RNP327979:ROB327979 RXL327979:RXX327979 SHH327979:SHT327979 SRD327979:SRP327979 TAZ327979:TBL327979 TKV327979:TLH327979 TUR327979:TVD327979 UEN327979:UEZ327979 UOJ327979:UOV327979 UYF327979:UYR327979 VIB327979:VIN327979 VRX327979:VSJ327979 WBT327979:WCF327979 WLP327979:WMB327979 WVL327979:WVX327979 IZ393515:JL393515 SV393515:TH393515 ACR393515:ADD393515 AMN393515:AMZ393515 AWJ393515:AWV393515 BGF393515:BGR393515 BQB393515:BQN393515 BZX393515:CAJ393515 CJT393515:CKF393515 CTP393515:CUB393515 DDL393515:DDX393515 DNH393515:DNT393515 DXD393515:DXP393515 EGZ393515:EHL393515 EQV393515:ERH393515 FAR393515:FBD393515 FKN393515:FKZ393515 FUJ393515:FUV393515 GEF393515:GER393515 GOB393515:GON393515 GXX393515:GYJ393515 HHT393515:HIF393515 HRP393515:HSB393515 IBL393515:IBX393515 ILH393515:ILT393515 IVD393515:IVP393515 JEZ393515:JFL393515 JOV393515:JPH393515 JYR393515:JZD393515 KIN393515:KIZ393515 KSJ393515:KSV393515 LCF393515:LCR393515 LMB393515:LMN393515 LVX393515:LWJ393515 MFT393515:MGF393515 MPP393515:MQB393515 MZL393515:MZX393515 NJH393515:NJT393515 NTD393515:NTP393515 OCZ393515:ODL393515 OMV393515:ONH393515 OWR393515:OXD393515 PGN393515:PGZ393515 PQJ393515:PQV393515 QAF393515:QAR393515 QKB393515:QKN393515 QTX393515:QUJ393515 RDT393515:REF393515 RNP393515:ROB393515 RXL393515:RXX393515 SHH393515:SHT393515 SRD393515:SRP393515 TAZ393515:TBL393515 TKV393515:TLH393515 TUR393515:TVD393515 UEN393515:UEZ393515 UOJ393515:UOV393515 UYF393515:UYR393515 VIB393515:VIN393515 VRX393515:VSJ393515 WBT393515:WCF393515 WLP393515:WMB393515 WVL393515:WVX393515 IZ459051:JL459051 SV459051:TH459051 ACR459051:ADD459051 AMN459051:AMZ459051 AWJ459051:AWV459051 BGF459051:BGR459051 BQB459051:BQN459051 BZX459051:CAJ459051 CJT459051:CKF459051 CTP459051:CUB459051 DDL459051:DDX459051 DNH459051:DNT459051 DXD459051:DXP459051 EGZ459051:EHL459051 EQV459051:ERH459051 FAR459051:FBD459051 FKN459051:FKZ459051 FUJ459051:FUV459051 GEF459051:GER459051 GOB459051:GON459051 GXX459051:GYJ459051 HHT459051:HIF459051 HRP459051:HSB459051 IBL459051:IBX459051 ILH459051:ILT459051 IVD459051:IVP459051 JEZ459051:JFL459051 JOV459051:JPH459051 JYR459051:JZD459051 KIN459051:KIZ459051 KSJ459051:KSV459051 LCF459051:LCR459051 LMB459051:LMN459051 LVX459051:LWJ459051 MFT459051:MGF459051 MPP459051:MQB459051 MZL459051:MZX459051 NJH459051:NJT459051 NTD459051:NTP459051 OCZ459051:ODL459051 OMV459051:ONH459051 OWR459051:OXD459051 PGN459051:PGZ459051 PQJ459051:PQV459051 QAF459051:QAR459051 QKB459051:QKN459051 QTX459051:QUJ459051 RDT459051:REF459051 RNP459051:ROB459051 RXL459051:RXX459051 SHH459051:SHT459051 SRD459051:SRP459051 TAZ459051:TBL459051 TKV459051:TLH459051 TUR459051:TVD459051 UEN459051:UEZ459051 UOJ459051:UOV459051 UYF459051:UYR459051 VIB459051:VIN459051 VRX459051:VSJ459051 WBT459051:WCF459051 WLP459051:WMB459051 WVL459051:WVX459051 IZ524587:JL524587 SV524587:TH524587 ACR524587:ADD524587 AMN524587:AMZ524587 AWJ524587:AWV524587 BGF524587:BGR524587 BQB524587:BQN524587 BZX524587:CAJ524587 CJT524587:CKF524587 CTP524587:CUB524587 DDL524587:DDX524587 DNH524587:DNT524587 DXD524587:DXP524587 EGZ524587:EHL524587 EQV524587:ERH524587 FAR524587:FBD524587 FKN524587:FKZ524587 FUJ524587:FUV524587 GEF524587:GER524587 GOB524587:GON524587 GXX524587:GYJ524587 HHT524587:HIF524587 HRP524587:HSB524587 IBL524587:IBX524587 ILH524587:ILT524587 IVD524587:IVP524587 JEZ524587:JFL524587 JOV524587:JPH524587 JYR524587:JZD524587 KIN524587:KIZ524587 KSJ524587:KSV524587 LCF524587:LCR524587 LMB524587:LMN524587 LVX524587:LWJ524587 MFT524587:MGF524587 MPP524587:MQB524587 MZL524587:MZX524587 NJH524587:NJT524587 NTD524587:NTP524587 OCZ524587:ODL524587 OMV524587:ONH524587 OWR524587:OXD524587 PGN524587:PGZ524587 PQJ524587:PQV524587 QAF524587:QAR524587 QKB524587:QKN524587 QTX524587:QUJ524587 RDT524587:REF524587 RNP524587:ROB524587 RXL524587:RXX524587 SHH524587:SHT524587 SRD524587:SRP524587 TAZ524587:TBL524587 TKV524587:TLH524587 TUR524587:TVD524587 UEN524587:UEZ524587 UOJ524587:UOV524587 UYF524587:UYR524587 VIB524587:VIN524587 VRX524587:VSJ524587 WBT524587:WCF524587 WLP524587:WMB524587 WVL524587:WVX524587 IZ590123:JL590123 SV590123:TH590123 ACR590123:ADD590123 AMN590123:AMZ590123 AWJ590123:AWV590123 BGF590123:BGR590123 BQB590123:BQN590123 BZX590123:CAJ590123 CJT590123:CKF590123 CTP590123:CUB590123 DDL590123:DDX590123 DNH590123:DNT590123 DXD590123:DXP590123 EGZ590123:EHL590123 EQV590123:ERH590123 FAR590123:FBD590123 FKN590123:FKZ590123 FUJ590123:FUV590123 GEF590123:GER590123 GOB590123:GON590123 GXX590123:GYJ590123 HHT590123:HIF590123 HRP590123:HSB590123 IBL590123:IBX590123 ILH590123:ILT590123 IVD590123:IVP590123 JEZ590123:JFL590123 JOV590123:JPH590123 JYR590123:JZD590123 KIN590123:KIZ590123 KSJ590123:KSV590123 LCF590123:LCR590123 LMB590123:LMN590123 LVX590123:LWJ590123 MFT590123:MGF590123 MPP590123:MQB590123 MZL590123:MZX590123 NJH590123:NJT590123 NTD590123:NTP590123 OCZ590123:ODL590123 OMV590123:ONH590123 OWR590123:OXD590123 PGN590123:PGZ590123 PQJ590123:PQV590123 QAF590123:QAR590123 QKB590123:QKN590123 QTX590123:QUJ590123 RDT590123:REF590123 RNP590123:ROB590123 RXL590123:RXX590123 SHH590123:SHT590123 SRD590123:SRP590123 TAZ590123:TBL590123 TKV590123:TLH590123 TUR590123:TVD590123 UEN590123:UEZ590123 UOJ590123:UOV590123 UYF590123:UYR590123 VIB590123:VIN590123 VRX590123:VSJ590123 WBT590123:WCF590123 WLP590123:WMB590123 WVL590123:WVX590123 IZ655659:JL655659 SV655659:TH655659 ACR655659:ADD655659 AMN655659:AMZ655659 AWJ655659:AWV655659 BGF655659:BGR655659 BQB655659:BQN655659 BZX655659:CAJ655659 CJT655659:CKF655659 CTP655659:CUB655659 DDL655659:DDX655659 DNH655659:DNT655659 DXD655659:DXP655659 EGZ655659:EHL655659 EQV655659:ERH655659 FAR655659:FBD655659 FKN655659:FKZ655659 FUJ655659:FUV655659 GEF655659:GER655659 GOB655659:GON655659 GXX655659:GYJ655659 HHT655659:HIF655659 HRP655659:HSB655659 IBL655659:IBX655659 ILH655659:ILT655659 IVD655659:IVP655659 JEZ655659:JFL655659 JOV655659:JPH655659 JYR655659:JZD655659 KIN655659:KIZ655659 KSJ655659:KSV655659 LCF655659:LCR655659 LMB655659:LMN655659 LVX655659:LWJ655659 MFT655659:MGF655659 MPP655659:MQB655659 MZL655659:MZX655659 NJH655659:NJT655659 NTD655659:NTP655659 OCZ655659:ODL655659 OMV655659:ONH655659 OWR655659:OXD655659 PGN655659:PGZ655659 PQJ655659:PQV655659 QAF655659:QAR655659 QKB655659:QKN655659 QTX655659:QUJ655659 RDT655659:REF655659 RNP655659:ROB655659 RXL655659:RXX655659 SHH655659:SHT655659 SRD655659:SRP655659 TAZ655659:TBL655659 TKV655659:TLH655659 TUR655659:TVD655659 UEN655659:UEZ655659 UOJ655659:UOV655659 UYF655659:UYR655659 VIB655659:VIN655659 VRX655659:VSJ655659 WBT655659:WCF655659 WLP655659:WMB655659 WVL655659:WVX655659 IZ721195:JL721195 SV721195:TH721195 ACR721195:ADD721195 AMN721195:AMZ721195 AWJ721195:AWV721195 BGF721195:BGR721195 BQB721195:BQN721195 BZX721195:CAJ721195 CJT721195:CKF721195 CTP721195:CUB721195 DDL721195:DDX721195 DNH721195:DNT721195 DXD721195:DXP721195 EGZ721195:EHL721195 EQV721195:ERH721195 FAR721195:FBD721195 FKN721195:FKZ721195 FUJ721195:FUV721195 GEF721195:GER721195 GOB721195:GON721195 GXX721195:GYJ721195 HHT721195:HIF721195 HRP721195:HSB721195 IBL721195:IBX721195 ILH721195:ILT721195 IVD721195:IVP721195 JEZ721195:JFL721195 JOV721195:JPH721195 JYR721195:JZD721195 KIN721195:KIZ721195 KSJ721195:KSV721195 LCF721195:LCR721195 LMB721195:LMN721195 LVX721195:LWJ721195 MFT721195:MGF721195 MPP721195:MQB721195 MZL721195:MZX721195 NJH721195:NJT721195 NTD721195:NTP721195 OCZ721195:ODL721195 OMV721195:ONH721195 OWR721195:OXD721195 PGN721195:PGZ721195 PQJ721195:PQV721195 QAF721195:QAR721195 QKB721195:QKN721195 QTX721195:QUJ721195 RDT721195:REF721195 RNP721195:ROB721195 RXL721195:RXX721195 SHH721195:SHT721195 SRD721195:SRP721195 TAZ721195:TBL721195 TKV721195:TLH721195 TUR721195:TVD721195 UEN721195:UEZ721195 UOJ721195:UOV721195 UYF721195:UYR721195 VIB721195:VIN721195 VRX721195:VSJ721195 WBT721195:WCF721195 WLP721195:WMB721195 WVL721195:WVX721195 IZ786731:JL786731 SV786731:TH786731 ACR786731:ADD786731 AMN786731:AMZ786731 AWJ786731:AWV786731 BGF786731:BGR786731 BQB786731:BQN786731 BZX786731:CAJ786731 CJT786731:CKF786731 CTP786731:CUB786731 DDL786731:DDX786731 DNH786731:DNT786731 DXD786731:DXP786731 EGZ786731:EHL786731 EQV786731:ERH786731 FAR786731:FBD786731 FKN786731:FKZ786731 FUJ786731:FUV786731 GEF786731:GER786731 GOB786731:GON786731 GXX786731:GYJ786731 HHT786731:HIF786731 HRP786731:HSB786731 IBL786731:IBX786731 ILH786731:ILT786731 IVD786731:IVP786731 JEZ786731:JFL786731 JOV786731:JPH786731 JYR786731:JZD786731 KIN786731:KIZ786731 KSJ786731:KSV786731 LCF786731:LCR786731 LMB786731:LMN786731 LVX786731:LWJ786731 MFT786731:MGF786731 MPP786731:MQB786731 MZL786731:MZX786731 NJH786731:NJT786731 NTD786731:NTP786731 OCZ786731:ODL786731 OMV786731:ONH786731 OWR786731:OXD786731 PGN786731:PGZ786731 PQJ786731:PQV786731 QAF786731:QAR786731 QKB786731:QKN786731 QTX786731:QUJ786731 RDT786731:REF786731 RNP786731:ROB786731 RXL786731:RXX786731 SHH786731:SHT786731 SRD786731:SRP786731 TAZ786731:TBL786731 TKV786731:TLH786731 TUR786731:TVD786731 UEN786731:UEZ786731 UOJ786731:UOV786731 UYF786731:UYR786731 VIB786731:VIN786731 VRX786731:VSJ786731 WBT786731:WCF786731 WLP786731:WMB786731 WVL786731:WVX786731 IZ852267:JL852267 SV852267:TH852267 ACR852267:ADD852267 AMN852267:AMZ852267 AWJ852267:AWV852267 BGF852267:BGR852267 BQB852267:BQN852267 BZX852267:CAJ852267 CJT852267:CKF852267 CTP852267:CUB852267 DDL852267:DDX852267 DNH852267:DNT852267 DXD852267:DXP852267 EGZ852267:EHL852267 EQV852267:ERH852267 FAR852267:FBD852267 FKN852267:FKZ852267 FUJ852267:FUV852267 GEF852267:GER852267 GOB852267:GON852267 GXX852267:GYJ852267 HHT852267:HIF852267 HRP852267:HSB852267 IBL852267:IBX852267 ILH852267:ILT852267 IVD852267:IVP852267 JEZ852267:JFL852267 JOV852267:JPH852267 JYR852267:JZD852267 KIN852267:KIZ852267 KSJ852267:KSV852267 LCF852267:LCR852267 LMB852267:LMN852267 LVX852267:LWJ852267 MFT852267:MGF852267 MPP852267:MQB852267 MZL852267:MZX852267 NJH852267:NJT852267 NTD852267:NTP852267 OCZ852267:ODL852267 OMV852267:ONH852267 OWR852267:OXD852267 PGN852267:PGZ852267 PQJ852267:PQV852267 QAF852267:QAR852267 QKB852267:QKN852267 QTX852267:QUJ852267 RDT852267:REF852267 RNP852267:ROB852267 RXL852267:RXX852267 SHH852267:SHT852267 SRD852267:SRP852267 TAZ852267:TBL852267 TKV852267:TLH852267 TUR852267:TVD852267 UEN852267:UEZ852267 UOJ852267:UOV852267 UYF852267:UYR852267 VIB852267:VIN852267 VRX852267:VSJ852267 WBT852267:WCF852267 WLP852267:WMB852267 WVL852267:WVX852267 IZ917803:JL917803 SV917803:TH917803 ACR917803:ADD917803 AMN917803:AMZ917803 AWJ917803:AWV917803 BGF917803:BGR917803 BQB917803:BQN917803 BZX917803:CAJ917803 CJT917803:CKF917803 CTP917803:CUB917803 DDL917803:DDX917803 DNH917803:DNT917803 DXD917803:DXP917803 EGZ917803:EHL917803 EQV917803:ERH917803 FAR917803:FBD917803 FKN917803:FKZ917803 FUJ917803:FUV917803 GEF917803:GER917803 GOB917803:GON917803 GXX917803:GYJ917803 HHT917803:HIF917803 HRP917803:HSB917803 IBL917803:IBX917803 ILH917803:ILT917803 IVD917803:IVP917803 JEZ917803:JFL917803 JOV917803:JPH917803 JYR917803:JZD917803 KIN917803:KIZ917803 KSJ917803:KSV917803 LCF917803:LCR917803 LMB917803:LMN917803 LVX917803:LWJ917803 MFT917803:MGF917803 MPP917803:MQB917803 MZL917803:MZX917803 NJH917803:NJT917803 NTD917803:NTP917803 OCZ917803:ODL917803 OMV917803:ONH917803 OWR917803:OXD917803 PGN917803:PGZ917803 PQJ917803:PQV917803 QAF917803:QAR917803 QKB917803:QKN917803 QTX917803:QUJ917803 RDT917803:REF917803 RNP917803:ROB917803 RXL917803:RXX917803 SHH917803:SHT917803 SRD917803:SRP917803 TAZ917803:TBL917803 TKV917803:TLH917803 TUR917803:TVD917803 UEN917803:UEZ917803 UOJ917803:UOV917803 UYF917803:UYR917803 VIB917803:VIN917803 VRX917803:VSJ917803 WBT917803:WCF917803 WLP917803:WMB917803 WVL917803:WVX917803 IZ983339:JL983339 SV983339:TH983339 ACR983339:ADD983339 AMN983339:AMZ983339 AWJ983339:AWV983339 BGF983339:BGR983339 BQB983339:BQN983339 BZX983339:CAJ983339 CJT983339:CKF983339 CTP983339:CUB983339 DDL983339:DDX983339 DNH983339:DNT983339 DXD983339:DXP983339 EGZ983339:EHL983339 EQV983339:ERH983339 FAR983339:FBD983339 FKN983339:FKZ983339 FUJ983339:FUV983339 GEF983339:GER983339 GOB983339:GON983339 GXX983339:GYJ983339 HHT983339:HIF983339 HRP983339:HSB983339 IBL983339:IBX983339 ILH983339:ILT983339 IVD983339:IVP983339 JEZ983339:JFL983339 JOV983339:JPH983339 JYR983339:JZD983339 KIN983339:KIZ983339 KSJ983339:KSV983339 LCF983339:LCR983339 LMB983339:LMN983339 LVX983339:LWJ983339 MFT983339:MGF983339 MPP983339:MQB983339 MZL983339:MZX983339 NJH983339:NJT983339 NTD983339:NTP983339 OCZ983339:ODL983339 OMV983339:ONH983339 OWR983339:OXD983339 PGN983339:PGZ983339 PQJ983339:PQV983339 QAF983339:QAR983339 QKB983339:QKN983339 QTX983339:QUJ983339 RDT983339:REF983339 RNP983339:ROB983339 RXL983339:RXX983339 SHH983339:SHT983339 SRD983339:SRP983339 TAZ983339:TBL983339 TKV983339:TLH983339 TUR983339:TVD983339 UEN983339:UEZ983339 UOJ983339:UOV983339 UYF983339:UYR983339 VIB983339:VIN983339 VRX983339:VSJ983339 WBT983339:WCF983339 WLP983339:WMB983339 WVL983339:WVX983339 WLP984210:WMB984211 C65367:C66669 IY65367:IY66669 SU65367:SU66669 ACQ65367:ACQ66669 AMM65367:AMM66669 AWI65367:AWI66669 BGE65367:BGE66669 BQA65367:BQA66669 BZW65367:BZW66669 CJS65367:CJS66669 CTO65367:CTO66669 DDK65367:DDK66669 DNG65367:DNG66669 DXC65367:DXC66669 EGY65367:EGY66669 EQU65367:EQU66669 FAQ65367:FAQ66669 FKM65367:FKM66669 FUI65367:FUI66669 GEE65367:GEE66669 GOA65367:GOA66669 GXW65367:GXW66669 HHS65367:HHS66669 HRO65367:HRO66669 IBK65367:IBK66669 ILG65367:ILG66669 IVC65367:IVC66669 JEY65367:JEY66669 JOU65367:JOU66669 JYQ65367:JYQ66669 KIM65367:KIM66669 KSI65367:KSI66669 LCE65367:LCE66669 LMA65367:LMA66669 LVW65367:LVW66669 MFS65367:MFS66669 MPO65367:MPO66669 MZK65367:MZK66669 NJG65367:NJG66669 NTC65367:NTC66669 OCY65367:OCY66669 OMU65367:OMU66669 OWQ65367:OWQ66669 PGM65367:PGM66669 PQI65367:PQI66669 QAE65367:QAE66669 QKA65367:QKA66669 QTW65367:QTW66669 RDS65367:RDS66669 RNO65367:RNO66669 RXK65367:RXK66669 SHG65367:SHG66669 SRC65367:SRC66669 TAY65367:TAY66669 TKU65367:TKU66669 TUQ65367:TUQ66669 UEM65367:UEM66669 UOI65367:UOI66669 UYE65367:UYE66669 VIA65367:VIA66669 VRW65367:VRW66669 WBS65367:WBS66669 WLO65367:WLO66669 WVK65367:WVK66669 C130903:C132205 IY130903:IY132205 SU130903:SU132205 ACQ130903:ACQ132205 AMM130903:AMM132205 AWI130903:AWI132205 BGE130903:BGE132205 BQA130903:BQA132205 BZW130903:BZW132205 CJS130903:CJS132205 CTO130903:CTO132205 DDK130903:DDK132205 DNG130903:DNG132205 DXC130903:DXC132205 EGY130903:EGY132205 EQU130903:EQU132205 FAQ130903:FAQ132205 FKM130903:FKM132205 FUI130903:FUI132205 GEE130903:GEE132205 GOA130903:GOA132205 GXW130903:GXW132205 HHS130903:HHS132205 HRO130903:HRO132205 IBK130903:IBK132205 ILG130903:ILG132205 IVC130903:IVC132205 JEY130903:JEY132205 JOU130903:JOU132205 JYQ130903:JYQ132205 KIM130903:KIM132205 KSI130903:KSI132205 LCE130903:LCE132205 LMA130903:LMA132205 LVW130903:LVW132205 MFS130903:MFS132205 MPO130903:MPO132205 MZK130903:MZK132205 NJG130903:NJG132205 NTC130903:NTC132205 OCY130903:OCY132205 OMU130903:OMU132205 OWQ130903:OWQ132205 PGM130903:PGM132205 PQI130903:PQI132205 QAE130903:QAE132205 QKA130903:QKA132205 QTW130903:QTW132205 RDS130903:RDS132205 RNO130903:RNO132205 RXK130903:RXK132205 SHG130903:SHG132205 SRC130903:SRC132205 TAY130903:TAY132205 TKU130903:TKU132205 TUQ130903:TUQ132205 UEM130903:UEM132205 UOI130903:UOI132205 UYE130903:UYE132205 VIA130903:VIA132205 VRW130903:VRW132205 WBS130903:WBS132205 WLO130903:WLO132205 WVK130903:WVK132205 C196439:C197741 IY196439:IY197741 SU196439:SU197741 ACQ196439:ACQ197741 AMM196439:AMM197741 AWI196439:AWI197741 BGE196439:BGE197741 BQA196439:BQA197741 BZW196439:BZW197741 CJS196439:CJS197741 CTO196439:CTO197741 DDK196439:DDK197741 DNG196439:DNG197741 DXC196439:DXC197741 EGY196439:EGY197741 EQU196439:EQU197741 FAQ196439:FAQ197741 FKM196439:FKM197741 FUI196439:FUI197741 GEE196439:GEE197741 GOA196439:GOA197741 GXW196439:GXW197741 HHS196439:HHS197741 HRO196439:HRO197741 IBK196439:IBK197741 ILG196439:ILG197741 IVC196439:IVC197741 JEY196439:JEY197741 JOU196439:JOU197741 JYQ196439:JYQ197741 KIM196439:KIM197741 KSI196439:KSI197741 LCE196439:LCE197741 LMA196439:LMA197741 LVW196439:LVW197741 MFS196439:MFS197741 MPO196439:MPO197741 MZK196439:MZK197741 NJG196439:NJG197741 NTC196439:NTC197741 OCY196439:OCY197741 OMU196439:OMU197741 OWQ196439:OWQ197741 PGM196439:PGM197741 PQI196439:PQI197741 QAE196439:QAE197741 QKA196439:QKA197741 QTW196439:QTW197741 RDS196439:RDS197741 RNO196439:RNO197741 RXK196439:RXK197741 SHG196439:SHG197741 SRC196439:SRC197741 TAY196439:TAY197741 TKU196439:TKU197741 TUQ196439:TUQ197741 UEM196439:UEM197741 UOI196439:UOI197741 UYE196439:UYE197741 VIA196439:VIA197741 VRW196439:VRW197741 WBS196439:WBS197741 WLO196439:WLO197741 WVK196439:WVK197741 C261975:C263277 IY261975:IY263277 SU261975:SU263277 ACQ261975:ACQ263277 AMM261975:AMM263277 AWI261975:AWI263277 BGE261975:BGE263277 BQA261975:BQA263277 BZW261975:BZW263277 CJS261975:CJS263277 CTO261975:CTO263277 DDK261975:DDK263277 DNG261975:DNG263277 DXC261975:DXC263277 EGY261975:EGY263277 EQU261975:EQU263277 FAQ261975:FAQ263277 FKM261975:FKM263277 FUI261975:FUI263277 GEE261975:GEE263277 GOA261975:GOA263277 GXW261975:GXW263277 HHS261975:HHS263277 HRO261975:HRO263277 IBK261975:IBK263277 ILG261975:ILG263277 IVC261975:IVC263277 JEY261975:JEY263277 JOU261975:JOU263277 JYQ261975:JYQ263277 KIM261975:KIM263277 KSI261975:KSI263277 LCE261975:LCE263277 LMA261975:LMA263277 LVW261975:LVW263277 MFS261975:MFS263277 MPO261975:MPO263277 MZK261975:MZK263277 NJG261975:NJG263277 NTC261975:NTC263277 OCY261975:OCY263277 OMU261975:OMU263277 OWQ261975:OWQ263277 PGM261975:PGM263277 PQI261975:PQI263277 QAE261975:QAE263277 QKA261975:QKA263277 QTW261975:QTW263277 RDS261975:RDS263277 RNO261975:RNO263277 RXK261975:RXK263277 SHG261975:SHG263277 SRC261975:SRC263277 TAY261975:TAY263277 TKU261975:TKU263277 TUQ261975:TUQ263277 UEM261975:UEM263277 UOI261975:UOI263277 UYE261975:UYE263277 VIA261975:VIA263277 VRW261975:VRW263277 WBS261975:WBS263277 WLO261975:WLO263277 WVK261975:WVK263277 C327511:C328813 IY327511:IY328813 SU327511:SU328813 ACQ327511:ACQ328813 AMM327511:AMM328813 AWI327511:AWI328813 BGE327511:BGE328813 BQA327511:BQA328813 BZW327511:BZW328813 CJS327511:CJS328813 CTO327511:CTO328813 DDK327511:DDK328813 DNG327511:DNG328813 DXC327511:DXC328813 EGY327511:EGY328813 EQU327511:EQU328813 FAQ327511:FAQ328813 FKM327511:FKM328813 FUI327511:FUI328813 GEE327511:GEE328813 GOA327511:GOA328813 GXW327511:GXW328813 HHS327511:HHS328813 HRO327511:HRO328813 IBK327511:IBK328813 ILG327511:ILG328813 IVC327511:IVC328813 JEY327511:JEY328813 JOU327511:JOU328813 JYQ327511:JYQ328813 KIM327511:KIM328813 KSI327511:KSI328813 LCE327511:LCE328813 LMA327511:LMA328813 LVW327511:LVW328813 MFS327511:MFS328813 MPO327511:MPO328813 MZK327511:MZK328813 NJG327511:NJG328813 NTC327511:NTC328813 OCY327511:OCY328813 OMU327511:OMU328813 OWQ327511:OWQ328813 PGM327511:PGM328813 PQI327511:PQI328813 QAE327511:QAE328813 QKA327511:QKA328813 QTW327511:QTW328813 RDS327511:RDS328813 RNO327511:RNO328813 RXK327511:RXK328813 SHG327511:SHG328813 SRC327511:SRC328813 TAY327511:TAY328813 TKU327511:TKU328813 TUQ327511:TUQ328813 UEM327511:UEM328813 UOI327511:UOI328813 UYE327511:UYE328813 VIA327511:VIA328813 VRW327511:VRW328813 WBS327511:WBS328813 WLO327511:WLO328813 WVK327511:WVK328813 C393047:C394349 IY393047:IY394349 SU393047:SU394349 ACQ393047:ACQ394349 AMM393047:AMM394349 AWI393047:AWI394349 BGE393047:BGE394349 BQA393047:BQA394349 BZW393047:BZW394349 CJS393047:CJS394349 CTO393047:CTO394349 DDK393047:DDK394349 DNG393047:DNG394349 DXC393047:DXC394349 EGY393047:EGY394349 EQU393047:EQU394349 FAQ393047:FAQ394349 FKM393047:FKM394349 FUI393047:FUI394349 GEE393047:GEE394349 GOA393047:GOA394349 GXW393047:GXW394349 HHS393047:HHS394349 HRO393047:HRO394349 IBK393047:IBK394349 ILG393047:ILG394349 IVC393047:IVC394349 JEY393047:JEY394349 JOU393047:JOU394349 JYQ393047:JYQ394349 KIM393047:KIM394349 KSI393047:KSI394349 LCE393047:LCE394349 LMA393047:LMA394349 LVW393047:LVW394349 MFS393047:MFS394349 MPO393047:MPO394349 MZK393047:MZK394349 NJG393047:NJG394349 NTC393047:NTC394349 OCY393047:OCY394349 OMU393047:OMU394349 OWQ393047:OWQ394349 PGM393047:PGM394349 PQI393047:PQI394349 QAE393047:QAE394349 QKA393047:QKA394349 QTW393047:QTW394349 RDS393047:RDS394349 RNO393047:RNO394349 RXK393047:RXK394349 SHG393047:SHG394349 SRC393047:SRC394349 TAY393047:TAY394349 TKU393047:TKU394349 TUQ393047:TUQ394349 UEM393047:UEM394349 UOI393047:UOI394349 UYE393047:UYE394349 VIA393047:VIA394349 VRW393047:VRW394349 WBS393047:WBS394349 WLO393047:WLO394349 WVK393047:WVK394349 C458583:C459885 IY458583:IY459885 SU458583:SU459885 ACQ458583:ACQ459885 AMM458583:AMM459885 AWI458583:AWI459885 BGE458583:BGE459885 BQA458583:BQA459885 BZW458583:BZW459885 CJS458583:CJS459885 CTO458583:CTO459885 DDK458583:DDK459885 DNG458583:DNG459885 DXC458583:DXC459885 EGY458583:EGY459885 EQU458583:EQU459885 FAQ458583:FAQ459885 FKM458583:FKM459885 FUI458583:FUI459885 GEE458583:GEE459885 GOA458583:GOA459885 GXW458583:GXW459885 HHS458583:HHS459885 HRO458583:HRO459885 IBK458583:IBK459885 ILG458583:ILG459885 IVC458583:IVC459885 JEY458583:JEY459885 JOU458583:JOU459885 JYQ458583:JYQ459885 KIM458583:KIM459885 KSI458583:KSI459885 LCE458583:LCE459885 LMA458583:LMA459885 LVW458583:LVW459885 MFS458583:MFS459885 MPO458583:MPO459885 MZK458583:MZK459885 NJG458583:NJG459885 NTC458583:NTC459885 OCY458583:OCY459885 OMU458583:OMU459885 OWQ458583:OWQ459885 PGM458583:PGM459885 PQI458583:PQI459885 QAE458583:QAE459885 QKA458583:QKA459885 QTW458583:QTW459885 RDS458583:RDS459885 RNO458583:RNO459885 RXK458583:RXK459885 SHG458583:SHG459885 SRC458583:SRC459885 TAY458583:TAY459885 TKU458583:TKU459885 TUQ458583:TUQ459885 UEM458583:UEM459885 UOI458583:UOI459885 UYE458583:UYE459885 VIA458583:VIA459885 VRW458583:VRW459885 WBS458583:WBS459885 WLO458583:WLO459885 WVK458583:WVK459885 C524119:C525421 IY524119:IY525421 SU524119:SU525421 ACQ524119:ACQ525421 AMM524119:AMM525421 AWI524119:AWI525421 BGE524119:BGE525421 BQA524119:BQA525421 BZW524119:BZW525421 CJS524119:CJS525421 CTO524119:CTO525421 DDK524119:DDK525421 DNG524119:DNG525421 DXC524119:DXC525421 EGY524119:EGY525421 EQU524119:EQU525421 FAQ524119:FAQ525421 FKM524119:FKM525421 FUI524119:FUI525421 GEE524119:GEE525421 GOA524119:GOA525421 GXW524119:GXW525421 HHS524119:HHS525421 HRO524119:HRO525421 IBK524119:IBK525421 ILG524119:ILG525421 IVC524119:IVC525421 JEY524119:JEY525421 JOU524119:JOU525421 JYQ524119:JYQ525421 KIM524119:KIM525421 KSI524119:KSI525421 LCE524119:LCE525421 LMA524119:LMA525421 LVW524119:LVW525421 MFS524119:MFS525421 MPO524119:MPO525421 MZK524119:MZK525421 NJG524119:NJG525421 NTC524119:NTC525421 OCY524119:OCY525421 OMU524119:OMU525421 OWQ524119:OWQ525421 PGM524119:PGM525421 PQI524119:PQI525421 QAE524119:QAE525421 QKA524119:QKA525421 QTW524119:QTW525421 RDS524119:RDS525421 RNO524119:RNO525421 RXK524119:RXK525421 SHG524119:SHG525421 SRC524119:SRC525421 TAY524119:TAY525421 TKU524119:TKU525421 TUQ524119:TUQ525421 UEM524119:UEM525421 UOI524119:UOI525421 UYE524119:UYE525421 VIA524119:VIA525421 VRW524119:VRW525421 WBS524119:WBS525421 WLO524119:WLO525421 WVK524119:WVK525421 C589655:C590957 IY589655:IY590957 SU589655:SU590957 ACQ589655:ACQ590957 AMM589655:AMM590957 AWI589655:AWI590957 BGE589655:BGE590957 BQA589655:BQA590957 BZW589655:BZW590957 CJS589655:CJS590957 CTO589655:CTO590957 DDK589655:DDK590957 DNG589655:DNG590957 DXC589655:DXC590957 EGY589655:EGY590957 EQU589655:EQU590957 FAQ589655:FAQ590957 FKM589655:FKM590957 FUI589655:FUI590957 GEE589655:GEE590957 GOA589655:GOA590957 GXW589655:GXW590957 HHS589655:HHS590957 HRO589655:HRO590957 IBK589655:IBK590957 ILG589655:ILG590957 IVC589655:IVC590957 JEY589655:JEY590957 JOU589655:JOU590957 JYQ589655:JYQ590957 KIM589655:KIM590957 KSI589655:KSI590957 LCE589655:LCE590957 LMA589655:LMA590957 LVW589655:LVW590957 MFS589655:MFS590957 MPO589655:MPO590957 MZK589655:MZK590957 NJG589655:NJG590957 NTC589655:NTC590957 OCY589655:OCY590957 OMU589655:OMU590957 OWQ589655:OWQ590957 PGM589655:PGM590957 PQI589655:PQI590957 QAE589655:QAE590957 QKA589655:QKA590957 QTW589655:QTW590957 RDS589655:RDS590957 RNO589655:RNO590957 RXK589655:RXK590957 SHG589655:SHG590957 SRC589655:SRC590957 TAY589655:TAY590957 TKU589655:TKU590957 TUQ589655:TUQ590957 UEM589655:UEM590957 UOI589655:UOI590957 UYE589655:UYE590957 VIA589655:VIA590957 VRW589655:VRW590957 WBS589655:WBS590957 WLO589655:WLO590957 WVK589655:WVK590957 C655191:C656493 IY655191:IY656493 SU655191:SU656493 ACQ655191:ACQ656493 AMM655191:AMM656493 AWI655191:AWI656493 BGE655191:BGE656493 BQA655191:BQA656493 BZW655191:BZW656493 CJS655191:CJS656493 CTO655191:CTO656493 DDK655191:DDK656493 DNG655191:DNG656493 DXC655191:DXC656493 EGY655191:EGY656493 EQU655191:EQU656493 FAQ655191:FAQ656493 FKM655191:FKM656493 FUI655191:FUI656493 GEE655191:GEE656493 GOA655191:GOA656493 GXW655191:GXW656493 HHS655191:HHS656493 HRO655191:HRO656493 IBK655191:IBK656493 ILG655191:ILG656493 IVC655191:IVC656493 JEY655191:JEY656493 JOU655191:JOU656493 JYQ655191:JYQ656493 KIM655191:KIM656493 KSI655191:KSI656493 LCE655191:LCE656493 LMA655191:LMA656493 LVW655191:LVW656493 MFS655191:MFS656493 MPO655191:MPO656493 MZK655191:MZK656493 NJG655191:NJG656493 NTC655191:NTC656493 OCY655191:OCY656493 OMU655191:OMU656493 OWQ655191:OWQ656493 PGM655191:PGM656493 PQI655191:PQI656493 QAE655191:QAE656493 QKA655191:QKA656493 QTW655191:QTW656493 RDS655191:RDS656493 RNO655191:RNO656493 RXK655191:RXK656493 SHG655191:SHG656493 SRC655191:SRC656493 TAY655191:TAY656493 TKU655191:TKU656493 TUQ655191:TUQ656493 UEM655191:UEM656493 UOI655191:UOI656493 UYE655191:UYE656493 VIA655191:VIA656493 VRW655191:VRW656493 WBS655191:WBS656493 WLO655191:WLO656493 WVK655191:WVK656493 C720727:C722029 IY720727:IY722029 SU720727:SU722029 ACQ720727:ACQ722029 AMM720727:AMM722029 AWI720727:AWI722029 BGE720727:BGE722029 BQA720727:BQA722029 BZW720727:BZW722029 CJS720727:CJS722029 CTO720727:CTO722029 DDK720727:DDK722029 DNG720727:DNG722029 DXC720727:DXC722029 EGY720727:EGY722029 EQU720727:EQU722029 FAQ720727:FAQ722029 FKM720727:FKM722029 FUI720727:FUI722029 GEE720727:GEE722029 GOA720727:GOA722029 GXW720727:GXW722029 HHS720727:HHS722029 HRO720727:HRO722029 IBK720727:IBK722029 ILG720727:ILG722029 IVC720727:IVC722029 JEY720727:JEY722029 JOU720727:JOU722029 JYQ720727:JYQ722029 KIM720727:KIM722029 KSI720727:KSI722029 LCE720727:LCE722029 LMA720727:LMA722029 LVW720727:LVW722029 MFS720727:MFS722029 MPO720727:MPO722029 MZK720727:MZK722029 NJG720727:NJG722029 NTC720727:NTC722029 OCY720727:OCY722029 OMU720727:OMU722029 OWQ720727:OWQ722029 PGM720727:PGM722029 PQI720727:PQI722029 QAE720727:QAE722029 QKA720727:QKA722029 QTW720727:QTW722029 RDS720727:RDS722029 RNO720727:RNO722029 RXK720727:RXK722029 SHG720727:SHG722029 SRC720727:SRC722029 TAY720727:TAY722029 TKU720727:TKU722029 TUQ720727:TUQ722029 UEM720727:UEM722029 UOI720727:UOI722029 UYE720727:UYE722029 VIA720727:VIA722029 VRW720727:VRW722029 WBS720727:WBS722029 WLO720727:WLO722029 WVK720727:WVK722029 C786263:C787565 IY786263:IY787565 SU786263:SU787565 ACQ786263:ACQ787565 AMM786263:AMM787565 AWI786263:AWI787565 BGE786263:BGE787565 BQA786263:BQA787565 BZW786263:BZW787565 CJS786263:CJS787565 CTO786263:CTO787565 DDK786263:DDK787565 DNG786263:DNG787565 DXC786263:DXC787565 EGY786263:EGY787565 EQU786263:EQU787565 FAQ786263:FAQ787565 FKM786263:FKM787565 FUI786263:FUI787565 GEE786263:GEE787565 GOA786263:GOA787565 GXW786263:GXW787565 HHS786263:HHS787565 HRO786263:HRO787565 IBK786263:IBK787565 ILG786263:ILG787565 IVC786263:IVC787565 JEY786263:JEY787565 JOU786263:JOU787565 JYQ786263:JYQ787565 KIM786263:KIM787565 KSI786263:KSI787565 LCE786263:LCE787565 LMA786263:LMA787565 LVW786263:LVW787565 MFS786263:MFS787565 MPO786263:MPO787565 MZK786263:MZK787565 NJG786263:NJG787565 NTC786263:NTC787565 OCY786263:OCY787565 OMU786263:OMU787565 OWQ786263:OWQ787565 PGM786263:PGM787565 PQI786263:PQI787565 QAE786263:QAE787565 QKA786263:QKA787565 QTW786263:QTW787565 RDS786263:RDS787565 RNO786263:RNO787565 RXK786263:RXK787565 SHG786263:SHG787565 SRC786263:SRC787565 TAY786263:TAY787565 TKU786263:TKU787565 TUQ786263:TUQ787565 UEM786263:UEM787565 UOI786263:UOI787565 UYE786263:UYE787565 VIA786263:VIA787565 VRW786263:VRW787565 WBS786263:WBS787565 WLO786263:WLO787565 WVK786263:WVK787565 C851799:C853101 IY851799:IY853101 SU851799:SU853101 ACQ851799:ACQ853101 AMM851799:AMM853101 AWI851799:AWI853101 BGE851799:BGE853101 BQA851799:BQA853101 BZW851799:BZW853101 CJS851799:CJS853101 CTO851799:CTO853101 DDK851799:DDK853101 DNG851799:DNG853101 DXC851799:DXC853101 EGY851799:EGY853101 EQU851799:EQU853101 FAQ851799:FAQ853101 FKM851799:FKM853101 FUI851799:FUI853101 GEE851799:GEE853101 GOA851799:GOA853101 GXW851799:GXW853101 HHS851799:HHS853101 HRO851799:HRO853101 IBK851799:IBK853101 ILG851799:ILG853101 IVC851799:IVC853101 JEY851799:JEY853101 JOU851799:JOU853101 JYQ851799:JYQ853101 KIM851799:KIM853101 KSI851799:KSI853101 LCE851799:LCE853101 LMA851799:LMA853101 LVW851799:LVW853101 MFS851799:MFS853101 MPO851799:MPO853101 MZK851799:MZK853101 NJG851799:NJG853101 NTC851799:NTC853101 OCY851799:OCY853101 OMU851799:OMU853101 OWQ851799:OWQ853101 PGM851799:PGM853101 PQI851799:PQI853101 QAE851799:QAE853101 QKA851799:QKA853101 QTW851799:QTW853101 RDS851799:RDS853101 RNO851799:RNO853101 RXK851799:RXK853101 SHG851799:SHG853101 SRC851799:SRC853101 TAY851799:TAY853101 TKU851799:TKU853101 TUQ851799:TUQ853101 UEM851799:UEM853101 UOI851799:UOI853101 UYE851799:UYE853101 VIA851799:VIA853101 VRW851799:VRW853101 WBS851799:WBS853101 WLO851799:WLO853101 WVK851799:WVK853101 C917335:C918637 IY917335:IY918637 SU917335:SU918637 ACQ917335:ACQ918637 AMM917335:AMM918637 AWI917335:AWI918637 BGE917335:BGE918637 BQA917335:BQA918637 BZW917335:BZW918637 CJS917335:CJS918637 CTO917335:CTO918637 DDK917335:DDK918637 DNG917335:DNG918637 DXC917335:DXC918637 EGY917335:EGY918637 EQU917335:EQU918637 FAQ917335:FAQ918637 FKM917335:FKM918637 FUI917335:FUI918637 GEE917335:GEE918637 GOA917335:GOA918637 GXW917335:GXW918637 HHS917335:HHS918637 HRO917335:HRO918637 IBK917335:IBK918637 ILG917335:ILG918637 IVC917335:IVC918637 JEY917335:JEY918637 JOU917335:JOU918637 JYQ917335:JYQ918637 KIM917335:KIM918637 KSI917335:KSI918637 LCE917335:LCE918637 LMA917335:LMA918637 LVW917335:LVW918637 MFS917335:MFS918637 MPO917335:MPO918637 MZK917335:MZK918637 NJG917335:NJG918637 NTC917335:NTC918637 OCY917335:OCY918637 OMU917335:OMU918637 OWQ917335:OWQ918637 PGM917335:PGM918637 PQI917335:PQI918637 QAE917335:QAE918637 QKA917335:QKA918637 QTW917335:QTW918637 RDS917335:RDS918637 RNO917335:RNO918637 RXK917335:RXK918637 SHG917335:SHG918637 SRC917335:SRC918637 TAY917335:TAY918637 TKU917335:TKU918637 TUQ917335:TUQ918637 UEM917335:UEM918637 UOI917335:UOI918637 UYE917335:UYE918637 VIA917335:VIA918637 VRW917335:VRW918637 WBS917335:WBS918637 WLO917335:WLO918637 WVK917335:WVK918637 C982871:C984173 IY982871:IY984173 SU982871:SU984173 ACQ982871:ACQ984173 AMM982871:AMM984173 AWI982871:AWI984173 BGE982871:BGE984173 BQA982871:BQA984173 BZW982871:BZW984173 CJS982871:CJS984173 CTO982871:CTO984173 DDK982871:DDK984173 DNG982871:DNG984173 DXC982871:DXC984173 EGY982871:EGY984173 EQU982871:EQU984173 FAQ982871:FAQ984173 FKM982871:FKM984173 FUI982871:FUI984173 GEE982871:GEE984173 GOA982871:GOA984173 GXW982871:GXW984173 HHS982871:HHS984173 HRO982871:HRO984173 IBK982871:IBK984173 ILG982871:ILG984173 IVC982871:IVC984173 JEY982871:JEY984173 JOU982871:JOU984173 JYQ982871:JYQ984173 KIM982871:KIM984173 KSI982871:KSI984173 LCE982871:LCE984173 LMA982871:LMA984173 LVW982871:LVW984173 MFS982871:MFS984173 MPO982871:MPO984173 MZK982871:MZK984173 NJG982871:NJG984173 NTC982871:NTC984173 OCY982871:OCY984173 OMU982871:OMU984173 OWQ982871:OWQ984173 PGM982871:PGM984173 PQI982871:PQI984173 QAE982871:QAE984173 QKA982871:QKA984173 QTW982871:QTW984173 RDS982871:RDS984173 RNO982871:RNO984173 RXK982871:RXK984173 SHG982871:SHG984173 SRC982871:SRC984173 TAY982871:TAY984173 TKU982871:TKU984173 TUQ982871:TUQ984173 UEM982871:UEM984173 UOI982871:UOI984173 UYE982871:UYE984173 VIA982871:VIA984173 VRW982871:VRW984173 WBS982871:WBS984173 WLO982871:WLO984173 WVK982871:WVK984173 WVL984210:WVX984211 IY1180:JL1180 SU1180:TH1180 ACQ1180:ADD1180 AMM1180:AMZ1180 AWI1180:AWV1180 BGE1180:BGR1180 BQA1180:BQN1180 BZW1180:CAJ1180 CJS1180:CKF1180 CTO1180:CUB1180 DDK1180:DDX1180 DNG1180:DNT1180 DXC1180:DXP1180 EGY1180:EHL1180 EQU1180:ERH1180 FAQ1180:FBD1180 FKM1180:FKZ1180 FUI1180:FUV1180 GEE1180:GER1180 GOA1180:GON1180 GXW1180:GYJ1180 HHS1180:HIF1180 HRO1180:HSB1180 IBK1180:IBX1180 ILG1180:ILT1180 IVC1180:IVP1180 JEY1180:JFL1180 JOU1180:JPH1180 JYQ1180:JZD1180 KIM1180:KIZ1180 KSI1180:KSV1180 LCE1180:LCR1180 LMA1180:LMN1180 LVW1180:LWJ1180 MFS1180:MGF1180 MPO1180:MQB1180 MZK1180:MZX1180 NJG1180:NJT1180 NTC1180:NTP1180 OCY1180:ODL1180 OMU1180:ONH1180 OWQ1180:OXD1180 PGM1180:PGZ1180 PQI1180:PQV1180 QAE1180:QAR1180 QKA1180:QKN1180 QTW1180:QUJ1180 RDS1180:REF1180 RNO1180:ROB1180 RXK1180:RXX1180 SHG1180:SHT1180 SRC1180:SRP1180 TAY1180:TBL1180 TKU1180:TLH1180 TUQ1180:TVD1180 UEM1180:UEZ1180 UOI1180:UOV1180 UYE1180:UYR1180 VIA1180:VIN1180 VRW1180:VSJ1180 WBS1180:WCF1180 WLO1180:WMB1180 WVK1180:WVX1180 IY66670:JL66670 SU66670:TH66670 ACQ66670:ADD66670 AMM66670:AMZ66670 AWI66670:AWV66670 BGE66670:BGR66670 BQA66670:BQN66670 BZW66670:CAJ66670 CJS66670:CKF66670 CTO66670:CUB66670 DDK66670:DDX66670 DNG66670:DNT66670 DXC66670:DXP66670 EGY66670:EHL66670 EQU66670:ERH66670 FAQ66670:FBD66670 FKM66670:FKZ66670 FUI66670:FUV66670 GEE66670:GER66670 GOA66670:GON66670 GXW66670:GYJ66670 HHS66670:HIF66670 HRO66670:HSB66670 IBK66670:IBX66670 ILG66670:ILT66670 IVC66670:IVP66670 JEY66670:JFL66670 JOU66670:JPH66670 JYQ66670:JZD66670 KIM66670:KIZ66670 KSI66670:KSV66670 LCE66670:LCR66670 LMA66670:LMN66670 LVW66670:LWJ66670 MFS66670:MGF66670 MPO66670:MQB66670 MZK66670:MZX66670 NJG66670:NJT66670 NTC66670:NTP66670 OCY66670:ODL66670 OMU66670:ONH66670 OWQ66670:OXD66670 PGM66670:PGZ66670 PQI66670:PQV66670 QAE66670:QAR66670 QKA66670:QKN66670 QTW66670:QUJ66670 RDS66670:REF66670 RNO66670:ROB66670 RXK66670:RXX66670 SHG66670:SHT66670 SRC66670:SRP66670 TAY66670:TBL66670 TKU66670:TLH66670 TUQ66670:TVD66670 UEM66670:UEZ66670 UOI66670:UOV66670 UYE66670:UYR66670 VIA66670:VIN66670 VRW66670:VSJ66670 WBS66670:WCF66670 WLO66670:WMB66670 WVK66670:WVX66670 IY132206:JL132206 SU132206:TH132206 ACQ132206:ADD132206 AMM132206:AMZ132206 AWI132206:AWV132206 BGE132206:BGR132206 BQA132206:BQN132206 BZW132206:CAJ132206 CJS132206:CKF132206 CTO132206:CUB132206 DDK132206:DDX132206 DNG132206:DNT132206 DXC132206:DXP132206 EGY132206:EHL132206 EQU132206:ERH132206 FAQ132206:FBD132206 FKM132206:FKZ132206 FUI132206:FUV132206 GEE132206:GER132206 GOA132206:GON132206 GXW132206:GYJ132206 HHS132206:HIF132206 HRO132206:HSB132206 IBK132206:IBX132206 ILG132206:ILT132206 IVC132206:IVP132206 JEY132206:JFL132206 JOU132206:JPH132206 JYQ132206:JZD132206 KIM132206:KIZ132206 KSI132206:KSV132206 LCE132206:LCR132206 LMA132206:LMN132206 LVW132206:LWJ132206 MFS132206:MGF132206 MPO132206:MQB132206 MZK132206:MZX132206 NJG132206:NJT132206 NTC132206:NTP132206 OCY132206:ODL132206 OMU132206:ONH132206 OWQ132206:OXD132206 PGM132206:PGZ132206 PQI132206:PQV132206 QAE132206:QAR132206 QKA132206:QKN132206 QTW132206:QUJ132206 RDS132206:REF132206 RNO132206:ROB132206 RXK132206:RXX132206 SHG132206:SHT132206 SRC132206:SRP132206 TAY132206:TBL132206 TKU132206:TLH132206 TUQ132206:TVD132206 UEM132206:UEZ132206 UOI132206:UOV132206 UYE132206:UYR132206 VIA132206:VIN132206 VRW132206:VSJ132206 WBS132206:WCF132206 WLO132206:WMB132206 WVK132206:WVX132206 IY197742:JL197742 SU197742:TH197742 ACQ197742:ADD197742 AMM197742:AMZ197742 AWI197742:AWV197742 BGE197742:BGR197742 BQA197742:BQN197742 BZW197742:CAJ197742 CJS197742:CKF197742 CTO197742:CUB197742 DDK197742:DDX197742 DNG197742:DNT197742 DXC197742:DXP197742 EGY197742:EHL197742 EQU197742:ERH197742 FAQ197742:FBD197742 FKM197742:FKZ197742 FUI197742:FUV197742 GEE197742:GER197742 GOA197742:GON197742 GXW197742:GYJ197742 HHS197742:HIF197742 HRO197742:HSB197742 IBK197742:IBX197742 ILG197742:ILT197742 IVC197742:IVP197742 JEY197742:JFL197742 JOU197742:JPH197742 JYQ197742:JZD197742 KIM197742:KIZ197742 KSI197742:KSV197742 LCE197742:LCR197742 LMA197742:LMN197742 LVW197742:LWJ197742 MFS197742:MGF197742 MPO197742:MQB197742 MZK197742:MZX197742 NJG197742:NJT197742 NTC197742:NTP197742 OCY197742:ODL197742 OMU197742:ONH197742 OWQ197742:OXD197742 PGM197742:PGZ197742 PQI197742:PQV197742 QAE197742:QAR197742 QKA197742:QKN197742 QTW197742:QUJ197742 RDS197742:REF197742 RNO197742:ROB197742 RXK197742:RXX197742 SHG197742:SHT197742 SRC197742:SRP197742 TAY197742:TBL197742 TKU197742:TLH197742 TUQ197742:TVD197742 UEM197742:UEZ197742 UOI197742:UOV197742 UYE197742:UYR197742 VIA197742:VIN197742 VRW197742:VSJ197742 WBS197742:WCF197742 WLO197742:WMB197742 WVK197742:WVX197742 IY263278:JL263278 SU263278:TH263278 ACQ263278:ADD263278 AMM263278:AMZ263278 AWI263278:AWV263278 BGE263278:BGR263278 BQA263278:BQN263278 BZW263278:CAJ263278 CJS263278:CKF263278 CTO263278:CUB263278 DDK263278:DDX263278 DNG263278:DNT263278 DXC263278:DXP263278 EGY263278:EHL263278 EQU263278:ERH263278 FAQ263278:FBD263278 FKM263278:FKZ263278 FUI263278:FUV263278 GEE263278:GER263278 GOA263278:GON263278 GXW263278:GYJ263278 HHS263278:HIF263278 HRO263278:HSB263278 IBK263278:IBX263278 ILG263278:ILT263278 IVC263278:IVP263278 JEY263278:JFL263278 JOU263278:JPH263278 JYQ263278:JZD263278 KIM263278:KIZ263278 KSI263278:KSV263278 LCE263278:LCR263278 LMA263278:LMN263278 LVW263278:LWJ263278 MFS263278:MGF263278 MPO263278:MQB263278 MZK263278:MZX263278 NJG263278:NJT263278 NTC263278:NTP263278 OCY263278:ODL263278 OMU263278:ONH263278 OWQ263278:OXD263278 PGM263278:PGZ263278 PQI263278:PQV263278 QAE263278:QAR263278 QKA263278:QKN263278 QTW263278:QUJ263278 RDS263278:REF263278 RNO263278:ROB263278 RXK263278:RXX263278 SHG263278:SHT263278 SRC263278:SRP263278 TAY263278:TBL263278 TKU263278:TLH263278 TUQ263278:TVD263278 UEM263278:UEZ263278 UOI263278:UOV263278 UYE263278:UYR263278 VIA263278:VIN263278 VRW263278:VSJ263278 WBS263278:WCF263278 WLO263278:WMB263278 WVK263278:WVX263278 IY328814:JL328814 SU328814:TH328814 ACQ328814:ADD328814 AMM328814:AMZ328814 AWI328814:AWV328814 BGE328814:BGR328814 BQA328814:BQN328814 BZW328814:CAJ328814 CJS328814:CKF328814 CTO328814:CUB328814 DDK328814:DDX328814 DNG328814:DNT328814 DXC328814:DXP328814 EGY328814:EHL328814 EQU328814:ERH328814 FAQ328814:FBD328814 FKM328814:FKZ328814 FUI328814:FUV328814 GEE328814:GER328814 GOA328814:GON328814 GXW328814:GYJ328814 HHS328814:HIF328814 HRO328814:HSB328814 IBK328814:IBX328814 ILG328814:ILT328814 IVC328814:IVP328814 JEY328814:JFL328814 JOU328814:JPH328814 JYQ328814:JZD328814 KIM328814:KIZ328814 KSI328814:KSV328814 LCE328814:LCR328814 LMA328814:LMN328814 LVW328814:LWJ328814 MFS328814:MGF328814 MPO328814:MQB328814 MZK328814:MZX328814 NJG328814:NJT328814 NTC328814:NTP328814 OCY328814:ODL328814 OMU328814:ONH328814 OWQ328814:OXD328814 PGM328814:PGZ328814 PQI328814:PQV328814 QAE328814:QAR328814 QKA328814:QKN328814 QTW328814:QUJ328814 RDS328814:REF328814 RNO328814:ROB328814 RXK328814:RXX328814 SHG328814:SHT328814 SRC328814:SRP328814 TAY328814:TBL328814 TKU328814:TLH328814 TUQ328814:TVD328814 UEM328814:UEZ328814 UOI328814:UOV328814 UYE328814:UYR328814 VIA328814:VIN328814 VRW328814:VSJ328814 WBS328814:WCF328814 WLO328814:WMB328814 WVK328814:WVX328814 IY394350:JL394350 SU394350:TH394350 ACQ394350:ADD394350 AMM394350:AMZ394350 AWI394350:AWV394350 BGE394350:BGR394350 BQA394350:BQN394350 BZW394350:CAJ394350 CJS394350:CKF394350 CTO394350:CUB394350 DDK394350:DDX394350 DNG394350:DNT394350 DXC394350:DXP394350 EGY394350:EHL394350 EQU394350:ERH394350 FAQ394350:FBD394350 FKM394350:FKZ394350 FUI394350:FUV394350 GEE394350:GER394350 GOA394350:GON394350 GXW394350:GYJ394350 HHS394350:HIF394350 HRO394350:HSB394350 IBK394350:IBX394350 ILG394350:ILT394350 IVC394350:IVP394350 JEY394350:JFL394350 JOU394350:JPH394350 JYQ394350:JZD394350 KIM394350:KIZ394350 KSI394350:KSV394350 LCE394350:LCR394350 LMA394350:LMN394350 LVW394350:LWJ394350 MFS394350:MGF394350 MPO394350:MQB394350 MZK394350:MZX394350 NJG394350:NJT394350 NTC394350:NTP394350 OCY394350:ODL394350 OMU394350:ONH394350 OWQ394350:OXD394350 PGM394350:PGZ394350 PQI394350:PQV394350 QAE394350:QAR394350 QKA394350:QKN394350 QTW394350:QUJ394350 RDS394350:REF394350 RNO394350:ROB394350 RXK394350:RXX394350 SHG394350:SHT394350 SRC394350:SRP394350 TAY394350:TBL394350 TKU394350:TLH394350 TUQ394350:TVD394350 UEM394350:UEZ394350 UOI394350:UOV394350 UYE394350:UYR394350 VIA394350:VIN394350 VRW394350:VSJ394350 WBS394350:WCF394350 WLO394350:WMB394350 WVK394350:WVX394350 IY459886:JL459886 SU459886:TH459886 ACQ459886:ADD459886 AMM459886:AMZ459886 AWI459886:AWV459886 BGE459886:BGR459886 BQA459886:BQN459886 BZW459886:CAJ459886 CJS459886:CKF459886 CTO459886:CUB459886 DDK459886:DDX459886 DNG459886:DNT459886 DXC459886:DXP459886 EGY459886:EHL459886 EQU459886:ERH459886 FAQ459886:FBD459886 FKM459886:FKZ459886 FUI459886:FUV459886 GEE459886:GER459886 GOA459886:GON459886 GXW459886:GYJ459886 HHS459886:HIF459886 HRO459886:HSB459886 IBK459886:IBX459886 ILG459886:ILT459886 IVC459886:IVP459886 JEY459886:JFL459886 JOU459886:JPH459886 JYQ459886:JZD459886 KIM459886:KIZ459886 KSI459886:KSV459886 LCE459886:LCR459886 LMA459886:LMN459886 LVW459886:LWJ459886 MFS459886:MGF459886 MPO459886:MQB459886 MZK459886:MZX459886 NJG459886:NJT459886 NTC459886:NTP459886 OCY459886:ODL459886 OMU459886:ONH459886 OWQ459886:OXD459886 PGM459886:PGZ459886 PQI459886:PQV459886 QAE459886:QAR459886 QKA459886:QKN459886 QTW459886:QUJ459886 RDS459886:REF459886 RNO459886:ROB459886 RXK459886:RXX459886 SHG459886:SHT459886 SRC459886:SRP459886 TAY459886:TBL459886 TKU459886:TLH459886 TUQ459886:TVD459886 UEM459886:UEZ459886 UOI459886:UOV459886 UYE459886:UYR459886 VIA459886:VIN459886 VRW459886:VSJ459886 WBS459886:WCF459886 WLO459886:WMB459886 WVK459886:WVX459886 IY525422:JL525422 SU525422:TH525422 ACQ525422:ADD525422 AMM525422:AMZ525422 AWI525422:AWV525422 BGE525422:BGR525422 BQA525422:BQN525422 BZW525422:CAJ525422 CJS525422:CKF525422 CTO525422:CUB525422 DDK525422:DDX525422 DNG525422:DNT525422 DXC525422:DXP525422 EGY525422:EHL525422 EQU525422:ERH525422 FAQ525422:FBD525422 FKM525422:FKZ525422 FUI525422:FUV525422 GEE525422:GER525422 GOA525422:GON525422 GXW525422:GYJ525422 HHS525422:HIF525422 HRO525422:HSB525422 IBK525422:IBX525422 ILG525422:ILT525422 IVC525422:IVP525422 JEY525422:JFL525422 JOU525422:JPH525422 JYQ525422:JZD525422 KIM525422:KIZ525422 KSI525422:KSV525422 LCE525422:LCR525422 LMA525422:LMN525422 LVW525422:LWJ525422 MFS525422:MGF525422 MPO525422:MQB525422 MZK525422:MZX525422 NJG525422:NJT525422 NTC525422:NTP525422 OCY525422:ODL525422 OMU525422:ONH525422 OWQ525422:OXD525422 PGM525422:PGZ525422 PQI525422:PQV525422 QAE525422:QAR525422 QKA525422:QKN525422 QTW525422:QUJ525422 RDS525422:REF525422 RNO525422:ROB525422 RXK525422:RXX525422 SHG525422:SHT525422 SRC525422:SRP525422 TAY525422:TBL525422 TKU525422:TLH525422 TUQ525422:TVD525422 UEM525422:UEZ525422 UOI525422:UOV525422 UYE525422:UYR525422 VIA525422:VIN525422 VRW525422:VSJ525422 WBS525422:WCF525422 WLO525422:WMB525422 WVK525422:WVX525422 IY590958:JL590958 SU590958:TH590958 ACQ590958:ADD590958 AMM590958:AMZ590958 AWI590958:AWV590958 BGE590958:BGR590958 BQA590958:BQN590958 BZW590958:CAJ590958 CJS590958:CKF590958 CTO590958:CUB590958 DDK590958:DDX590958 DNG590958:DNT590958 DXC590958:DXP590958 EGY590958:EHL590958 EQU590958:ERH590958 FAQ590958:FBD590958 FKM590958:FKZ590958 FUI590958:FUV590958 GEE590958:GER590958 GOA590958:GON590958 GXW590958:GYJ590958 HHS590958:HIF590958 HRO590958:HSB590958 IBK590958:IBX590958 ILG590958:ILT590958 IVC590958:IVP590958 JEY590958:JFL590958 JOU590958:JPH590958 JYQ590958:JZD590958 KIM590958:KIZ590958 KSI590958:KSV590958 LCE590958:LCR590958 LMA590958:LMN590958 LVW590958:LWJ590958 MFS590958:MGF590958 MPO590958:MQB590958 MZK590958:MZX590958 NJG590958:NJT590958 NTC590958:NTP590958 OCY590958:ODL590958 OMU590958:ONH590958 OWQ590958:OXD590958 PGM590958:PGZ590958 PQI590958:PQV590958 QAE590958:QAR590958 QKA590958:QKN590958 QTW590958:QUJ590958 RDS590958:REF590958 RNO590958:ROB590958 RXK590958:RXX590958 SHG590958:SHT590958 SRC590958:SRP590958 TAY590958:TBL590958 TKU590958:TLH590958 TUQ590958:TVD590958 UEM590958:UEZ590958 UOI590958:UOV590958 UYE590958:UYR590958 VIA590958:VIN590958 VRW590958:VSJ590958 WBS590958:WCF590958 WLO590958:WMB590958 WVK590958:WVX590958 IY656494:JL656494 SU656494:TH656494 ACQ656494:ADD656494 AMM656494:AMZ656494 AWI656494:AWV656494 BGE656494:BGR656494 BQA656494:BQN656494 BZW656494:CAJ656494 CJS656494:CKF656494 CTO656494:CUB656494 DDK656494:DDX656494 DNG656494:DNT656494 DXC656494:DXP656494 EGY656494:EHL656494 EQU656494:ERH656494 FAQ656494:FBD656494 FKM656494:FKZ656494 FUI656494:FUV656494 GEE656494:GER656494 GOA656494:GON656494 GXW656494:GYJ656494 HHS656494:HIF656494 HRO656494:HSB656494 IBK656494:IBX656494 ILG656494:ILT656494 IVC656494:IVP656494 JEY656494:JFL656494 JOU656494:JPH656494 JYQ656494:JZD656494 KIM656494:KIZ656494 KSI656494:KSV656494 LCE656494:LCR656494 LMA656494:LMN656494 LVW656494:LWJ656494 MFS656494:MGF656494 MPO656494:MQB656494 MZK656494:MZX656494 NJG656494:NJT656494 NTC656494:NTP656494 OCY656494:ODL656494 OMU656494:ONH656494 OWQ656494:OXD656494 PGM656494:PGZ656494 PQI656494:PQV656494 QAE656494:QAR656494 QKA656494:QKN656494 QTW656494:QUJ656494 RDS656494:REF656494 RNO656494:ROB656494 RXK656494:RXX656494 SHG656494:SHT656494 SRC656494:SRP656494 TAY656494:TBL656494 TKU656494:TLH656494 TUQ656494:TVD656494 UEM656494:UEZ656494 UOI656494:UOV656494 UYE656494:UYR656494 VIA656494:VIN656494 VRW656494:VSJ656494 WBS656494:WCF656494 WLO656494:WMB656494 WVK656494:WVX656494 IY722030:JL722030 SU722030:TH722030 ACQ722030:ADD722030 AMM722030:AMZ722030 AWI722030:AWV722030 BGE722030:BGR722030 BQA722030:BQN722030 BZW722030:CAJ722030 CJS722030:CKF722030 CTO722030:CUB722030 DDK722030:DDX722030 DNG722030:DNT722030 DXC722030:DXP722030 EGY722030:EHL722030 EQU722030:ERH722030 FAQ722030:FBD722030 FKM722030:FKZ722030 FUI722030:FUV722030 GEE722030:GER722030 GOA722030:GON722030 GXW722030:GYJ722030 HHS722030:HIF722030 HRO722030:HSB722030 IBK722030:IBX722030 ILG722030:ILT722030 IVC722030:IVP722030 JEY722030:JFL722030 JOU722030:JPH722030 JYQ722030:JZD722030 KIM722030:KIZ722030 KSI722030:KSV722030 LCE722030:LCR722030 LMA722030:LMN722030 LVW722030:LWJ722030 MFS722030:MGF722030 MPO722030:MQB722030 MZK722030:MZX722030 NJG722030:NJT722030 NTC722030:NTP722030 OCY722030:ODL722030 OMU722030:ONH722030 OWQ722030:OXD722030 PGM722030:PGZ722030 PQI722030:PQV722030 QAE722030:QAR722030 QKA722030:QKN722030 QTW722030:QUJ722030 RDS722030:REF722030 RNO722030:ROB722030 RXK722030:RXX722030 SHG722030:SHT722030 SRC722030:SRP722030 TAY722030:TBL722030 TKU722030:TLH722030 TUQ722030:TVD722030 UEM722030:UEZ722030 UOI722030:UOV722030 UYE722030:UYR722030 VIA722030:VIN722030 VRW722030:VSJ722030 WBS722030:WCF722030 WLO722030:WMB722030 WVK722030:WVX722030 IY787566:JL787566 SU787566:TH787566 ACQ787566:ADD787566 AMM787566:AMZ787566 AWI787566:AWV787566 BGE787566:BGR787566 BQA787566:BQN787566 BZW787566:CAJ787566 CJS787566:CKF787566 CTO787566:CUB787566 DDK787566:DDX787566 DNG787566:DNT787566 DXC787566:DXP787566 EGY787566:EHL787566 EQU787566:ERH787566 FAQ787566:FBD787566 FKM787566:FKZ787566 FUI787566:FUV787566 GEE787566:GER787566 GOA787566:GON787566 GXW787566:GYJ787566 HHS787566:HIF787566 HRO787566:HSB787566 IBK787566:IBX787566 ILG787566:ILT787566 IVC787566:IVP787566 JEY787566:JFL787566 JOU787566:JPH787566 JYQ787566:JZD787566 KIM787566:KIZ787566 KSI787566:KSV787566 LCE787566:LCR787566 LMA787566:LMN787566 LVW787566:LWJ787566 MFS787566:MGF787566 MPO787566:MQB787566 MZK787566:MZX787566 NJG787566:NJT787566 NTC787566:NTP787566 OCY787566:ODL787566 OMU787566:ONH787566 OWQ787566:OXD787566 PGM787566:PGZ787566 PQI787566:PQV787566 QAE787566:QAR787566 QKA787566:QKN787566 QTW787566:QUJ787566 RDS787566:REF787566 RNO787566:ROB787566 RXK787566:RXX787566 SHG787566:SHT787566 SRC787566:SRP787566 TAY787566:TBL787566 TKU787566:TLH787566 TUQ787566:TVD787566 UEM787566:UEZ787566 UOI787566:UOV787566 UYE787566:UYR787566 VIA787566:VIN787566 VRW787566:VSJ787566 WBS787566:WCF787566 WLO787566:WMB787566 WVK787566:WVX787566 IY853102:JL853102 SU853102:TH853102 ACQ853102:ADD853102 AMM853102:AMZ853102 AWI853102:AWV853102 BGE853102:BGR853102 BQA853102:BQN853102 BZW853102:CAJ853102 CJS853102:CKF853102 CTO853102:CUB853102 DDK853102:DDX853102 DNG853102:DNT853102 DXC853102:DXP853102 EGY853102:EHL853102 EQU853102:ERH853102 FAQ853102:FBD853102 FKM853102:FKZ853102 FUI853102:FUV853102 GEE853102:GER853102 GOA853102:GON853102 GXW853102:GYJ853102 HHS853102:HIF853102 HRO853102:HSB853102 IBK853102:IBX853102 ILG853102:ILT853102 IVC853102:IVP853102 JEY853102:JFL853102 JOU853102:JPH853102 JYQ853102:JZD853102 KIM853102:KIZ853102 KSI853102:KSV853102 LCE853102:LCR853102 LMA853102:LMN853102 LVW853102:LWJ853102 MFS853102:MGF853102 MPO853102:MQB853102 MZK853102:MZX853102 NJG853102:NJT853102 NTC853102:NTP853102 OCY853102:ODL853102 OMU853102:ONH853102 OWQ853102:OXD853102 PGM853102:PGZ853102 PQI853102:PQV853102 QAE853102:QAR853102 QKA853102:QKN853102 QTW853102:QUJ853102 RDS853102:REF853102 RNO853102:ROB853102 RXK853102:RXX853102 SHG853102:SHT853102 SRC853102:SRP853102 TAY853102:TBL853102 TKU853102:TLH853102 TUQ853102:TVD853102 UEM853102:UEZ853102 UOI853102:UOV853102 UYE853102:UYR853102 VIA853102:VIN853102 VRW853102:VSJ853102 WBS853102:WCF853102 WLO853102:WMB853102 WVK853102:WVX853102 IY918638:JL918638 SU918638:TH918638 ACQ918638:ADD918638 AMM918638:AMZ918638 AWI918638:AWV918638 BGE918638:BGR918638 BQA918638:BQN918638 BZW918638:CAJ918638 CJS918638:CKF918638 CTO918638:CUB918638 DDK918638:DDX918638 DNG918638:DNT918638 DXC918638:DXP918638 EGY918638:EHL918638 EQU918638:ERH918638 FAQ918638:FBD918638 FKM918638:FKZ918638 FUI918638:FUV918638 GEE918638:GER918638 GOA918638:GON918638 GXW918638:GYJ918638 HHS918638:HIF918638 HRO918638:HSB918638 IBK918638:IBX918638 ILG918638:ILT918638 IVC918638:IVP918638 JEY918638:JFL918638 JOU918638:JPH918638 JYQ918638:JZD918638 KIM918638:KIZ918638 KSI918638:KSV918638 LCE918638:LCR918638 LMA918638:LMN918638 LVW918638:LWJ918638 MFS918638:MGF918638 MPO918638:MQB918638 MZK918638:MZX918638 NJG918638:NJT918638 NTC918638:NTP918638 OCY918638:ODL918638 OMU918638:ONH918638 OWQ918638:OXD918638 PGM918638:PGZ918638 PQI918638:PQV918638 QAE918638:QAR918638 QKA918638:QKN918638 QTW918638:QUJ918638 RDS918638:REF918638 RNO918638:ROB918638 RXK918638:RXX918638 SHG918638:SHT918638 SRC918638:SRP918638 TAY918638:TBL918638 TKU918638:TLH918638 TUQ918638:TVD918638 UEM918638:UEZ918638 UOI918638:UOV918638 UYE918638:UYR918638 VIA918638:VIN918638 VRW918638:VSJ918638 WBS918638:WCF918638 WLO918638:WMB918638 WVK918638:WVX918638 IY984174:JL984174 SU984174:TH984174 ACQ984174:ADD984174 AMM984174:AMZ984174 AWI984174:AWV984174 BGE984174:BGR984174 BQA984174:BQN984174 BZW984174:CAJ984174 CJS984174:CKF984174 CTO984174:CUB984174 DDK984174:DDX984174 DNG984174:DNT984174 DXC984174:DXP984174 EGY984174:EHL984174 EQU984174:ERH984174 FAQ984174:FBD984174 FKM984174:FKZ984174 FUI984174:FUV984174 GEE984174:GER984174 GOA984174:GON984174 GXW984174:GYJ984174 HHS984174:HIF984174 HRO984174:HSB984174 IBK984174:IBX984174 ILG984174:ILT984174 IVC984174:IVP984174 JEY984174:JFL984174 JOU984174:JPH984174 JYQ984174:JZD984174 KIM984174:KIZ984174 KSI984174:KSV984174 LCE984174:LCR984174 LMA984174:LMN984174 LVW984174:LWJ984174 MFS984174:MGF984174 MPO984174:MQB984174 MZK984174:MZX984174 NJG984174:NJT984174 NTC984174:NTP984174 OCY984174:ODL984174 OMU984174:ONH984174 OWQ984174:OXD984174 PGM984174:PGZ984174 PQI984174:PQV984174 QAE984174:QAR984174 QKA984174:QKN984174 QTW984174:QUJ984174 RDS984174:REF984174 RNO984174:ROB984174 RXK984174:RXX984174 SHG984174:SHT984174 SRC984174:SRP984174 TAY984174:TBL984174 TKU984174:TLH984174 TUQ984174:TVD984174 UEM984174:UEZ984174 UOI984174:UOV984174 UYE984174:UYR984174 VIA984174:VIN984174 VRW984174:VSJ984174 WBS984174:WCF984174 WLO984174:WMB984174 WVK984174:WVX984174 IZ66706:JL66707 SV66706:TH66707 ACR66706:ADD66707 AMN66706:AMZ66707 AWJ66706:AWV66707 BGF66706:BGR66707 BQB66706:BQN66707 BZX66706:CAJ66707 CJT66706:CKF66707 CTP66706:CUB66707 DDL66706:DDX66707 DNH66706:DNT66707 DXD66706:DXP66707 EGZ66706:EHL66707 EQV66706:ERH66707 FAR66706:FBD66707 FKN66706:FKZ66707 FUJ66706:FUV66707 GEF66706:GER66707 GOB66706:GON66707 GXX66706:GYJ66707 HHT66706:HIF66707 HRP66706:HSB66707 IBL66706:IBX66707 ILH66706:ILT66707 IVD66706:IVP66707 JEZ66706:JFL66707 JOV66706:JPH66707 JYR66706:JZD66707 KIN66706:KIZ66707 KSJ66706:KSV66707 LCF66706:LCR66707 LMB66706:LMN66707 LVX66706:LWJ66707 MFT66706:MGF66707 MPP66706:MQB66707 MZL66706:MZX66707 NJH66706:NJT66707 NTD66706:NTP66707 OCZ66706:ODL66707 OMV66706:ONH66707 OWR66706:OXD66707 PGN66706:PGZ66707 PQJ66706:PQV66707 QAF66706:QAR66707 QKB66706:QKN66707 QTX66706:QUJ66707 RDT66706:REF66707 RNP66706:ROB66707 RXL66706:RXX66707 SHH66706:SHT66707 SRD66706:SRP66707 TAZ66706:TBL66707 TKV66706:TLH66707 TUR66706:TVD66707 UEN66706:UEZ66707 UOJ66706:UOV66707 UYF66706:UYR66707 VIB66706:VIN66707 VRX66706:VSJ66707 WBT66706:WCF66707 WLP66706:WMB66707 WVL66706:WVX66707 IZ132242:JL132243 SV132242:TH132243 ACR132242:ADD132243 AMN132242:AMZ132243 AWJ132242:AWV132243 BGF132242:BGR132243 BQB132242:BQN132243 BZX132242:CAJ132243 CJT132242:CKF132243 CTP132242:CUB132243 DDL132242:DDX132243 DNH132242:DNT132243 DXD132242:DXP132243 EGZ132242:EHL132243 EQV132242:ERH132243 FAR132242:FBD132243 FKN132242:FKZ132243 FUJ132242:FUV132243 GEF132242:GER132243 GOB132242:GON132243 GXX132242:GYJ132243 HHT132242:HIF132243 HRP132242:HSB132243 IBL132242:IBX132243 ILH132242:ILT132243 IVD132242:IVP132243 JEZ132242:JFL132243 JOV132242:JPH132243 JYR132242:JZD132243 KIN132242:KIZ132243 KSJ132242:KSV132243 LCF132242:LCR132243 LMB132242:LMN132243 LVX132242:LWJ132243 MFT132242:MGF132243 MPP132242:MQB132243 MZL132242:MZX132243 NJH132242:NJT132243 NTD132242:NTP132243 OCZ132242:ODL132243 OMV132242:ONH132243 OWR132242:OXD132243 PGN132242:PGZ132243 PQJ132242:PQV132243 QAF132242:QAR132243 QKB132242:QKN132243 QTX132242:QUJ132243 RDT132242:REF132243 RNP132242:ROB132243 RXL132242:RXX132243 SHH132242:SHT132243 SRD132242:SRP132243 TAZ132242:TBL132243 TKV132242:TLH132243 TUR132242:TVD132243 UEN132242:UEZ132243 UOJ132242:UOV132243 UYF132242:UYR132243 VIB132242:VIN132243 VRX132242:VSJ132243 WBT132242:WCF132243 WLP132242:WMB132243 WVL132242:WVX132243 IZ197778:JL197779 SV197778:TH197779 ACR197778:ADD197779 AMN197778:AMZ197779 AWJ197778:AWV197779 BGF197778:BGR197779 BQB197778:BQN197779 BZX197778:CAJ197779 CJT197778:CKF197779 CTP197778:CUB197779 DDL197778:DDX197779 DNH197778:DNT197779 DXD197778:DXP197779 EGZ197778:EHL197779 EQV197778:ERH197779 FAR197778:FBD197779 FKN197778:FKZ197779 FUJ197778:FUV197779 GEF197778:GER197779 GOB197778:GON197779 GXX197778:GYJ197779 HHT197778:HIF197779 HRP197778:HSB197779 IBL197778:IBX197779 ILH197778:ILT197779 IVD197778:IVP197779 JEZ197778:JFL197779 JOV197778:JPH197779 JYR197778:JZD197779 KIN197778:KIZ197779 KSJ197778:KSV197779 LCF197778:LCR197779 LMB197778:LMN197779 LVX197778:LWJ197779 MFT197778:MGF197779 MPP197778:MQB197779 MZL197778:MZX197779 NJH197778:NJT197779 NTD197778:NTP197779 OCZ197778:ODL197779 OMV197778:ONH197779 OWR197778:OXD197779 PGN197778:PGZ197779 PQJ197778:PQV197779 QAF197778:QAR197779 QKB197778:QKN197779 QTX197778:QUJ197779 RDT197778:REF197779 RNP197778:ROB197779 RXL197778:RXX197779 SHH197778:SHT197779 SRD197778:SRP197779 TAZ197778:TBL197779 TKV197778:TLH197779 TUR197778:TVD197779 UEN197778:UEZ197779 UOJ197778:UOV197779 UYF197778:UYR197779 VIB197778:VIN197779 VRX197778:VSJ197779 WBT197778:WCF197779 WLP197778:WMB197779 WVL197778:WVX197779 IZ263314:JL263315 SV263314:TH263315 ACR263314:ADD263315 AMN263314:AMZ263315 AWJ263314:AWV263315 BGF263314:BGR263315 BQB263314:BQN263315 BZX263314:CAJ263315 CJT263314:CKF263315 CTP263314:CUB263315 DDL263314:DDX263315 DNH263314:DNT263315 DXD263314:DXP263315 EGZ263314:EHL263315 EQV263314:ERH263315 FAR263314:FBD263315 FKN263314:FKZ263315 FUJ263314:FUV263315 GEF263314:GER263315 GOB263314:GON263315 GXX263314:GYJ263315 HHT263314:HIF263315 HRP263314:HSB263315 IBL263314:IBX263315 ILH263314:ILT263315 IVD263314:IVP263315 JEZ263314:JFL263315 JOV263314:JPH263315 JYR263314:JZD263315 KIN263314:KIZ263315 KSJ263314:KSV263315 LCF263314:LCR263315 LMB263314:LMN263315 LVX263314:LWJ263315 MFT263314:MGF263315 MPP263314:MQB263315 MZL263314:MZX263315 NJH263314:NJT263315 NTD263314:NTP263315 OCZ263314:ODL263315 OMV263314:ONH263315 OWR263314:OXD263315 PGN263314:PGZ263315 PQJ263314:PQV263315 QAF263314:QAR263315 QKB263314:QKN263315 QTX263314:QUJ263315 RDT263314:REF263315 RNP263314:ROB263315 RXL263314:RXX263315 SHH263314:SHT263315 SRD263314:SRP263315 TAZ263314:TBL263315 TKV263314:TLH263315 TUR263314:TVD263315 UEN263314:UEZ263315 UOJ263314:UOV263315 UYF263314:UYR263315 VIB263314:VIN263315 VRX263314:VSJ263315 WBT263314:WCF263315 WLP263314:WMB263315 WVL263314:WVX263315 IZ328850:JL328851 SV328850:TH328851 ACR328850:ADD328851 AMN328850:AMZ328851 AWJ328850:AWV328851 BGF328850:BGR328851 BQB328850:BQN328851 BZX328850:CAJ328851 CJT328850:CKF328851 CTP328850:CUB328851 DDL328850:DDX328851 DNH328850:DNT328851 DXD328850:DXP328851 EGZ328850:EHL328851 EQV328850:ERH328851 FAR328850:FBD328851 FKN328850:FKZ328851 FUJ328850:FUV328851 GEF328850:GER328851 GOB328850:GON328851 GXX328850:GYJ328851 HHT328850:HIF328851 HRP328850:HSB328851 IBL328850:IBX328851 ILH328850:ILT328851 IVD328850:IVP328851 JEZ328850:JFL328851 JOV328850:JPH328851 JYR328850:JZD328851 KIN328850:KIZ328851 KSJ328850:KSV328851 LCF328850:LCR328851 LMB328850:LMN328851 LVX328850:LWJ328851 MFT328850:MGF328851 MPP328850:MQB328851 MZL328850:MZX328851 NJH328850:NJT328851 NTD328850:NTP328851 OCZ328850:ODL328851 OMV328850:ONH328851 OWR328850:OXD328851 PGN328850:PGZ328851 PQJ328850:PQV328851 QAF328850:QAR328851 QKB328850:QKN328851 QTX328850:QUJ328851 RDT328850:REF328851 RNP328850:ROB328851 RXL328850:RXX328851 SHH328850:SHT328851 SRD328850:SRP328851 TAZ328850:TBL328851 TKV328850:TLH328851 TUR328850:TVD328851 UEN328850:UEZ328851 UOJ328850:UOV328851 UYF328850:UYR328851 VIB328850:VIN328851 VRX328850:VSJ328851 WBT328850:WCF328851 WLP328850:WMB328851 WVL328850:WVX328851 IZ394386:JL394387 SV394386:TH394387 ACR394386:ADD394387 AMN394386:AMZ394387 AWJ394386:AWV394387 BGF394386:BGR394387 BQB394386:BQN394387 BZX394386:CAJ394387 CJT394386:CKF394387 CTP394386:CUB394387 DDL394386:DDX394387 DNH394386:DNT394387 DXD394386:DXP394387 EGZ394386:EHL394387 EQV394386:ERH394387 FAR394386:FBD394387 FKN394386:FKZ394387 FUJ394386:FUV394387 GEF394386:GER394387 GOB394386:GON394387 GXX394386:GYJ394387 HHT394386:HIF394387 HRP394386:HSB394387 IBL394386:IBX394387 ILH394386:ILT394387 IVD394386:IVP394387 JEZ394386:JFL394387 JOV394386:JPH394387 JYR394386:JZD394387 KIN394386:KIZ394387 KSJ394386:KSV394387 LCF394386:LCR394387 LMB394386:LMN394387 LVX394386:LWJ394387 MFT394386:MGF394387 MPP394386:MQB394387 MZL394386:MZX394387 NJH394386:NJT394387 NTD394386:NTP394387 OCZ394386:ODL394387 OMV394386:ONH394387 OWR394386:OXD394387 PGN394386:PGZ394387 PQJ394386:PQV394387 QAF394386:QAR394387 QKB394386:QKN394387 QTX394386:QUJ394387 RDT394386:REF394387 RNP394386:ROB394387 RXL394386:RXX394387 SHH394386:SHT394387 SRD394386:SRP394387 TAZ394386:TBL394387 TKV394386:TLH394387 TUR394386:TVD394387 UEN394386:UEZ394387 UOJ394386:UOV394387 UYF394386:UYR394387 VIB394386:VIN394387 VRX394386:VSJ394387 WBT394386:WCF394387 WLP394386:WMB394387 WVL394386:WVX394387 IZ459922:JL459923 SV459922:TH459923 ACR459922:ADD459923 AMN459922:AMZ459923 AWJ459922:AWV459923 BGF459922:BGR459923 BQB459922:BQN459923 BZX459922:CAJ459923 CJT459922:CKF459923 CTP459922:CUB459923 DDL459922:DDX459923 DNH459922:DNT459923 DXD459922:DXP459923 EGZ459922:EHL459923 EQV459922:ERH459923 FAR459922:FBD459923 FKN459922:FKZ459923 FUJ459922:FUV459923 GEF459922:GER459923 GOB459922:GON459923 GXX459922:GYJ459923 HHT459922:HIF459923 HRP459922:HSB459923 IBL459922:IBX459923 ILH459922:ILT459923 IVD459922:IVP459923 JEZ459922:JFL459923 JOV459922:JPH459923 JYR459922:JZD459923 KIN459922:KIZ459923 KSJ459922:KSV459923 LCF459922:LCR459923 LMB459922:LMN459923 LVX459922:LWJ459923 MFT459922:MGF459923 MPP459922:MQB459923 MZL459922:MZX459923 NJH459922:NJT459923 NTD459922:NTP459923 OCZ459922:ODL459923 OMV459922:ONH459923 OWR459922:OXD459923 PGN459922:PGZ459923 PQJ459922:PQV459923 QAF459922:QAR459923 QKB459922:QKN459923 QTX459922:QUJ459923 RDT459922:REF459923 RNP459922:ROB459923 RXL459922:RXX459923 SHH459922:SHT459923 SRD459922:SRP459923 TAZ459922:TBL459923 TKV459922:TLH459923 TUR459922:TVD459923 UEN459922:UEZ459923 UOJ459922:UOV459923 UYF459922:UYR459923 VIB459922:VIN459923 VRX459922:VSJ459923 WBT459922:WCF459923 WLP459922:WMB459923 WVL459922:WVX459923 IZ525458:JL525459 SV525458:TH525459 ACR525458:ADD525459 AMN525458:AMZ525459 AWJ525458:AWV525459 BGF525458:BGR525459 BQB525458:BQN525459 BZX525458:CAJ525459 CJT525458:CKF525459 CTP525458:CUB525459 DDL525458:DDX525459 DNH525458:DNT525459 DXD525458:DXP525459 EGZ525458:EHL525459 EQV525458:ERH525459 FAR525458:FBD525459 FKN525458:FKZ525459 FUJ525458:FUV525459 GEF525458:GER525459 GOB525458:GON525459 GXX525458:GYJ525459 HHT525458:HIF525459 HRP525458:HSB525459 IBL525458:IBX525459 ILH525458:ILT525459 IVD525458:IVP525459 JEZ525458:JFL525459 JOV525458:JPH525459 JYR525458:JZD525459 KIN525458:KIZ525459 KSJ525458:KSV525459 LCF525458:LCR525459 LMB525458:LMN525459 LVX525458:LWJ525459 MFT525458:MGF525459 MPP525458:MQB525459 MZL525458:MZX525459 NJH525458:NJT525459 NTD525458:NTP525459 OCZ525458:ODL525459 OMV525458:ONH525459 OWR525458:OXD525459 PGN525458:PGZ525459 PQJ525458:PQV525459 QAF525458:QAR525459 QKB525458:QKN525459 QTX525458:QUJ525459 RDT525458:REF525459 RNP525458:ROB525459 RXL525458:RXX525459 SHH525458:SHT525459 SRD525458:SRP525459 TAZ525458:TBL525459 TKV525458:TLH525459 TUR525458:TVD525459 UEN525458:UEZ525459 UOJ525458:UOV525459 UYF525458:UYR525459 VIB525458:VIN525459 VRX525458:VSJ525459 WBT525458:WCF525459 WLP525458:WMB525459 WVL525458:WVX525459 IZ590994:JL590995 SV590994:TH590995 ACR590994:ADD590995 AMN590994:AMZ590995 AWJ590994:AWV590995 BGF590994:BGR590995 BQB590994:BQN590995 BZX590994:CAJ590995 CJT590994:CKF590995 CTP590994:CUB590995 DDL590994:DDX590995 DNH590994:DNT590995 DXD590994:DXP590995 EGZ590994:EHL590995 EQV590994:ERH590995 FAR590994:FBD590995 FKN590994:FKZ590995 FUJ590994:FUV590995 GEF590994:GER590995 GOB590994:GON590995 GXX590994:GYJ590995 HHT590994:HIF590995 HRP590994:HSB590995 IBL590994:IBX590995 ILH590994:ILT590995 IVD590994:IVP590995 JEZ590994:JFL590995 JOV590994:JPH590995 JYR590994:JZD590995 KIN590994:KIZ590995 KSJ590994:KSV590995 LCF590994:LCR590995 LMB590994:LMN590995 LVX590994:LWJ590995 MFT590994:MGF590995 MPP590994:MQB590995 MZL590994:MZX590995 NJH590994:NJT590995 NTD590994:NTP590995 OCZ590994:ODL590995 OMV590994:ONH590995 OWR590994:OXD590995 PGN590994:PGZ590995 PQJ590994:PQV590995 QAF590994:QAR590995 QKB590994:QKN590995 QTX590994:QUJ590995 RDT590994:REF590995 RNP590994:ROB590995 RXL590994:RXX590995 SHH590994:SHT590995 SRD590994:SRP590995 TAZ590994:TBL590995 TKV590994:TLH590995 TUR590994:TVD590995 UEN590994:UEZ590995 UOJ590994:UOV590995 UYF590994:UYR590995 VIB590994:VIN590995 VRX590994:VSJ590995 WBT590994:WCF590995 WLP590994:WMB590995 WVL590994:WVX590995 IZ656530:JL656531 SV656530:TH656531 ACR656530:ADD656531 AMN656530:AMZ656531 AWJ656530:AWV656531 BGF656530:BGR656531 BQB656530:BQN656531 BZX656530:CAJ656531 CJT656530:CKF656531 CTP656530:CUB656531 DDL656530:DDX656531 DNH656530:DNT656531 DXD656530:DXP656531 EGZ656530:EHL656531 EQV656530:ERH656531 FAR656530:FBD656531 FKN656530:FKZ656531 FUJ656530:FUV656531 GEF656530:GER656531 GOB656530:GON656531 GXX656530:GYJ656531 HHT656530:HIF656531 HRP656530:HSB656531 IBL656530:IBX656531 ILH656530:ILT656531 IVD656530:IVP656531 JEZ656530:JFL656531 JOV656530:JPH656531 JYR656530:JZD656531 KIN656530:KIZ656531 KSJ656530:KSV656531 LCF656530:LCR656531 LMB656530:LMN656531 LVX656530:LWJ656531 MFT656530:MGF656531 MPP656530:MQB656531 MZL656530:MZX656531 NJH656530:NJT656531 NTD656530:NTP656531 OCZ656530:ODL656531 OMV656530:ONH656531 OWR656530:OXD656531 PGN656530:PGZ656531 PQJ656530:PQV656531 QAF656530:QAR656531 QKB656530:QKN656531 QTX656530:QUJ656531 RDT656530:REF656531 RNP656530:ROB656531 RXL656530:RXX656531 SHH656530:SHT656531 SRD656530:SRP656531 TAZ656530:TBL656531 TKV656530:TLH656531 TUR656530:TVD656531 UEN656530:UEZ656531 UOJ656530:UOV656531 UYF656530:UYR656531 VIB656530:VIN656531 VRX656530:VSJ656531 WBT656530:WCF656531 WLP656530:WMB656531 WVL656530:WVX656531 IZ722066:JL722067 SV722066:TH722067 ACR722066:ADD722067 AMN722066:AMZ722067 AWJ722066:AWV722067 BGF722066:BGR722067 BQB722066:BQN722067 BZX722066:CAJ722067 CJT722066:CKF722067 CTP722066:CUB722067 DDL722066:DDX722067 DNH722066:DNT722067 DXD722066:DXP722067 EGZ722066:EHL722067 EQV722066:ERH722067 FAR722066:FBD722067 FKN722066:FKZ722067 FUJ722066:FUV722067 GEF722066:GER722067 GOB722066:GON722067 GXX722066:GYJ722067 HHT722066:HIF722067 HRP722066:HSB722067 IBL722066:IBX722067 ILH722066:ILT722067 IVD722066:IVP722067 JEZ722066:JFL722067 JOV722066:JPH722067 JYR722066:JZD722067 KIN722066:KIZ722067 KSJ722066:KSV722067 LCF722066:LCR722067 LMB722066:LMN722067 LVX722066:LWJ722067 MFT722066:MGF722067 MPP722066:MQB722067 MZL722066:MZX722067 NJH722066:NJT722067 NTD722066:NTP722067 OCZ722066:ODL722067 OMV722066:ONH722067 OWR722066:OXD722067 PGN722066:PGZ722067 PQJ722066:PQV722067 QAF722066:QAR722067 QKB722066:QKN722067 QTX722066:QUJ722067 RDT722066:REF722067 RNP722066:ROB722067 RXL722066:RXX722067 SHH722066:SHT722067 SRD722066:SRP722067 TAZ722066:TBL722067 TKV722066:TLH722067 TUR722066:TVD722067 UEN722066:UEZ722067 UOJ722066:UOV722067 UYF722066:UYR722067 VIB722066:VIN722067 VRX722066:VSJ722067 WBT722066:WCF722067 WLP722066:WMB722067 WVL722066:WVX722067 IZ787602:JL787603 SV787602:TH787603 ACR787602:ADD787603 AMN787602:AMZ787603 AWJ787602:AWV787603 BGF787602:BGR787603 BQB787602:BQN787603 BZX787602:CAJ787603 CJT787602:CKF787603 CTP787602:CUB787603 DDL787602:DDX787603 DNH787602:DNT787603 DXD787602:DXP787603 EGZ787602:EHL787603 EQV787602:ERH787603 FAR787602:FBD787603 FKN787602:FKZ787603 FUJ787602:FUV787603 GEF787602:GER787603 GOB787602:GON787603 GXX787602:GYJ787603 HHT787602:HIF787603 HRP787602:HSB787603 IBL787602:IBX787603 ILH787602:ILT787603 IVD787602:IVP787603 JEZ787602:JFL787603 JOV787602:JPH787603 JYR787602:JZD787603 KIN787602:KIZ787603 KSJ787602:KSV787603 LCF787602:LCR787603 LMB787602:LMN787603 LVX787602:LWJ787603 MFT787602:MGF787603 MPP787602:MQB787603 MZL787602:MZX787603 NJH787602:NJT787603 NTD787602:NTP787603 OCZ787602:ODL787603 OMV787602:ONH787603 OWR787602:OXD787603 PGN787602:PGZ787603 PQJ787602:PQV787603 QAF787602:QAR787603 QKB787602:QKN787603 QTX787602:QUJ787603 RDT787602:REF787603 RNP787602:ROB787603 RXL787602:RXX787603 SHH787602:SHT787603 SRD787602:SRP787603 TAZ787602:TBL787603 TKV787602:TLH787603 TUR787602:TVD787603 UEN787602:UEZ787603 UOJ787602:UOV787603 UYF787602:UYR787603 VIB787602:VIN787603 VRX787602:VSJ787603 WBT787602:WCF787603 WLP787602:WMB787603 WVL787602:WVX787603 IZ853138:JL853139 SV853138:TH853139 ACR853138:ADD853139 AMN853138:AMZ853139 AWJ853138:AWV853139 BGF853138:BGR853139 BQB853138:BQN853139 BZX853138:CAJ853139 CJT853138:CKF853139 CTP853138:CUB853139 DDL853138:DDX853139 DNH853138:DNT853139 DXD853138:DXP853139 EGZ853138:EHL853139 EQV853138:ERH853139 FAR853138:FBD853139 FKN853138:FKZ853139 FUJ853138:FUV853139 GEF853138:GER853139 GOB853138:GON853139 GXX853138:GYJ853139 HHT853138:HIF853139 HRP853138:HSB853139 IBL853138:IBX853139 ILH853138:ILT853139 IVD853138:IVP853139 JEZ853138:JFL853139 JOV853138:JPH853139 JYR853138:JZD853139 KIN853138:KIZ853139 KSJ853138:KSV853139 LCF853138:LCR853139 LMB853138:LMN853139 LVX853138:LWJ853139 MFT853138:MGF853139 MPP853138:MQB853139 MZL853138:MZX853139 NJH853138:NJT853139 NTD853138:NTP853139 OCZ853138:ODL853139 OMV853138:ONH853139 OWR853138:OXD853139 PGN853138:PGZ853139 PQJ853138:PQV853139 QAF853138:QAR853139 QKB853138:QKN853139 QTX853138:QUJ853139 RDT853138:REF853139 RNP853138:ROB853139 RXL853138:RXX853139 SHH853138:SHT853139 SRD853138:SRP853139 TAZ853138:TBL853139 TKV853138:TLH853139 TUR853138:TVD853139 UEN853138:UEZ853139 UOJ853138:UOV853139 UYF853138:UYR853139 VIB853138:VIN853139 VRX853138:VSJ853139 WBT853138:WCF853139 WLP853138:WMB853139 WVL853138:WVX853139 IZ918674:JL918675 SV918674:TH918675 ACR918674:ADD918675 AMN918674:AMZ918675 AWJ918674:AWV918675 BGF918674:BGR918675 BQB918674:BQN918675 BZX918674:CAJ918675 CJT918674:CKF918675 CTP918674:CUB918675 DDL918674:DDX918675 DNH918674:DNT918675 DXD918674:DXP918675 EGZ918674:EHL918675 EQV918674:ERH918675 FAR918674:FBD918675 FKN918674:FKZ918675 FUJ918674:FUV918675 GEF918674:GER918675 GOB918674:GON918675 GXX918674:GYJ918675 HHT918674:HIF918675 HRP918674:HSB918675 IBL918674:IBX918675 ILH918674:ILT918675 IVD918674:IVP918675 JEZ918674:JFL918675 JOV918674:JPH918675 JYR918674:JZD918675 KIN918674:KIZ918675 KSJ918674:KSV918675 LCF918674:LCR918675 LMB918674:LMN918675 LVX918674:LWJ918675 MFT918674:MGF918675 MPP918674:MQB918675 MZL918674:MZX918675 NJH918674:NJT918675 NTD918674:NTP918675 OCZ918674:ODL918675 OMV918674:ONH918675 OWR918674:OXD918675 PGN918674:PGZ918675 PQJ918674:PQV918675 QAF918674:QAR918675 QKB918674:QKN918675 QTX918674:QUJ918675 RDT918674:REF918675 RNP918674:ROB918675 RXL918674:RXX918675 SHH918674:SHT918675 SRD918674:SRP918675 TAZ918674:TBL918675 TKV918674:TLH918675 TUR918674:TVD918675 UEN918674:UEZ918675 UOJ918674:UOV918675 UYF918674:UYR918675 VIB918674:VIN918675 VRX918674:VSJ918675 WBT918674:WCF918675 WLP918674:WMB918675 WVL918674:WVX918675 IZ984210:JL984211 SV984210:TH984211 ACR984210:ADD984211 AMN984210:AMZ984211 AWJ984210:AWV984211 BGF984210:BGR984211 BQB984210:BQN984211 BZX984210:CAJ984211 CJT984210:CKF984211 CTP984210:CUB984211 DDL984210:DDX984211 DNH984210:DNT984211 DXD984210:DXP984211 EGZ984210:EHL984211 EQV984210:ERH984211 FAR984210:FBD984211 FKN984210:FKZ984211 FUJ984210:FUV984211 GEF984210:GER984211 GOB984210:GON984211 GXX984210:GYJ984211 HHT984210:HIF984211 HRP984210:HSB984211 IBL984210:IBX984211 ILH984210:ILT984211 IVD984210:IVP984211 JEZ984210:JFL984211 JOV984210:JPH984211 JYR984210:JZD984211 KIN984210:KIZ984211 KSJ984210:KSV984211 LCF984210:LCR984211 LMB984210:LMN984211 LVX984210:LWJ984211 MFT984210:MGF984211 MPP984210:MQB984211 MZL984210:MZX984211 NJH984210:NJT984211 NTD984210:NTP984211 OCZ984210:ODL984211 OMV984210:ONH984211 OWR984210:OXD984211 PGN984210:PGZ984211 PQJ984210:PQV984211 QAF984210:QAR984211 QKB984210:QKN984211 QTX984210:QUJ984211 RDT984210:REF984211 E1191 S694:T694 Q560:AD560 IY1181:IY65362 Q832:AD832 AA526:AD526 Q1013:AD1013 AC911:AD911 Q1180:AD1180 Q984228:AF984229 D25:E25 WVK1181:WVK65362 WLO1181:WLO65362 WBS1181:WBS65362 VRW1181:VRW65362 VIA1181:VIA65362 UYE1181:UYE65362 UOI1181:UOI65362 UEM1181:UEM65362 TUQ1181:TUQ65362 TKU1181:TKU65362 TAY1181:TAY65362 SRC1181:SRC65362 SHG1181:SHG65362 RXK1181:RXK65362 RNO1181:RNO65362 RDS1181:RDS65362 QTW1181:QTW65362 QKA1181:QKA65362 QAE1181:QAE65362 PQI1181:PQI65362 PGM1181:PGM65362 OWQ1181:OWQ65362 OMU1181:OMU65362 OCY1181:OCY65362 NTC1181:NTC65362 NJG1181:NJG65362 MZK1181:MZK65362 MPO1181:MPO65362 MFS1181:MFS65362 LVW1181:LVW65362 LMA1181:LMA65362 LCE1181:LCE65362 KSI1181:KSI65362 KIM1181:KIM65362 JYQ1181:JYQ65362 JOU1181:JOU65362 JEY1181:JEY65362 IVC1181:IVC65362 ILG1181:ILG65362 IBK1181:IBK65362 HRO1181:HRO65362 HHS1181:HHS65362 GXW1181:GXW65362 GOA1181:GOA65362 GEE1181:GEE65362 FUI1181:FUI65362 FKM1181:FKM65362 FAQ1181:FAQ65362 EQU1181:EQU65362 EGY1181:EGY65362 DXC1181:DXC65362 DNG1181:DNG65362 DDK1181:DDK65362 CTO1181:CTO65362 CJS1181:CJS65362 BZW1181:BZW65362 BQA1181:BQA65362 BGE1181:BGE65362 AWI1181:AWI65362 AMM1181:AMM65362 ACQ1181:ACQ65362 SU1181:SU65362 Q1210:AF1211 Q66746:AF66747 Q132282:AF132283 Q197818:AF197819 Q263354:AF263355 Q328890:AF328891 Q394426:AF394427 Q459962:AF459963 Q525498:AF525499 Q591034:AF591035 Q656570:AF656571 Q722106:AF722107 Q787642:AF787643 Q853178:AF853179 Q918714:AF918715 Q984250:AF984251 Q66614:AF66614 Q132150:AF132150 Q197686:AF197686 Q263222:AF263222 Q328758:AF328758 Q394294:AF394294 Q459830:AF459830 Q525366:AF525366 Q590902:AF590902 Q656438:AF656438 Q721974:AF721974 Q787510:AF787510 Q853046:AF853046 Q918582:AF918582 Q984118:AF984118 Q66494:AF66494 Q132030:AF132030 Q197566:AF197566 Q263102:AF263102 Q328638:AF328638 Q394174:AF394174 Q459710:AF459710 Q525246:AF525246 Q590782:AF590782 Q656318:AF656318 Q721854:AF721854 Q787390:AF787390 Q852926:AF852926 Q918462:AF918462 Q983998:AF983998 Q66378:AF66378 Q131914:AF131914 Q197450:AF197450 Q262986:AF262986 Q328522:AF328522 Q394058:AF394058 Q459594:AF459594 Q525130:AF525130 Q590666:AF590666 Q656202:AF656202 Q721738:AF721738 Q787274:AF787274 Q852810:AF852810 Q918346:AF918346 Q983882:AF983882 Q66323:AF66323 Q131859:AF131859 Q197395:AF197395 Q262931:AF262931 Q328467:AF328467 Q394003:AF394003 Q459539:AF459539 Q525075:AF525075 Q590611:AF590611 Q656147:AF656147 Q721683:AF721683 Q787219:AF787219 Q852755:AF852755 Q918291:AF918291 Q983827:AF983827 Q66292:AF66292 Q131828:AF131828 Q197364:AF197364 Q262900:AF262900 Q328436:AF328436 Q393972:AF393972 Q459508:AF459508 Q525044:AF525044 Q590580:AF590580 Q656116:AF656116 Q721652:AF721652 Q787188:AF787188 Q852724:AF852724 Q918260:AF918260 Q983796:AF983796 Q66135:AF66135 Q131671:AF131671 Q197207:AF197207 Q262743:AF262743 Q328279:AF328279 Q393815:AF393815 Q459351:AF459351 Q524887:AF524887 Q590423:AF590423 Q655959:AF655959 Q721495:AF721495 Q787031:AF787031 Q852567:AF852567 Q918103:AF918103 Q983639:AF983639 Q66099:AF66099 Q131635:AF131635 Q197171:AF197171 Q262707:AF262707 Q328243:AF328243 Q393779:AF393779 Q459315:AF459315 Q524851:AF524851 Q590387:AF590387 Q655923:AF655923 Q721459:AF721459 Q786995:AF786995 Q852531:AF852531 Q918067:AF918067 Q983603:AF983603 Q65987:AF65987 Q131523:AF131523 Q197059:AF197059 Q262595:AF262595 Q328131:AF328131 Q393667:AF393667 Q459203:AF459203 Q524739:AF524739 Q590275:AF590275 Q655811:AF655811 Q721347:AF721347 Q786883:AF786883 Q852419:AF852419 Q917955:AF917955 Q983491:AF983491 Q65950:AF65950 Q131486:AF131486 Q197022:AF197022 Q262558:AF262558 Q328094:AF328094 Q393630:AF393630 Q459166:AF459166 Q524702:AF524702 Q590238:AF590238 Q655774:AF655774 Q721310:AF721310 Q786846:AF786846 Q852382:AF852382 Q917918:AF917918 Q983454:AF983454 Q65764:AF65764 Q131300:AF131300 Q196836:AF196836 Q262372:AF262372 Q327908:AF327908 Q393444:AF393444 Q458980:AF458980 Q524516:AF524516 Q590052:AF590052 Q655588:AF655588 Q721124:AF721124 Q786660:AF786660 Q852196:AF852196 Q917732:AF917732 Q983268:AF983268 Q65481:AF65481 Q131017:AF131017 Q196553:AF196553 Q262089:AF262089 Q327625:AF327625 Q393161:AF393161 Q458697:AF458697 Q524233:AF524233 Q589769:AF589769 Q655305:AF655305 Q720841:AF720841 Q786377:AF786377 Q851913:AF851913 Q917449:AF917449 Q982985:AF982985 Q65853:AF65853 Q131389:AF131389 Q196925:AF196925 Q262461:AF262461 Q327997:AF327997 Q393533:AF393533 Q459069:AF459069 Q524605:AF524605 Q590141:AF590141 Q655677:AF655677 Q721213:AF721213 Q786749:AF786749 Q852285:AF852285 Q917821:AF917821 Q983357:AF983357 Q66688:AF66688 Q132224:AF132224 Q197760:AF197760 Q263296:AF263296 Q328832:AF328832 Q394368:AF394368 Q459904:AF459904 Q525440:AF525440 Q590976:AF590976 Q656512:AF656512 Q722048:AF722048 Q787584:AF787584 Q853120:AF853120 Q918656:AF918656 Q984192:AF984192 Q66724:AF66725 Q132260:AF132261 Q197796:AF197797 Q263332:AF263333 Q328868:AF328869 Q394404:AF394405 Q459940:AF459941 Q525476:AF525477 Q591012:AF591013 Q656548:AF656549 Q722084:AF722085 Q787620:AF787621 Q853156:AF853157 Q918692:AF918693 C1191:D65362 C1181:C1189 C1180:D1180 D21:E21 S692:AD692 E984210:P984211 F1180 F1119 Q93:AD93 F93 F526 F560 F892:AF892 F832 F911 F1013 F692 E918674:P918675 E853138:P853139 E787602:P787603 E722066:P722067 E656530:P656531 E590994:P590995 E525458:P525459 E459922:P459923 E394386:P394387 E328850:P328851 E263314:P263315 E197778:P197779 E132242:P132243 E66706:P66707 C984174:P984174 C918638:P918638 C853102:P853102 C787566:P787566 C722030:P722030 C656494:P656494 C590958:P590958 C525422:P525422 C459886:P459886 D983339:P983339 D917803:P917803 D852267:P852267 D786731:P786731 D721195:P721195 D655659:P655659 D590123:P590123 D524587:P524587 D459051:P459051 D393515:P393515 D327979:P327979 D262443:P262443 D196907:P196907 D131371:P131371 D65835:P65835 D982967:P982967 D917431:P917431 D851895:P851895 D786359:P786359 D720823:P720823 D655287:P655287 D589751:P589751 D524215:P524215 D458679:P458679 D393143:P393143 D327607:P327607 D262071:P262071 D196535:P196535 D130999:P130999 D65463:P65463 D983250:P983250 D917714:P917714 D852178:P852178 D786642:P786642 D721106:P721106 D655570:P655570 D590034:P590034 D524498:P524498 D458962:P458962 D393426:P393426 D327890:P327890 D262354:P262354 D196818:P196818 D131282:P131282 D65746:P65746 D983436:P983436 D917900:P917900 D852364:P852364 D786828:P786828 D721292:P721292 D655756:P655756 D590220:P590220 D524684:P524684 D459148:P459148 D393612:P393612 D328076:P328076 D262540:P262540 D197004:P197004 D131468:P131468 D65932:P65932 D983473:P983473 D917937:P917937 D852401:P852401 D786865:P786865 D721329:P721329 D655793:P655793 D590257:P590257 D524721:P524721 D459185:P459185 D393649:P393649 D328113:P328113 D262577:P262577 D197041:P197041 D131505:P131505 D65969:P65969 D983585:P983585 D918049:P918049 D852513:P852513 D786977:P786977 D721441:P721441 D655905:P655905 D590369:P590369 D524833:P524833 D459297:P459297 D393761:P393761 D328225:P328225 D262689:P262689 D197153:P197153 D131617:P131617 D66081:P66081 D983621:P983621 D918085:P918085 D852549:P852549 D787013:P787013 D721477:P721477 D655941:P655941 D590405:P590405 D524869:P524869 D459333:P459333 D393797:P393797 D328261:P328261 D262725:P262725 D197189:P197189 D131653:P131653 D66117:P66117 D983778:P983778 D918242:P918242 D852706:P852706 D787170:P787170 D721634:P721634 D656098:P656098 D590562:P590562 D525026:P525026 D459490:P459490 D393954:P393954 D328418:P328418 D262882:P262882 D197346:P197346 D131810:P131810 D66274:P66274 D983809:P983809 D918273:P918273 D852737:P852737 D787201:P787201 D721665:P721665 D656129:P656129 D590593:P590593 D525057:P525057 D459521:P459521 D393985:P393985 D328449:P328449 D262913:P262913 D197377:P197377 D131841:P131841 D66305:P66305 D983864:P983864 D918328:P918328 D852792:P852792 D787256:P787256 D721720:P721720 D656184:P656184 D590648:P590648 D525112:P525112 D459576:P459576 D394040:P394040 D328504:P328504 D262968:P262968 D197432:P197432 D131896:P131896 D66360:P66360 D983980:P983980 D918444:P918444 D852908:P852908 D787372:P787372 D721836:P721836 D656300:P656300 D590764:P590764 D525228:P525228 D459692:P459692 D394156:P394156 D328620:P328620 D263084:P263084 D197548:P197548 D132012:P132012 D66476:P66476 D984100:P984100 D918564:P918564 D853028:P853028 D787492:P787492 D721956:P721956 D656420:P656420 D590884:P590884 D525348:P525348 D459812:P459812 D394276:P394276 D328740:P328740 D263204:P263204 D197668:P197668 D132132:P132132 D66596:P66596 E984232:P984233 E918696:P918697 E853160:P853161 E787624:P787625 E722088:P722089 E656552:P656553 E591016:P591017 E525480:P525481 E459944:P459945 E394408:P394409 E328872:P328873 E263336:P263337 E197800:P197801 E132264:P132265 E66728:P66729 IVC5:IVC1179 UYE5:UYE1179 Q526:X526 Q911:Z911 Q1119:AD1119 NTC5:NTC1179 OCY5:OCY1179 DDK5:DDK1179 NJG5:NJG1179 OMU5:OMU1179 VIA5:VIA1179 OWQ5:OWQ1179 JEY5:JEY1179 DNG5:DNG1179 VRW5:VRW1179 PGM5:PGM1179 SU5:SU1179 BQA5:BQA1179 LMA5:LMA1179 PQI5:PQI1179 HRO5:HRO1179 MPO5:MPO1179 QAE5:QAE1179 FUI5:FUI1179 DXC5:DXC1179 ILG5:ILG1179 JOU5:JOU1179 QKA5:QKA1179 AMM5:AMM1179 QTW5:QTW1179 RDS5:RDS1179 WLO5:WLO1179 GEE5:GEE1179 EGY5:EGY1179 IBK5:IBK1179 RNO5:RNO1179 RXK5:RXK1179 CJS5:CJS1179 JYQ5:JYQ1179 MFS5:MFS1179 SHG5:SHG1179 CTO5:CTO1179 GOA5:GOA1179 EQU5:EQU1179 SRC5:SRC1179 KIM5:KIM1179 WBS5:WBS1179 ACQ5:ACQ1179 IY5:IY1179 TAY5:TAY1179 TKU5:TKU1179 GXW5:GXW1179 BZW5:BZW1179 FAQ5:FAQ1179 TUQ5:TUQ1179 AWI5:AWI1179 WVK5:WVK1179 KSI5:KSI1179 UEM5:UEM1179 LVW5:LVW1179 MZK5:MZK1179 BGE5:BGE1179 UOI5:UOI1179 FKM5:FKM1179 HHS5:HHS1179 LCE5:LCE1179 C5:C1179 C66670:P66670 C132206:P132206 C197742:P197742 C263278:P263278 C328814:P328814 C394350:P394350 C982868:E982868 C917332:E917332 C851796:E851796 C786260:E786260 C720724:E720724 C655188:E655188 C589652:E589652 C524116:E524116 C458580:E458580 C393044:E393044 C327508:E327508 C261972:E261972 C196436:E196436 C130900:E130900 C65364:E65364 C2:E2 E1194:E65362 D93 D526 D560 D692 D832 D892 D911 D1013 D1119 D1189 D1161 D66706:D130898 D132242:D196434 D197778:D261970 D263314:D327506 D328850:D393042 D394386:D458578 D459922:D524114 D525458:D589650 D590994:D655186 D656530:D720722 D722066:D786258 D787602:D851794 D853138:D917330 D918674:D982866 D984210:D1048576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tabSelected="1" view="pageBreakPreview" zoomScaleNormal="100" zoomScaleSheetLayoutView="100" workbookViewId="0">
      <pane xSplit="3" ySplit="4" topLeftCell="D11" activePane="bottomRight" state="frozen"/>
      <selection activeCell="F965" sqref="F965"/>
      <selection pane="topRight" activeCell="F965" sqref="F965"/>
      <selection pane="bottomLeft" activeCell="F965" sqref="F965"/>
      <selection pane="bottomRight" activeCell="F965" sqref="F965"/>
    </sheetView>
  </sheetViews>
  <sheetFormatPr defaultColWidth="12.125" defaultRowHeight="15" x14ac:dyDescent="0.15"/>
  <cols>
    <col min="1" max="1" width="7.75" style="67" customWidth="1"/>
    <col min="2" max="2" width="6.875" style="67" customWidth="1"/>
    <col min="3" max="3" width="20.125" style="68" customWidth="1"/>
    <col min="4" max="15" width="7" style="69" customWidth="1"/>
    <col min="16" max="17" width="6.875" style="71" customWidth="1"/>
    <col min="18" max="29" width="6.875" style="69" customWidth="1"/>
    <col min="30" max="16384" width="12.125" style="69"/>
  </cols>
  <sheetData>
    <row r="1" spans="1:29" ht="18.75" customHeight="1" x14ac:dyDescent="0.15">
      <c r="A1" s="66" t="s">
        <v>1208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s="73" customFormat="1" ht="13.5" customHeight="1" x14ac:dyDescent="0.15">
      <c r="A2" s="145" t="s">
        <v>693</v>
      </c>
      <c r="B2" s="145" t="s">
        <v>15</v>
      </c>
      <c r="C2" s="145" t="s">
        <v>694</v>
      </c>
      <c r="D2" s="146" t="s">
        <v>90</v>
      </c>
      <c r="E2" s="129" t="s">
        <v>1154</v>
      </c>
      <c r="F2" s="129"/>
      <c r="G2" s="129"/>
      <c r="H2" s="129"/>
      <c r="I2" s="129"/>
      <c r="J2" s="129"/>
      <c r="K2" s="129"/>
      <c r="L2" s="129"/>
      <c r="M2" s="130"/>
      <c r="N2" s="128"/>
      <c r="O2" s="129"/>
      <c r="P2" s="129" t="s">
        <v>1155</v>
      </c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30"/>
    </row>
    <row r="3" spans="1:29" s="74" customFormat="1" ht="13.5" customHeight="1" x14ac:dyDescent="0.15">
      <c r="A3" s="145"/>
      <c r="B3" s="145"/>
      <c r="C3" s="145"/>
      <c r="D3" s="147"/>
      <c r="E3" s="140" t="s">
        <v>1</v>
      </c>
      <c r="F3" s="140" t="s">
        <v>2</v>
      </c>
      <c r="G3" s="140" t="s">
        <v>3</v>
      </c>
      <c r="H3" s="140" t="s">
        <v>4</v>
      </c>
      <c r="I3" s="140" t="s">
        <v>5</v>
      </c>
      <c r="J3" s="140" t="s">
        <v>6</v>
      </c>
      <c r="K3" s="142" t="s">
        <v>91</v>
      </c>
      <c r="L3" s="143"/>
      <c r="M3" s="144"/>
      <c r="N3" s="139" t="s">
        <v>1077</v>
      </c>
      <c r="O3" s="139"/>
      <c r="P3" s="139" t="s">
        <v>1080</v>
      </c>
      <c r="Q3" s="139"/>
      <c r="R3" s="139" t="s">
        <v>1088</v>
      </c>
      <c r="S3" s="139"/>
      <c r="T3" s="139" t="s">
        <v>1081</v>
      </c>
      <c r="U3" s="139"/>
      <c r="V3" s="139" t="s">
        <v>1082</v>
      </c>
      <c r="W3" s="139"/>
      <c r="X3" s="139" t="s">
        <v>1083</v>
      </c>
      <c r="Y3" s="139"/>
      <c r="Z3" s="139" t="s">
        <v>1089</v>
      </c>
      <c r="AA3" s="139"/>
      <c r="AB3" s="139" t="s">
        <v>691</v>
      </c>
      <c r="AC3" s="139"/>
    </row>
    <row r="4" spans="1:29" s="74" customFormat="1" ht="13.5" customHeight="1" x14ac:dyDescent="0.15">
      <c r="A4" s="145"/>
      <c r="B4" s="145"/>
      <c r="C4" s="145"/>
      <c r="D4" s="148"/>
      <c r="E4" s="141"/>
      <c r="F4" s="141"/>
      <c r="G4" s="141"/>
      <c r="H4" s="141"/>
      <c r="I4" s="141"/>
      <c r="J4" s="141"/>
      <c r="K4" s="76" t="s">
        <v>689</v>
      </c>
      <c r="L4" s="76" t="s">
        <v>690</v>
      </c>
      <c r="M4" s="76" t="s">
        <v>1168</v>
      </c>
      <c r="N4" s="77" t="s">
        <v>1078</v>
      </c>
      <c r="O4" s="77" t="s">
        <v>1079</v>
      </c>
      <c r="P4" s="77" t="s">
        <v>1078</v>
      </c>
      <c r="Q4" s="77" t="s">
        <v>1079</v>
      </c>
      <c r="R4" s="77" t="s">
        <v>1078</v>
      </c>
      <c r="S4" s="77" t="s">
        <v>1079</v>
      </c>
      <c r="T4" s="77" t="s">
        <v>1078</v>
      </c>
      <c r="U4" s="77" t="s">
        <v>1079</v>
      </c>
      <c r="V4" s="77" t="s">
        <v>1078</v>
      </c>
      <c r="W4" s="77" t="s">
        <v>1079</v>
      </c>
      <c r="X4" s="77" t="s">
        <v>1078</v>
      </c>
      <c r="Y4" s="77" t="s">
        <v>1079</v>
      </c>
      <c r="Z4" s="77" t="s">
        <v>1078</v>
      </c>
      <c r="AA4" s="77" t="s">
        <v>1079</v>
      </c>
      <c r="AB4" s="77" t="s">
        <v>1078</v>
      </c>
      <c r="AC4" s="77" t="s">
        <v>1079</v>
      </c>
    </row>
    <row r="5" spans="1:29" s="74" customFormat="1" ht="13.7" customHeight="1" x14ac:dyDescent="0.15">
      <c r="A5" s="78" t="s">
        <v>1169</v>
      </c>
      <c r="B5" s="78" t="s">
        <v>698</v>
      </c>
      <c r="C5" s="79" t="s">
        <v>1114</v>
      </c>
      <c r="D5" s="80">
        <v>15</v>
      </c>
      <c r="E5" s="81">
        <v>71</v>
      </c>
      <c r="F5" s="81">
        <v>73</v>
      </c>
      <c r="G5" s="81">
        <v>71</v>
      </c>
      <c r="H5" s="81">
        <v>71</v>
      </c>
      <c r="I5" s="81">
        <v>70</v>
      </c>
      <c r="J5" s="81">
        <v>74</v>
      </c>
      <c r="K5" s="81">
        <v>213</v>
      </c>
      <c r="L5" s="81">
        <v>217</v>
      </c>
      <c r="M5" s="81">
        <v>430</v>
      </c>
      <c r="N5" s="81">
        <v>3</v>
      </c>
      <c r="O5" s="81">
        <v>10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81">
        <v>3</v>
      </c>
      <c r="AC5" s="81">
        <v>10</v>
      </c>
    </row>
    <row r="6" spans="1:29" s="74" customFormat="1" ht="13.7" customHeight="1" x14ac:dyDescent="0.15">
      <c r="A6" s="78" t="s">
        <v>1170</v>
      </c>
      <c r="B6" s="78" t="s">
        <v>695</v>
      </c>
      <c r="C6" s="79" t="s">
        <v>1115</v>
      </c>
      <c r="D6" s="80">
        <v>12</v>
      </c>
      <c r="E6" s="81">
        <v>68</v>
      </c>
      <c r="F6" s="81">
        <v>69</v>
      </c>
      <c r="G6" s="81">
        <v>67</v>
      </c>
      <c r="H6" s="81">
        <v>67</v>
      </c>
      <c r="I6" s="81">
        <v>64</v>
      </c>
      <c r="J6" s="81">
        <v>66</v>
      </c>
      <c r="K6" s="81">
        <v>179</v>
      </c>
      <c r="L6" s="81">
        <v>222</v>
      </c>
      <c r="M6" s="81">
        <v>401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</row>
    <row r="7" spans="1:29" s="74" customFormat="1" ht="13.7" customHeight="1" x14ac:dyDescent="0.15">
      <c r="A7" s="78" t="s">
        <v>1171</v>
      </c>
      <c r="B7" s="78" t="s">
        <v>696</v>
      </c>
      <c r="C7" s="79" t="s">
        <v>1116</v>
      </c>
      <c r="D7" s="80">
        <v>12</v>
      </c>
      <c r="E7" s="81">
        <v>72</v>
      </c>
      <c r="F7" s="81">
        <v>70</v>
      </c>
      <c r="G7" s="81">
        <v>70</v>
      </c>
      <c r="H7" s="81">
        <v>70</v>
      </c>
      <c r="I7" s="81">
        <v>70</v>
      </c>
      <c r="J7" s="81">
        <v>70</v>
      </c>
      <c r="K7" s="81">
        <v>190</v>
      </c>
      <c r="L7" s="81">
        <v>232</v>
      </c>
      <c r="M7" s="81">
        <v>422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</row>
    <row r="8" spans="1:29" s="74" customFormat="1" ht="13.7" customHeight="1" x14ac:dyDescent="0.15">
      <c r="A8" s="78" t="s">
        <v>1172</v>
      </c>
      <c r="B8" s="78" t="s">
        <v>697</v>
      </c>
      <c r="C8" s="79" t="s">
        <v>1117</v>
      </c>
      <c r="D8" s="80">
        <v>12</v>
      </c>
      <c r="E8" s="81">
        <v>48</v>
      </c>
      <c r="F8" s="81">
        <v>46</v>
      </c>
      <c r="G8" s="81">
        <v>53</v>
      </c>
      <c r="H8" s="81">
        <v>66</v>
      </c>
      <c r="I8" s="81">
        <v>51</v>
      </c>
      <c r="J8" s="81">
        <v>60</v>
      </c>
      <c r="K8" s="81">
        <v>167</v>
      </c>
      <c r="L8" s="81">
        <v>157</v>
      </c>
      <c r="M8" s="81">
        <v>324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</row>
    <row r="9" spans="1:29" ht="13.7" customHeight="1" x14ac:dyDescent="0.15">
      <c r="A9" s="138" t="s">
        <v>1118</v>
      </c>
      <c r="B9" s="138"/>
      <c r="C9" s="83">
        <v>4</v>
      </c>
      <c r="D9" s="84">
        <f>SUM(D5:D8)</f>
        <v>51</v>
      </c>
      <c r="E9" s="84">
        <f t="shared" ref="E9:AC9" si="0">SUM(E5:E8)</f>
        <v>259</v>
      </c>
      <c r="F9" s="84">
        <f t="shared" si="0"/>
        <v>258</v>
      </c>
      <c r="G9" s="84">
        <f t="shared" si="0"/>
        <v>261</v>
      </c>
      <c r="H9" s="84">
        <f t="shared" si="0"/>
        <v>274</v>
      </c>
      <c r="I9" s="84">
        <f t="shared" si="0"/>
        <v>255</v>
      </c>
      <c r="J9" s="84">
        <f t="shared" si="0"/>
        <v>270</v>
      </c>
      <c r="K9" s="84">
        <f t="shared" si="0"/>
        <v>749</v>
      </c>
      <c r="L9" s="84">
        <f t="shared" si="0"/>
        <v>828</v>
      </c>
      <c r="M9" s="84">
        <f t="shared" si="0"/>
        <v>1577</v>
      </c>
      <c r="N9" s="84">
        <f t="shared" si="0"/>
        <v>3</v>
      </c>
      <c r="O9" s="84">
        <f t="shared" si="0"/>
        <v>10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0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>SUM(AB5:AB8)</f>
        <v>3</v>
      </c>
      <c r="AC9" s="84">
        <f t="shared" si="0"/>
        <v>10</v>
      </c>
    </row>
    <row r="14" spans="1:29" ht="18.75" customHeight="1" x14ac:dyDescent="0.15">
      <c r="A14" s="66" t="s">
        <v>1209</v>
      </c>
      <c r="B14" s="85"/>
      <c r="C14" s="85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7"/>
    </row>
    <row r="15" spans="1:29" s="73" customFormat="1" ht="13.5" customHeight="1" x14ac:dyDescent="0.15">
      <c r="A15" s="145" t="s">
        <v>693</v>
      </c>
      <c r="B15" s="145" t="s">
        <v>15</v>
      </c>
      <c r="C15" s="145" t="s">
        <v>694</v>
      </c>
      <c r="D15" s="146" t="s">
        <v>90</v>
      </c>
      <c r="E15" s="129" t="s">
        <v>1154</v>
      </c>
      <c r="F15" s="129"/>
      <c r="G15" s="129"/>
      <c r="H15" s="129"/>
      <c r="I15" s="129"/>
      <c r="J15" s="129"/>
      <c r="K15" s="129"/>
      <c r="L15" s="129"/>
      <c r="M15" s="130"/>
      <c r="N15" s="88"/>
      <c r="O15" s="89"/>
      <c r="P15" s="129" t="s">
        <v>1155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30"/>
    </row>
    <row r="16" spans="1:29" s="74" customFormat="1" ht="13.5" customHeight="1" x14ac:dyDescent="0.15">
      <c r="A16" s="145"/>
      <c r="B16" s="145"/>
      <c r="C16" s="145"/>
      <c r="D16" s="147"/>
      <c r="E16" s="140" t="s">
        <v>1</v>
      </c>
      <c r="F16" s="140" t="s">
        <v>2</v>
      </c>
      <c r="G16" s="140" t="s">
        <v>3</v>
      </c>
      <c r="H16" s="140" t="s">
        <v>4</v>
      </c>
      <c r="I16" s="140" t="s">
        <v>5</v>
      </c>
      <c r="J16" s="140" t="s">
        <v>6</v>
      </c>
      <c r="K16" s="142" t="s">
        <v>91</v>
      </c>
      <c r="L16" s="143"/>
      <c r="M16" s="144"/>
      <c r="N16" s="139" t="s">
        <v>1077</v>
      </c>
      <c r="O16" s="139"/>
      <c r="P16" s="139" t="s">
        <v>1080</v>
      </c>
      <c r="Q16" s="139"/>
      <c r="R16" s="139" t="s">
        <v>1088</v>
      </c>
      <c r="S16" s="139"/>
      <c r="T16" s="139" t="s">
        <v>1081</v>
      </c>
      <c r="U16" s="139"/>
      <c r="V16" s="139" t="s">
        <v>1082</v>
      </c>
      <c r="W16" s="139"/>
      <c r="X16" s="139" t="s">
        <v>1083</v>
      </c>
      <c r="Y16" s="139"/>
      <c r="Z16" s="139" t="s">
        <v>1089</v>
      </c>
      <c r="AA16" s="139"/>
      <c r="AB16" s="139" t="s">
        <v>691</v>
      </c>
      <c r="AC16" s="139"/>
    </row>
    <row r="17" spans="1:29" s="74" customFormat="1" ht="13.5" customHeight="1" x14ac:dyDescent="0.15">
      <c r="A17" s="145"/>
      <c r="B17" s="145"/>
      <c r="C17" s="145"/>
      <c r="D17" s="148"/>
      <c r="E17" s="141"/>
      <c r="F17" s="141"/>
      <c r="G17" s="141"/>
      <c r="H17" s="141"/>
      <c r="I17" s="141"/>
      <c r="J17" s="141"/>
      <c r="K17" s="76" t="s">
        <v>689</v>
      </c>
      <c r="L17" s="76" t="s">
        <v>690</v>
      </c>
      <c r="M17" s="76" t="s">
        <v>1173</v>
      </c>
      <c r="N17" s="77" t="s">
        <v>1078</v>
      </c>
      <c r="O17" s="77" t="s">
        <v>1079</v>
      </c>
      <c r="P17" s="77" t="s">
        <v>1078</v>
      </c>
      <c r="Q17" s="77" t="s">
        <v>1079</v>
      </c>
      <c r="R17" s="77" t="s">
        <v>1078</v>
      </c>
      <c r="S17" s="77" t="s">
        <v>1079</v>
      </c>
      <c r="T17" s="77" t="s">
        <v>1078</v>
      </c>
      <c r="U17" s="77" t="s">
        <v>1079</v>
      </c>
      <c r="V17" s="77" t="s">
        <v>1078</v>
      </c>
      <c r="W17" s="77" t="s">
        <v>1079</v>
      </c>
      <c r="X17" s="77" t="s">
        <v>1078</v>
      </c>
      <c r="Y17" s="77" t="s">
        <v>1079</v>
      </c>
      <c r="Z17" s="77" t="s">
        <v>1078</v>
      </c>
      <c r="AA17" s="77" t="s">
        <v>1079</v>
      </c>
      <c r="AB17" s="77" t="s">
        <v>1078</v>
      </c>
      <c r="AC17" s="77" t="s">
        <v>1079</v>
      </c>
    </row>
    <row r="18" spans="1:29" ht="13.7" customHeight="1" x14ac:dyDescent="0.15">
      <c r="A18" s="78" t="s">
        <v>1169</v>
      </c>
      <c r="B18" s="78" t="s">
        <v>1174</v>
      </c>
      <c r="C18" s="79" t="s">
        <v>542</v>
      </c>
      <c r="D18" s="80">
        <v>3</v>
      </c>
      <c r="E18" s="81">
        <v>5</v>
      </c>
      <c r="F18" s="81">
        <v>4</v>
      </c>
      <c r="G18" s="81">
        <v>6</v>
      </c>
      <c r="H18" s="81">
        <v>4</v>
      </c>
      <c r="I18" s="81">
        <v>6</v>
      </c>
      <c r="J18" s="81">
        <v>7</v>
      </c>
      <c r="K18" s="81">
        <v>16</v>
      </c>
      <c r="L18" s="81">
        <v>16</v>
      </c>
      <c r="M18" s="81">
        <v>32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</row>
    <row r="19" spans="1:29" ht="13.7" customHeight="1" x14ac:dyDescent="0.15">
      <c r="A19" s="78" t="s">
        <v>1175</v>
      </c>
      <c r="B19" s="78" t="s">
        <v>1176</v>
      </c>
      <c r="C19" s="90" t="s">
        <v>1165</v>
      </c>
      <c r="D19" s="80">
        <v>6</v>
      </c>
      <c r="E19" s="81">
        <v>10</v>
      </c>
      <c r="F19" s="81">
        <v>12</v>
      </c>
      <c r="G19" s="81">
        <v>10</v>
      </c>
      <c r="H19" s="81">
        <v>14</v>
      </c>
      <c r="I19" s="81">
        <v>16</v>
      </c>
      <c r="J19" s="81">
        <v>8</v>
      </c>
      <c r="K19" s="81">
        <v>34</v>
      </c>
      <c r="L19" s="81">
        <v>36</v>
      </c>
      <c r="M19" s="81">
        <v>70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</row>
    <row r="20" spans="1:29" ht="13.7" customHeight="1" x14ac:dyDescent="0.15">
      <c r="A20" s="78" t="s">
        <v>1170</v>
      </c>
      <c r="B20" s="78" t="s">
        <v>1177</v>
      </c>
      <c r="C20" s="79" t="s">
        <v>866</v>
      </c>
      <c r="D20" s="80">
        <v>3</v>
      </c>
      <c r="E20" s="81">
        <v>6</v>
      </c>
      <c r="F20" s="81">
        <v>7</v>
      </c>
      <c r="G20" s="81">
        <v>6</v>
      </c>
      <c r="H20" s="81">
        <v>7</v>
      </c>
      <c r="I20" s="81">
        <v>6</v>
      </c>
      <c r="J20" s="81">
        <v>6</v>
      </c>
      <c r="K20" s="81">
        <v>16</v>
      </c>
      <c r="L20" s="81">
        <v>22</v>
      </c>
      <c r="M20" s="81">
        <v>38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</row>
    <row r="21" spans="1:29" s="91" customFormat="1" ht="13.7" customHeight="1" x14ac:dyDescent="0.15">
      <c r="A21" s="138" t="s">
        <v>1120</v>
      </c>
      <c r="B21" s="138"/>
      <c r="C21" s="83">
        <v>3</v>
      </c>
      <c r="D21" s="84">
        <f>SUM(D18:D20)</f>
        <v>12</v>
      </c>
      <c r="E21" s="84">
        <f t="shared" ref="E21:AC21" si="1">SUM(E18:E20)</f>
        <v>21</v>
      </c>
      <c r="F21" s="84">
        <f t="shared" si="1"/>
        <v>23</v>
      </c>
      <c r="G21" s="84">
        <f t="shared" si="1"/>
        <v>22</v>
      </c>
      <c r="H21" s="84">
        <f t="shared" si="1"/>
        <v>25</v>
      </c>
      <c r="I21" s="84">
        <f t="shared" si="1"/>
        <v>28</v>
      </c>
      <c r="J21" s="84">
        <f t="shared" si="1"/>
        <v>21</v>
      </c>
      <c r="K21" s="84">
        <f t="shared" si="1"/>
        <v>66</v>
      </c>
      <c r="L21" s="84">
        <f t="shared" si="1"/>
        <v>74</v>
      </c>
      <c r="M21" s="84">
        <f t="shared" si="1"/>
        <v>140</v>
      </c>
      <c r="N21" s="84">
        <f t="shared" si="1"/>
        <v>0</v>
      </c>
      <c r="O21" s="84">
        <f t="shared" si="1"/>
        <v>0</v>
      </c>
      <c r="P21" s="84">
        <f t="shared" si="1"/>
        <v>0</v>
      </c>
      <c r="Q21" s="84">
        <f t="shared" si="1"/>
        <v>0</v>
      </c>
      <c r="R21" s="84">
        <f t="shared" si="1"/>
        <v>0</v>
      </c>
      <c r="S21" s="84">
        <f t="shared" si="1"/>
        <v>0</v>
      </c>
      <c r="T21" s="84">
        <f t="shared" si="1"/>
        <v>0</v>
      </c>
      <c r="U21" s="84">
        <f t="shared" si="1"/>
        <v>0</v>
      </c>
      <c r="V21" s="84">
        <f t="shared" si="1"/>
        <v>0</v>
      </c>
      <c r="W21" s="84">
        <f t="shared" si="1"/>
        <v>0</v>
      </c>
      <c r="X21" s="84">
        <f t="shared" si="1"/>
        <v>0</v>
      </c>
      <c r="Y21" s="84">
        <f t="shared" si="1"/>
        <v>0</v>
      </c>
      <c r="Z21" s="84">
        <f t="shared" si="1"/>
        <v>0</v>
      </c>
      <c r="AA21" s="84">
        <f t="shared" si="1"/>
        <v>0</v>
      </c>
      <c r="AB21" s="84">
        <f t="shared" si="1"/>
        <v>0</v>
      </c>
      <c r="AC21" s="84">
        <f t="shared" si="1"/>
        <v>0</v>
      </c>
    </row>
  </sheetData>
  <mergeCells count="45">
    <mergeCell ref="AB3:AC3"/>
    <mergeCell ref="P2:AC2"/>
    <mergeCell ref="E3:E4"/>
    <mergeCell ref="F3:F4"/>
    <mergeCell ref="G3:G4"/>
    <mergeCell ref="H3:H4"/>
    <mergeCell ref="I3:I4"/>
    <mergeCell ref="J3:J4"/>
    <mergeCell ref="K3:M3"/>
    <mergeCell ref="N3:O3"/>
    <mergeCell ref="P3:Q3"/>
    <mergeCell ref="N2:O2"/>
    <mergeCell ref="R3:S3"/>
    <mergeCell ref="T3:U3"/>
    <mergeCell ref="V3:W3"/>
    <mergeCell ref="X3:Y3"/>
    <mergeCell ref="Z3:AA3"/>
    <mergeCell ref="A9:B9"/>
    <mergeCell ref="A15:A17"/>
    <mergeCell ref="B15:B17"/>
    <mergeCell ref="C15:C17"/>
    <mergeCell ref="D15:D17"/>
    <mergeCell ref="Z16:AA16"/>
    <mergeCell ref="A2:A4"/>
    <mergeCell ref="B2:B4"/>
    <mergeCell ref="C2:C4"/>
    <mergeCell ref="D2:D4"/>
    <mergeCell ref="E2:M2"/>
    <mergeCell ref="AB16:AC16"/>
    <mergeCell ref="P15:AC15"/>
    <mergeCell ref="E16:E17"/>
    <mergeCell ref="F16:F17"/>
    <mergeCell ref="G16:G17"/>
    <mergeCell ref="H16:H17"/>
    <mergeCell ref="I16:I17"/>
    <mergeCell ref="J16:J17"/>
    <mergeCell ref="K16:M16"/>
    <mergeCell ref="N16:O16"/>
    <mergeCell ref="P16:Q16"/>
    <mergeCell ref="E15:M15"/>
    <mergeCell ref="A21:B21"/>
    <mergeCell ref="R16:S16"/>
    <mergeCell ref="T16:U16"/>
    <mergeCell ref="V16:W16"/>
    <mergeCell ref="X16:Y16"/>
  </mergeCells>
  <phoneticPr fontId="6"/>
  <printOptions horizontalCentered="1"/>
  <pageMargins left="0.31496062992125984" right="0.31496062992125984" top="0.74803149606299213" bottom="0.74803149606299213" header="0.31496062992125984" footer="0.31496062992125984"/>
  <pageSetup paperSize="9" scale="74" firstPageNumber="82" fitToWidth="5" fitToHeight="10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212"/>
  <sheetViews>
    <sheetView tabSelected="1" view="pageBreakPreview" zoomScale="85" zoomScaleNormal="100" zoomScaleSheetLayoutView="85" workbookViewId="0">
      <pane xSplit="3" ySplit="4" topLeftCell="D1165" activePane="bottomRight" state="frozen"/>
      <selection activeCell="F965" sqref="F965"/>
      <selection pane="topRight" activeCell="F965" sqref="F965"/>
      <selection pane="bottomLeft" activeCell="F965" sqref="F965"/>
      <selection pane="bottomRight" activeCell="F965" sqref="F965"/>
    </sheetView>
  </sheetViews>
  <sheetFormatPr defaultColWidth="12.125" defaultRowHeight="15" x14ac:dyDescent="0.15"/>
  <cols>
    <col min="1" max="1" width="8.875" style="93" customWidth="1"/>
    <col min="2" max="2" width="6.875" style="93" customWidth="1"/>
    <col min="3" max="3" width="16" style="3" customWidth="1"/>
    <col min="4" max="4" width="7.25" style="51" customWidth="1"/>
    <col min="5" max="5" width="5.875" style="51" customWidth="1"/>
    <col min="6" max="6" width="7.25" style="3" customWidth="1"/>
    <col min="7" max="15" width="7.125" style="55" customWidth="1"/>
    <col min="16" max="17" width="8.125" style="94" customWidth="1"/>
    <col min="18" max="18" width="8.625" style="94" customWidth="1"/>
    <col min="19" max="19" width="7.625" style="55" customWidth="1"/>
    <col min="20" max="20" width="9.125" style="55" customWidth="1"/>
    <col min="21" max="21" width="7.625" style="55" customWidth="1"/>
    <col min="22" max="22" width="8.625" style="55" customWidth="1"/>
    <col min="23" max="31" width="7.625" style="55" customWidth="1"/>
    <col min="32" max="16384" width="12.125" style="55"/>
  </cols>
  <sheetData>
    <row r="1" spans="1:32" ht="18.75" customHeight="1" x14ac:dyDescent="0.15">
      <c r="A1" s="92" t="s">
        <v>1212</v>
      </c>
      <c r="D1" s="2"/>
      <c r="E1" s="2"/>
      <c r="G1" s="3"/>
      <c r="H1" s="3"/>
      <c r="I1" s="3"/>
      <c r="J1" s="3"/>
      <c r="K1" s="3"/>
      <c r="L1" s="3"/>
      <c r="M1" s="3"/>
      <c r="N1" s="3"/>
      <c r="O1" s="3"/>
      <c r="Q1" s="95"/>
      <c r="R1" s="9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s="96" customFormat="1" ht="13.5" customHeight="1" x14ac:dyDescent="0.15">
      <c r="A2" s="131" t="s">
        <v>693</v>
      </c>
      <c r="B2" s="131" t="s">
        <v>15</v>
      </c>
      <c r="C2" s="131" t="s">
        <v>694</v>
      </c>
      <c r="D2" s="119" t="s">
        <v>1094</v>
      </c>
      <c r="E2" s="119" t="s">
        <v>1093</v>
      </c>
      <c r="F2" s="131" t="s">
        <v>14</v>
      </c>
      <c r="G2" s="128" t="s">
        <v>1156</v>
      </c>
      <c r="H2" s="129"/>
      <c r="I2" s="129"/>
      <c r="J2" s="129"/>
      <c r="K2" s="129"/>
      <c r="L2" s="129"/>
      <c r="M2" s="129"/>
      <c r="N2" s="129"/>
      <c r="O2" s="129"/>
      <c r="P2" s="150"/>
      <c r="Q2" s="150"/>
      <c r="R2" s="151"/>
      <c r="S2" s="128" t="s">
        <v>1157</v>
      </c>
      <c r="T2" s="129"/>
      <c r="U2" s="129"/>
      <c r="V2" s="130"/>
      <c r="W2" s="128" t="s">
        <v>1149</v>
      </c>
      <c r="X2" s="129"/>
      <c r="Y2" s="129"/>
      <c r="Z2" s="129"/>
      <c r="AA2" s="129"/>
      <c r="AB2" s="129"/>
      <c r="AC2" s="129"/>
      <c r="AD2" s="129"/>
      <c r="AE2" s="130"/>
    </row>
    <row r="3" spans="1:32" s="97" customFormat="1" ht="13.5" customHeight="1" x14ac:dyDescent="0.15">
      <c r="A3" s="149"/>
      <c r="B3" s="149"/>
      <c r="C3" s="149"/>
      <c r="D3" s="120"/>
      <c r="E3" s="120"/>
      <c r="F3" s="149"/>
      <c r="G3" s="131" t="s">
        <v>13</v>
      </c>
      <c r="H3" s="131" t="s">
        <v>692</v>
      </c>
      <c r="I3" s="131" t="s">
        <v>12</v>
      </c>
      <c r="J3" s="131" t="s">
        <v>11</v>
      </c>
      <c r="K3" s="131" t="s">
        <v>10</v>
      </c>
      <c r="L3" s="131" t="s">
        <v>9</v>
      </c>
      <c r="M3" s="131" t="s">
        <v>7</v>
      </c>
      <c r="N3" s="131" t="s">
        <v>1092</v>
      </c>
      <c r="O3" s="131" t="s">
        <v>8</v>
      </c>
      <c r="P3" s="133" t="s">
        <v>91</v>
      </c>
      <c r="Q3" s="134"/>
      <c r="R3" s="135"/>
      <c r="S3" s="133" t="s">
        <v>1084</v>
      </c>
      <c r="T3" s="135"/>
      <c r="U3" s="131" t="s">
        <v>93</v>
      </c>
      <c r="V3" s="131" t="s">
        <v>691</v>
      </c>
      <c r="W3" s="131" t="s">
        <v>16</v>
      </c>
      <c r="X3" s="131" t="s">
        <v>17</v>
      </c>
      <c r="Y3" s="131" t="s">
        <v>18</v>
      </c>
      <c r="Z3" s="64" t="s">
        <v>1159</v>
      </c>
      <c r="AA3" s="131" t="s">
        <v>19</v>
      </c>
      <c r="AB3" s="131" t="s">
        <v>94</v>
      </c>
      <c r="AC3" s="131" t="s">
        <v>20</v>
      </c>
      <c r="AD3" s="131" t="s">
        <v>21</v>
      </c>
      <c r="AE3" s="131" t="s">
        <v>22</v>
      </c>
    </row>
    <row r="4" spans="1:32" s="97" customFormat="1" ht="13.5" customHeight="1" x14ac:dyDescent="0.15">
      <c r="A4" s="132"/>
      <c r="B4" s="132"/>
      <c r="C4" s="132"/>
      <c r="D4" s="121"/>
      <c r="E4" s="12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8" t="s">
        <v>689</v>
      </c>
      <c r="Q4" s="8" t="s">
        <v>690</v>
      </c>
      <c r="R4" s="8" t="s">
        <v>691</v>
      </c>
      <c r="S4" s="98" t="s">
        <v>1085</v>
      </c>
      <c r="T4" s="98" t="s">
        <v>92</v>
      </c>
      <c r="U4" s="132"/>
      <c r="V4" s="132"/>
      <c r="W4" s="132"/>
      <c r="X4" s="132"/>
      <c r="Y4" s="132"/>
      <c r="Z4" s="65" t="s">
        <v>1153</v>
      </c>
      <c r="AA4" s="132"/>
      <c r="AB4" s="132"/>
      <c r="AC4" s="132"/>
      <c r="AD4" s="132"/>
      <c r="AE4" s="132"/>
    </row>
    <row r="5" spans="1:32" s="15" customFormat="1" ht="13.7" customHeight="1" x14ac:dyDescent="0.15">
      <c r="A5" s="10" t="s">
        <v>1124</v>
      </c>
      <c r="B5" s="10" t="s">
        <v>1095</v>
      </c>
      <c r="C5" s="11" t="s">
        <v>1096</v>
      </c>
      <c r="D5" s="12">
        <v>0</v>
      </c>
      <c r="E5" s="12">
        <v>1</v>
      </c>
      <c r="F5" s="12" t="s">
        <v>1097</v>
      </c>
      <c r="G5" s="13">
        <v>1</v>
      </c>
      <c r="H5" s="13">
        <v>0</v>
      </c>
      <c r="I5" s="13">
        <v>1</v>
      </c>
      <c r="J5" s="13">
        <v>0</v>
      </c>
      <c r="K5" s="13">
        <v>0</v>
      </c>
      <c r="L5" s="13">
        <v>19</v>
      </c>
      <c r="M5" s="13">
        <v>1</v>
      </c>
      <c r="N5" s="13">
        <v>0</v>
      </c>
      <c r="O5" s="13">
        <v>0</v>
      </c>
      <c r="P5" s="13">
        <v>11</v>
      </c>
      <c r="Q5" s="14">
        <v>11</v>
      </c>
      <c r="R5" s="14">
        <v>22</v>
      </c>
      <c r="S5" s="14">
        <v>1</v>
      </c>
      <c r="T5" s="14">
        <v>0</v>
      </c>
      <c r="U5" s="14">
        <v>0</v>
      </c>
      <c r="V5" s="14">
        <v>1</v>
      </c>
      <c r="W5" s="14">
        <v>1</v>
      </c>
      <c r="X5" s="14">
        <v>1</v>
      </c>
      <c r="Y5" s="14">
        <v>1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5">
        <v>1</v>
      </c>
    </row>
    <row r="6" spans="1:32" s="5" customFormat="1" ht="13.7" customHeight="1" x14ac:dyDescent="0.15">
      <c r="A6" s="16"/>
      <c r="B6" s="16" t="s">
        <v>1086</v>
      </c>
      <c r="C6" s="16">
        <v>1</v>
      </c>
      <c r="D6" s="17">
        <f>D5+COUNTIF(D5,"併")</f>
        <v>0</v>
      </c>
      <c r="E6" s="17">
        <f>E5</f>
        <v>1</v>
      </c>
      <c r="F6" s="17"/>
      <c r="G6" s="18">
        <f>G5</f>
        <v>1</v>
      </c>
      <c r="H6" s="18">
        <f t="shared" ref="H6:AE6" si="0">H5</f>
        <v>0</v>
      </c>
      <c r="I6" s="18">
        <f t="shared" si="0"/>
        <v>1</v>
      </c>
      <c r="J6" s="18">
        <f t="shared" si="0"/>
        <v>0</v>
      </c>
      <c r="K6" s="18">
        <f t="shared" si="0"/>
        <v>0</v>
      </c>
      <c r="L6" s="18">
        <f t="shared" si="0"/>
        <v>19</v>
      </c>
      <c r="M6" s="18">
        <f t="shared" si="0"/>
        <v>1</v>
      </c>
      <c r="N6" s="18">
        <f t="shared" si="0"/>
        <v>0</v>
      </c>
      <c r="O6" s="18">
        <f t="shared" si="0"/>
        <v>0</v>
      </c>
      <c r="P6" s="18">
        <f t="shared" si="0"/>
        <v>11</v>
      </c>
      <c r="Q6" s="18">
        <f t="shared" si="0"/>
        <v>11</v>
      </c>
      <c r="R6" s="18">
        <f t="shared" si="0"/>
        <v>22</v>
      </c>
      <c r="S6" s="18">
        <f t="shared" si="0"/>
        <v>1</v>
      </c>
      <c r="T6" s="18">
        <f t="shared" si="0"/>
        <v>0</v>
      </c>
      <c r="U6" s="18">
        <f t="shared" si="0"/>
        <v>0</v>
      </c>
      <c r="V6" s="18">
        <f t="shared" si="0"/>
        <v>1</v>
      </c>
      <c r="W6" s="18">
        <f t="shared" si="0"/>
        <v>1</v>
      </c>
      <c r="X6" s="18">
        <f t="shared" si="0"/>
        <v>1</v>
      </c>
      <c r="Y6" s="18">
        <f t="shared" si="0"/>
        <v>1</v>
      </c>
      <c r="Z6" s="18">
        <f t="shared" si="0"/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5">
        <v>2</v>
      </c>
    </row>
    <row r="7" spans="1:32" s="15" customFormat="1" ht="13.7" customHeight="1" x14ac:dyDescent="0.15">
      <c r="A7" s="10" t="s">
        <v>1124</v>
      </c>
      <c r="B7" s="10" t="s">
        <v>922</v>
      </c>
      <c r="C7" s="11" t="s">
        <v>923</v>
      </c>
      <c r="D7" s="12">
        <v>0</v>
      </c>
      <c r="E7" s="12" t="s">
        <v>1141</v>
      </c>
      <c r="F7" s="12" t="s">
        <v>1097</v>
      </c>
      <c r="G7" s="13">
        <v>1</v>
      </c>
      <c r="H7" s="13">
        <v>0</v>
      </c>
      <c r="I7" s="13">
        <v>1</v>
      </c>
      <c r="J7" s="13">
        <v>1</v>
      </c>
      <c r="K7" s="13">
        <v>0</v>
      </c>
      <c r="L7" s="13">
        <v>21</v>
      </c>
      <c r="M7" s="13">
        <v>1</v>
      </c>
      <c r="N7" s="13">
        <v>1</v>
      </c>
      <c r="O7" s="13">
        <v>0</v>
      </c>
      <c r="P7" s="13">
        <v>10</v>
      </c>
      <c r="Q7" s="14">
        <v>16</v>
      </c>
      <c r="R7" s="14">
        <v>26</v>
      </c>
      <c r="S7" s="14">
        <v>1</v>
      </c>
      <c r="T7" s="14">
        <v>0</v>
      </c>
      <c r="U7" s="14">
        <v>2</v>
      </c>
      <c r="V7" s="14">
        <v>3</v>
      </c>
      <c r="W7" s="14">
        <v>1</v>
      </c>
      <c r="X7" s="14">
        <v>6</v>
      </c>
      <c r="Y7" s="14">
        <v>1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5">
        <v>3</v>
      </c>
    </row>
    <row r="8" spans="1:32" s="15" customFormat="1" ht="13.7" customHeight="1" x14ac:dyDescent="0.15">
      <c r="A8" s="10" t="s">
        <v>1124</v>
      </c>
      <c r="B8" s="10" t="s">
        <v>922</v>
      </c>
      <c r="C8" s="11" t="s">
        <v>700</v>
      </c>
      <c r="D8" s="12">
        <v>0</v>
      </c>
      <c r="E8" s="12" t="s">
        <v>1141</v>
      </c>
      <c r="F8" s="12" t="s">
        <v>1097</v>
      </c>
      <c r="G8" s="13">
        <v>1</v>
      </c>
      <c r="H8" s="13">
        <v>0</v>
      </c>
      <c r="I8" s="13">
        <v>3</v>
      </c>
      <c r="J8" s="13">
        <v>1</v>
      </c>
      <c r="K8" s="13">
        <v>0</v>
      </c>
      <c r="L8" s="13">
        <v>28</v>
      </c>
      <c r="M8" s="13">
        <v>2</v>
      </c>
      <c r="N8" s="13">
        <v>0</v>
      </c>
      <c r="O8" s="13">
        <v>0</v>
      </c>
      <c r="P8" s="13">
        <v>18</v>
      </c>
      <c r="Q8" s="13">
        <v>17</v>
      </c>
      <c r="R8" s="14">
        <v>35</v>
      </c>
      <c r="S8" s="14">
        <v>1</v>
      </c>
      <c r="T8" s="14">
        <v>0</v>
      </c>
      <c r="U8" s="14">
        <v>5</v>
      </c>
      <c r="V8" s="14">
        <v>6</v>
      </c>
      <c r="W8" s="14">
        <v>1</v>
      </c>
      <c r="X8" s="14">
        <v>6</v>
      </c>
      <c r="Y8" s="14">
        <v>1</v>
      </c>
      <c r="Z8" s="14">
        <v>1</v>
      </c>
      <c r="AA8" s="14">
        <v>5</v>
      </c>
      <c r="AB8" s="14">
        <v>1</v>
      </c>
      <c r="AC8" s="14">
        <v>2</v>
      </c>
      <c r="AD8" s="14">
        <v>0</v>
      </c>
      <c r="AE8" s="14">
        <v>2</v>
      </c>
      <c r="AF8" s="15">
        <v>4</v>
      </c>
    </row>
    <row r="9" spans="1:32" s="15" customFormat="1" ht="13.7" customHeight="1" x14ac:dyDescent="0.15">
      <c r="A9" s="10" t="s">
        <v>1124</v>
      </c>
      <c r="B9" s="10" t="s">
        <v>922</v>
      </c>
      <c r="C9" s="11" t="s">
        <v>716</v>
      </c>
      <c r="D9" s="12">
        <v>0</v>
      </c>
      <c r="E9" s="12" t="s">
        <v>1141</v>
      </c>
      <c r="F9" s="12" t="s">
        <v>1097</v>
      </c>
      <c r="G9" s="19">
        <v>1</v>
      </c>
      <c r="H9" s="13">
        <v>0</v>
      </c>
      <c r="I9" s="81">
        <v>1</v>
      </c>
      <c r="J9" s="81">
        <v>1</v>
      </c>
      <c r="K9" s="13">
        <v>0</v>
      </c>
      <c r="L9" s="81">
        <v>24</v>
      </c>
      <c r="M9" s="81">
        <v>1</v>
      </c>
      <c r="N9" s="13">
        <v>0</v>
      </c>
      <c r="O9" s="13">
        <v>0</v>
      </c>
      <c r="P9" s="13">
        <v>10</v>
      </c>
      <c r="Q9" s="13">
        <v>18</v>
      </c>
      <c r="R9" s="14">
        <v>28</v>
      </c>
      <c r="S9" s="14">
        <v>1</v>
      </c>
      <c r="T9" s="14">
        <v>0</v>
      </c>
      <c r="U9" s="14">
        <v>4</v>
      </c>
      <c r="V9" s="14">
        <v>5</v>
      </c>
      <c r="W9" s="14">
        <v>1</v>
      </c>
      <c r="X9" s="14">
        <v>6</v>
      </c>
      <c r="Y9" s="14">
        <v>1</v>
      </c>
      <c r="Z9" s="14">
        <v>1</v>
      </c>
      <c r="AA9" s="14">
        <v>0</v>
      </c>
      <c r="AB9" s="14">
        <v>1</v>
      </c>
      <c r="AC9" s="14">
        <v>0</v>
      </c>
      <c r="AD9" s="14">
        <v>0</v>
      </c>
      <c r="AE9" s="14">
        <v>0</v>
      </c>
      <c r="AF9" s="15">
        <v>5</v>
      </c>
    </row>
    <row r="10" spans="1:32" s="15" customFormat="1" ht="13.7" customHeight="1" x14ac:dyDescent="0.15">
      <c r="A10" s="10" t="s">
        <v>1124</v>
      </c>
      <c r="B10" s="10" t="s">
        <v>922</v>
      </c>
      <c r="C10" s="11" t="s">
        <v>924</v>
      </c>
      <c r="D10" s="12">
        <v>0</v>
      </c>
      <c r="E10" s="12" t="s">
        <v>1141</v>
      </c>
      <c r="F10" s="12" t="s">
        <v>1097</v>
      </c>
      <c r="G10" s="13">
        <v>1</v>
      </c>
      <c r="H10" s="13">
        <v>0</v>
      </c>
      <c r="I10" s="13">
        <v>1</v>
      </c>
      <c r="J10" s="13">
        <v>1</v>
      </c>
      <c r="K10" s="13">
        <v>0</v>
      </c>
      <c r="L10" s="13">
        <v>15</v>
      </c>
      <c r="M10" s="13">
        <v>1</v>
      </c>
      <c r="N10" s="13">
        <v>1</v>
      </c>
      <c r="O10" s="13">
        <v>0</v>
      </c>
      <c r="P10" s="13">
        <v>10</v>
      </c>
      <c r="Q10" s="13">
        <v>10</v>
      </c>
      <c r="R10" s="14">
        <v>20</v>
      </c>
      <c r="S10" s="14">
        <v>1</v>
      </c>
      <c r="T10" s="14">
        <v>0</v>
      </c>
      <c r="U10" s="14">
        <v>4</v>
      </c>
      <c r="V10" s="14">
        <v>5</v>
      </c>
      <c r="W10" s="14">
        <v>1</v>
      </c>
      <c r="X10" s="14">
        <v>3</v>
      </c>
      <c r="Y10" s="14">
        <v>1</v>
      </c>
      <c r="Z10" s="14">
        <v>1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5">
        <v>6</v>
      </c>
    </row>
    <row r="11" spans="1:32" s="15" customFormat="1" ht="13.7" customHeight="1" x14ac:dyDescent="0.15">
      <c r="A11" s="10" t="s">
        <v>1124</v>
      </c>
      <c r="B11" s="10" t="s">
        <v>922</v>
      </c>
      <c r="C11" s="11" t="s">
        <v>925</v>
      </c>
      <c r="D11" s="12">
        <v>0</v>
      </c>
      <c r="E11" s="12" t="s">
        <v>1141</v>
      </c>
      <c r="F11" s="12" t="s">
        <v>1097</v>
      </c>
      <c r="G11" s="13">
        <v>1</v>
      </c>
      <c r="H11" s="13">
        <v>0</v>
      </c>
      <c r="I11" s="13">
        <v>1</v>
      </c>
      <c r="J11" s="13">
        <v>0</v>
      </c>
      <c r="K11" s="13">
        <v>0</v>
      </c>
      <c r="L11" s="13">
        <v>17</v>
      </c>
      <c r="M11" s="13">
        <v>1</v>
      </c>
      <c r="N11" s="13">
        <v>0</v>
      </c>
      <c r="O11" s="13">
        <v>0</v>
      </c>
      <c r="P11" s="13">
        <v>11</v>
      </c>
      <c r="Q11" s="13">
        <v>9</v>
      </c>
      <c r="R11" s="14">
        <v>20</v>
      </c>
      <c r="S11" s="14">
        <v>1</v>
      </c>
      <c r="T11" s="14">
        <v>0</v>
      </c>
      <c r="U11" s="14">
        <v>4</v>
      </c>
      <c r="V11" s="14">
        <v>5</v>
      </c>
      <c r="W11" s="14">
        <v>1</v>
      </c>
      <c r="X11" s="14">
        <v>4</v>
      </c>
      <c r="Y11" s="14">
        <v>1</v>
      </c>
      <c r="Z11" s="14">
        <v>1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5">
        <v>7</v>
      </c>
    </row>
    <row r="12" spans="1:32" s="15" customFormat="1" ht="13.7" customHeight="1" x14ac:dyDescent="0.15">
      <c r="A12" s="10" t="s">
        <v>1124</v>
      </c>
      <c r="B12" s="10" t="s">
        <v>922</v>
      </c>
      <c r="C12" s="11" t="s">
        <v>559</v>
      </c>
      <c r="D12" s="12">
        <v>0</v>
      </c>
      <c r="E12" s="12" t="s">
        <v>1141</v>
      </c>
      <c r="F12" s="12" t="s">
        <v>1097</v>
      </c>
      <c r="G12" s="13">
        <v>1</v>
      </c>
      <c r="H12" s="13">
        <v>0</v>
      </c>
      <c r="I12" s="13">
        <v>1</v>
      </c>
      <c r="J12" s="13">
        <v>1</v>
      </c>
      <c r="K12" s="13">
        <v>0</v>
      </c>
      <c r="L12" s="13">
        <v>22</v>
      </c>
      <c r="M12" s="13">
        <v>1</v>
      </c>
      <c r="N12" s="13">
        <v>0</v>
      </c>
      <c r="O12" s="13">
        <v>0</v>
      </c>
      <c r="P12" s="13">
        <v>12</v>
      </c>
      <c r="Q12" s="13">
        <v>14</v>
      </c>
      <c r="R12" s="14">
        <v>26</v>
      </c>
      <c r="S12" s="14">
        <v>1</v>
      </c>
      <c r="T12" s="14">
        <v>0</v>
      </c>
      <c r="U12" s="14">
        <v>2</v>
      </c>
      <c r="V12" s="14">
        <v>3</v>
      </c>
      <c r="W12" s="14">
        <v>1</v>
      </c>
      <c r="X12" s="14">
        <v>6</v>
      </c>
      <c r="Y12" s="14">
        <v>1</v>
      </c>
      <c r="Z12" s="14">
        <v>1</v>
      </c>
      <c r="AA12" s="14">
        <v>0</v>
      </c>
      <c r="AB12" s="14">
        <v>0</v>
      </c>
      <c r="AC12" s="14">
        <v>1</v>
      </c>
      <c r="AD12" s="14">
        <v>0</v>
      </c>
      <c r="AE12" s="14">
        <v>1</v>
      </c>
      <c r="AF12" s="15">
        <v>8</v>
      </c>
    </row>
    <row r="13" spans="1:32" s="15" customFormat="1" ht="13.7" customHeight="1" x14ac:dyDescent="0.15">
      <c r="A13" s="10" t="s">
        <v>1124</v>
      </c>
      <c r="B13" s="10" t="s">
        <v>922</v>
      </c>
      <c r="C13" s="11" t="s">
        <v>926</v>
      </c>
      <c r="D13" s="12">
        <v>0</v>
      </c>
      <c r="E13" s="12" t="s">
        <v>1141</v>
      </c>
      <c r="F13" s="12" t="s">
        <v>1097</v>
      </c>
      <c r="G13" s="19">
        <v>1</v>
      </c>
      <c r="H13" s="13">
        <v>0</v>
      </c>
      <c r="I13" s="81">
        <v>1</v>
      </c>
      <c r="J13" s="13">
        <v>0</v>
      </c>
      <c r="K13" s="13">
        <v>0</v>
      </c>
      <c r="L13" s="81">
        <v>7</v>
      </c>
      <c r="M13" s="81">
        <v>1</v>
      </c>
      <c r="N13" s="13">
        <v>0</v>
      </c>
      <c r="O13" s="13">
        <v>0</v>
      </c>
      <c r="P13" s="13">
        <v>3</v>
      </c>
      <c r="Q13" s="13">
        <v>7</v>
      </c>
      <c r="R13" s="14">
        <v>10</v>
      </c>
      <c r="S13" s="14">
        <v>1</v>
      </c>
      <c r="T13" s="14">
        <v>0</v>
      </c>
      <c r="U13" s="14">
        <v>1</v>
      </c>
      <c r="V13" s="14">
        <v>2</v>
      </c>
      <c r="W13" s="14">
        <v>1</v>
      </c>
      <c r="X13" s="14">
        <v>0</v>
      </c>
      <c r="Y13" s="14">
        <v>1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5">
        <v>9</v>
      </c>
    </row>
    <row r="14" spans="1:32" s="15" customFormat="1" ht="13.7" customHeight="1" x14ac:dyDescent="0.15">
      <c r="A14" s="10" t="s">
        <v>1124</v>
      </c>
      <c r="B14" s="10" t="s">
        <v>922</v>
      </c>
      <c r="C14" s="11" t="s">
        <v>747</v>
      </c>
      <c r="D14" s="12">
        <v>0</v>
      </c>
      <c r="E14" s="12" t="s">
        <v>1141</v>
      </c>
      <c r="F14" s="12" t="s">
        <v>1097</v>
      </c>
      <c r="G14" s="13">
        <v>1</v>
      </c>
      <c r="H14" s="13">
        <v>0</v>
      </c>
      <c r="I14" s="13">
        <v>1</v>
      </c>
      <c r="J14" s="13">
        <v>1</v>
      </c>
      <c r="K14" s="13">
        <v>0</v>
      </c>
      <c r="L14" s="13">
        <v>20</v>
      </c>
      <c r="M14" s="13">
        <v>1</v>
      </c>
      <c r="N14" s="13">
        <v>0</v>
      </c>
      <c r="O14" s="13">
        <v>0</v>
      </c>
      <c r="P14" s="13">
        <v>10</v>
      </c>
      <c r="Q14" s="13">
        <v>14</v>
      </c>
      <c r="R14" s="14">
        <v>24</v>
      </c>
      <c r="S14" s="14">
        <v>1</v>
      </c>
      <c r="T14" s="14">
        <v>0</v>
      </c>
      <c r="U14" s="14">
        <v>5</v>
      </c>
      <c r="V14" s="14">
        <v>6</v>
      </c>
      <c r="W14" s="14">
        <v>1</v>
      </c>
      <c r="X14" s="14">
        <v>6</v>
      </c>
      <c r="Y14" s="14">
        <v>1</v>
      </c>
      <c r="Z14" s="14">
        <v>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5">
        <v>10</v>
      </c>
    </row>
    <row r="15" spans="1:32" s="15" customFormat="1" ht="13.7" customHeight="1" x14ac:dyDescent="0.15">
      <c r="A15" s="10" t="s">
        <v>1124</v>
      </c>
      <c r="B15" s="10" t="s">
        <v>922</v>
      </c>
      <c r="C15" s="11" t="s">
        <v>927</v>
      </c>
      <c r="D15" s="12">
        <v>0</v>
      </c>
      <c r="E15" s="12" t="s">
        <v>1141</v>
      </c>
      <c r="F15" s="12" t="s">
        <v>1097</v>
      </c>
      <c r="G15" s="13">
        <v>1</v>
      </c>
      <c r="H15" s="13">
        <v>0</v>
      </c>
      <c r="I15" s="13">
        <v>1</v>
      </c>
      <c r="J15" s="13">
        <v>1</v>
      </c>
      <c r="K15" s="13">
        <v>0</v>
      </c>
      <c r="L15" s="13">
        <v>21</v>
      </c>
      <c r="M15" s="13">
        <v>1</v>
      </c>
      <c r="N15" s="13">
        <v>0</v>
      </c>
      <c r="O15" s="13">
        <v>1</v>
      </c>
      <c r="P15" s="13">
        <v>13</v>
      </c>
      <c r="Q15" s="13">
        <v>13</v>
      </c>
      <c r="R15" s="14">
        <v>26</v>
      </c>
      <c r="S15" s="14">
        <v>1</v>
      </c>
      <c r="T15" s="14">
        <v>0</v>
      </c>
      <c r="U15" s="14">
        <v>2</v>
      </c>
      <c r="V15" s="14">
        <v>3</v>
      </c>
      <c r="W15" s="14">
        <v>1</v>
      </c>
      <c r="X15" s="14">
        <v>6</v>
      </c>
      <c r="Y15" s="14">
        <v>1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5">
        <v>11</v>
      </c>
    </row>
    <row r="16" spans="1:32" s="15" customFormat="1" ht="13.7" customHeight="1" x14ac:dyDescent="0.15">
      <c r="A16" s="10" t="s">
        <v>1124</v>
      </c>
      <c r="B16" s="10" t="s">
        <v>922</v>
      </c>
      <c r="C16" s="11" t="s">
        <v>928</v>
      </c>
      <c r="D16" s="12">
        <v>0</v>
      </c>
      <c r="E16" s="12" t="s">
        <v>1141</v>
      </c>
      <c r="F16" s="12" t="s">
        <v>1097</v>
      </c>
      <c r="G16" s="13">
        <v>1</v>
      </c>
      <c r="H16" s="13">
        <v>0</v>
      </c>
      <c r="I16" s="13">
        <v>1</v>
      </c>
      <c r="J16" s="13">
        <v>1</v>
      </c>
      <c r="K16" s="13">
        <v>0</v>
      </c>
      <c r="L16" s="13">
        <v>21</v>
      </c>
      <c r="M16" s="13">
        <v>1</v>
      </c>
      <c r="N16" s="13">
        <v>1</v>
      </c>
      <c r="O16" s="13">
        <v>1</v>
      </c>
      <c r="P16" s="13">
        <v>9</v>
      </c>
      <c r="Q16" s="13">
        <v>18</v>
      </c>
      <c r="R16" s="14">
        <v>27</v>
      </c>
      <c r="S16" s="14">
        <v>1</v>
      </c>
      <c r="T16" s="14">
        <v>0</v>
      </c>
      <c r="U16" s="14">
        <v>2</v>
      </c>
      <c r="V16" s="14">
        <v>3</v>
      </c>
      <c r="W16" s="14">
        <v>1</v>
      </c>
      <c r="X16" s="14">
        <v>6</v>
      </c>
      <c r="Y16" s="14">
        <v>1</v>
      </c>
      <c r="Z16" s="14">
        <v>1</v>
      </c>
      <c r="AA16" s="14">
        <v>0</v>
      </c>
      <c r="AB16" s="14">
        <v>0</v>
      </c>
      <c r="AC16" s="14">
        <v>2</v>
      </c>
      <c r="AD16" s="14">
        <v>0</v>
      </c>
      <c r="AE16" s="14">
        <v>2</v>
      </c>
      <c r="AF16" s="5">
        <v>12</v>
      </c>
    </row>
    <row r="17" spans="1:32" s="15" customFormat="1" ht="13.7" customHeight="1" x14ac:dyDescent="0.15">
      <c r="A17" s="10" t="s">
        <v>1124</v>
      </c>
      <c r="B17" s="10" t="s">
        <v>922</v>
      </c>
      <c r="C17" s="11" t="s">
        <v>929</v>
      </c>
      <c r="D17" s="12">
        <v>0</v>
      </c>
      <c r="E17" s="12" t="s">
        <v>1141</v>
      </c>
      <c r="F17" s="12" t="s">
        <v>1097</v>
      </c>
      <c r="G17" s="13">
        <v>1</v>
      </c>
      <c r="H17" s="13">
        <v>0</v>
      </c>
      <c r="I17" s="13">
        <v>1</v>
      </c>
      <c r="J17" s="13">
        <v>0</v>
      </c>
      <c r="K17" s="13">
        <v>0</v>
      </c>
      <c r="L17" s="13">
        <v>9</v>
      </c>
      <c r="M17" s="13">
        <v>2</v>
      </c>
      <c r="N17" s="13">
        <v>0</v>
      </c>
      <c r="O17" s="13">
        <v>0</v>
      </c>
      <c r="P17" s="13">
        <v>5</v>
      </c>
      <c r="Q17" s="13">
        <v>8</v>
      </c>
      <c r="R17" s="14">
        <v>13</v>
      </c>
      <c r="S17" s="14">
        <v>1</v>
      </c>
      <c r="T17" s="14">
        <v>0</v>
      </c>
      <c r="U17" s="14">
        <v>2</v>
      </c>
      <c r="V17" s="14">
        <v>3</v>
      </c>
      <c r="W17" s="14">
        <v>1</v>
      </c>
      <c r="X17" s="14">
        <v>0</v>
      </c>
      <c r="Y17" s="14">
        <v>1</v>
      </c>
      <c r="Z17" s="14">
        <v>0</v>
      </c>
      <c r="AA17" s="14">
        <v>0</v>
      </c>
      <c r="AB17" s="14">
        <v>0</v>
      </c>
      <c r="AC17" s="14">
        <v>1</v>
      </c>
      <c r="AD17" s="14">
        <v>0</v>
      </c>
      <c r="AE17" s="14">
        <v>1</v>
      </c>
      <c r="AF17" s="15">
        <v>13</v>
      </c>
    </row>
    <row r="18" spans="1:32" s="15" customFormat="1" ht="13.7" customHeight="1" x14ac:dyDescent="0.15">
      <c r="A18" s="10" t="s">
        <v>1124</v>
      </c>
      <c r="B18" s="10" t="s">
        <v>922</v>
      </c>
      <c r="C18" s="11" t="s">
        <v>383</v>
      </c>
      <c r="D18" s="12">
        <v>0</v>
      </c>
      <c r="E18" s="12" t="s">
        <v>1141</v>
      </c>
      <c r="F18" s="12" t="s">
        <v>1097</v>
      </c>
      <c r="G18" s="19">
        <v>1</v>
      </c>
      <c r="H18" s="13">
        <v>0</v>
      </c>
      <c r="I18" s="81">
        <v>1</v>
      </c>
      <c r="J18" s="13">
        <v>0</v>
      </c>
      <c r="K18" s="13">
        <v>0</v>
      </c>
      <c r="L18" s="81">
        <v>15</v>
      </c>
      <c r="M18" s="81">
        <v>1</v>
      </c>
      <c r="N18" s="13">
        <v>0</v>
      </c>
      <c r="O18" s="13">
        <v>0</v>
      </c>
      <c r="P18" s="13">
        <v>7</v>
      </c>
      <c r="Q18" s="13">
        <v>11</v>
      </c>
      <c r="R18" s="14">
        <v>18</v>
      </c>
      <c r="S18" s="14">
        <v>1</v>
      </c>
      <c r="T18" s="14">
        <v>0</v>
      </c>
      <c r="U18" s="14">
        <v>2</v>
      </c>
      <c r="V18" s="14">
        <v>3</v>
      </c>
      <c r="W18" s="14">
        <v>1</v>
      </c>
      <c r="X18" s="14">
        <v>2</v>
      </c>
      <c r="Y18" s="14">
        <v>1</v>
      </c>
      <c r="Z18" s="14">
        <v>0</v>
      </c>
      <c r="AA18" s="14">
        <v>0</v>
      </c>
      <c r="AB18" s="14">
        <v>0</v>
      </c>
      <c r="AC18" s="14">
        <v>2</v>
      </c>
      <c r="AD18" s="14">
        <v>0</v>
      </c>
      <c r="AE18" s="14">
        <v>2</v>
      </c>
      <c r="AF18" s="15">
        <v>14</v>
      </c>
    </row>
    <row r="19" spans="1:32" s="15" customFormat="1" ht="13.7" customHeight="1" x14ac:dyDescent="0.15">
      <c r="A19" s="10" t="s">
        <v>1124</v>
      </c>
      <c r="B19" s="10" t="s">
        <v>922</v>
      </c>
      <c r="C19" s="11" t="s">
        <v>27</v>
      </c>
      <c r="D19" s="12">
        <v>0</v>
      </c>
      <c r="E19" s="12" t="s">
        <v>1141</v>
      </c>
      <c r="F19" s="12" t="s">
        <v>1097</v>
      </c>
      <c r="G19" s="13">
        <v>1</v>
      </c>
      <c r="H19" s="13">
        <v>0</v>
      </c>
      <c r="I19" s="13">
        <v>1</v>
      </c>
      <c r="J19" s="13">
        <v>0</v>
      </c>
      <c r="K19" s="13">
        <v>0</v>
      </c>
      <c r="L19" s="13">
        <v>9</v>
      </c>
      <c r="M19" s="13">
        <v>1</v>
      </c>
      <c r="N19" s="13">
        <v>0</v>
      </c>
      <c r="O19" s="13">
        <v>0</v>
      </c>
      <c r="P19" s="13">
        <v>6</v>
      </c>
      <c r="Q19" s="13">
        <v>6</v>
      </c>
      <c r="R19" s="14">
        <v>12</v>
      </c>
      <c r="S19" s="14">
        <v>1</v>
      </c>
      <c r="T19" s="14">
        <v>0</v>
      </c>
      <c r="U19" s="14">
        <v>2</v>
      </c>
      <c r="V19" s="14">
        <v>3</v>
      </c>
      <c r="W19" s="14">
        <v>1</v>
      </c>
      <c r="X19" s="14">
        <v>1</v>
      </c>
      <c r="Y19" s="14">
        <v>1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5">
        <v>16</v>
      </c>
    </row>
    <row r="20" spans="1:32" s="15" customFormat="1" ht="13.7" customHeight="1" x14ac:dyDescent="0.15">
      <c r="A20" s="10" t="s">
        <v>1124</v>
      </c>
      <c r="B20" s="10" t="s">
        <v>922</v>
      </c>
      <c r="C20" s="11" t="s">
        <v>67</v>
      </c>
      <c r="D20" s="12">
        <v>0</v>
      </c>
      <c r="E20" s="12" t="s">
        <v>1142</v>
      </c>
      <c r="F20" s="12" t="s">
        <v>1097</v>
      </c>
      <c r="G20" s="19">
        <v>1</v>
      </c>
      <c r="H20" s="13">
        <v>0</v>
      </c>
      <c r="I20" s="81">
        <v>1</v>
      </c>
      <c r="J20" s="13">
        <v>0</v>
      </c>
      <c r="K20" s="13">
        <v>0</v>
      </c>
      <c r="L20" s="81">
        <v>10</v>
      </c>
      <c r="M20" s="81">
        <v>1</v>
      </c>
      <c r="N20" s="13">
        <v>0</v>
      </c>
      <c r="O20" s="13">
        <v>0</v>
      </c>
      <c r="P20" s="13">
        <v>8</v>
      </c>
      <c r="Q20" s="13">
        <v>5</v>
      </c>
      <c r="R20" s="14">
        <v>13</v>
      </c>
      <c r="S20" s="14">
        <v>1</v>
      </c>
      <c r="T20" s="14">
        <v>0</v>
      </c>
      <c r="U20" s="14">
        <v>2</v>
      </c>
      <c r="V20" s="14">
        <v>3</v>
      </c>
      <c r="W20" s="14">
        <v>1</v>
      </c>
      <c r="X20" s="14">
        <v>1</v>
      </c>
      <c r="Y20" s="14">
        <v>1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5">
        <v>17</v>
      </c>
    </row>
    <row r="21" spans="1:32" s="5" customFormat="1" ht="13.7" customHeight="1" x14ac:dyDescent="0.15">
      <c r="A21" s="16"/>
      <c r="B21" s="16" t="s">
        <v>1086</v>
      </c>
      <c r="C21" s="16">
        <f>COUNTA(C7:C20)</f>
        <v>14</v>
      </c>
      <c r="D21" s="17">
        <f>COUNTIF(D7:D20,"併")</f>
        <v>0</v>
      </c>
      <c r="E21" s="17">
        <v>1</v>
      </c>
      <c r="F21" s="18"/>
      <c r="G21" s="18">
        <f t="shared" ref="G21:AE21" si="1">SUM(G7:G20)</f>
        <v>14</v>
      </c>
      <c r="H21" s="18">
        <f t="shared" si="1"/>
        <v>0</v>
      </c>
      <c r="I21" s="18">
        <f t="shared" si="1"/>
        <v>16</v>
      </c>
      <c r="J21" s="18">
        <f t="shared" si="1"/>
        <v>8</v>
      </c>
      <c r="K21" s="18">
        <f t="shared" si="1"/>
        <v>0</v>
      </c>
      <c r="L21" s="18">
        <f t="shared" si="1"/>
        <v>239</v>
      </c>
      <c r="M21" s="18">
        <f t="shared" si="1"/>
        <v>16</v>
      </c>
      <c r="N21" s="18">
        <f t="shared" si="1"/>
        <v>3</v>
      </c>
      <c r="O21" s="18">
        <f t="shared" si="1"/>
        <v>2</v>
      </c>
      <c r="P21" s="18">
        <f t="shared" si="1"/>
        <v>132</v>
      </c>
      <c r="Q21" s="18">
        <f t="shared" si="1"/>
        <v>166</v>
      </c>
      <c r="R21" s="18">
        <f t="shared" si="1"/>
        <v>298</v>
      </c>
      <c r="S21" s="18">
        <f t="shared" si="1"/>
        <v>14</v>
      </c>
      <c r="T21" s="18">
        <f t="shared" si="1"/>
        <v>0</v>
      </c>
      <c r="U21" s="18">
        <f t="shared" si="1"/>
        <v>39</v>
      </c>
      <c r="V21" s="18">
        <f t="shared" si="1"/>
        <v>53</v>
      </c>
      <c r="W21" s="18">
        <f t="shared" si="1"/>
        <v>14</v>
      </c>
      <c r="X21" s="18">
        <f t="shared" si="1"/>
        <v>53</v>
      </c>
      <c r="Y21" s="18">
        <f t="shared" si="1"/>
        <v>14</v>
      </c>
      <c r="Z21" s="18">
        <f t="shared" si="1"/>
        <v>9</v>
      </c>
      <c r="AA21" s="18">
        <f t="shared" si="1"/>
        <v>5</v>
      </c>
      <c r="AB21" s="18">
        <f t="shared" si="1"/>
        <v>2</v>
      </c>
      <c r="AC21" s="18">
        <f t="shared" si="1"/>
        <v>8</v>
      </c>
      <c r="AD21" s="18">
        <f t="shared" si="1"/>
        <v>0</v>
      </c>
      <c r="AE21" s="18">
        <f t="shared" si="1"/>
        <v>8</v>
      </c>
      <c r="AF21" s="15">
        <v>18</v>
      </c>
    </row>
    <row r="22" spans="1:32" s="15" customFormat="1" ht="13.7" customHeight="1" x14ac:dyDescent="0.15">
      <c r="A22" s="10" t="s">
        <v>1124</v>
      </c>
      <c r="B22" s="10" t="s">
        <v>960</v>
      </c>
      <c r="C22" s="11" t="s">
        <v>961</v>
      </c>
      <c r="D22" s="12">
        <v>0</v>
      </c>
      <c r="E22" s="12" t="s">
        <v>1141</v>
      </c>
      <c r="F22" s="12" t="s">
        <v>1097</v>
      </c>
      <c r="G22" s="19">
        <v>1</v>
      </c>
      <c r="H22" s="81">
        <v>0</v>
      </c>
      <c r="I22" s="81">
        <v>1</v>
      </c>
      <c r="J22" s="81">
        <v>0</v>
      </c>
      <c r="K22" s="81">
        <v>0</v>
      </c>
      <c r="L22" s="81">
        <v>7</v>
      </c>
      <c r="M22" s="81">
        <v>1</v>
      </c>
      <c r="N22" s="81">
        <v>0</v>
      </c>
      <c r="O22" s="81">
        <v>0</v>
      </c>
      <c r="P22" s="13">
        <v>3</v>
      </c>
      <c r="Q22" s="13">
        <v>7</v>
      </c>
      <c r="R22" s="14">
        <v>10</v>
      </c>
      <c r="S22" s="14">
        <v>1</v>
      </c>
      <c r="T22" s="14">
        <v>0</v>
      </c>
      <c r="U22" s="14">
        <v>2</v>
      </c>
      <c r="V22" s="14">
        <v>3</v>
      </c>
      <c r="W22" s="14">
        <v>1</v>
      </c>
      <c r="X22" s="14">
        <v>0</v>
      </c>
      <c r="Y22" s="14">
        <v>1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5">
        <v>19</v>
      </c>
    </row>
    <row r="23" spans="1:32" s="15" customFormat="1" ht="13.7" customHeight="1" x14ac:dyDescent="0.15">
      <c r="A23" s="10" t="s">
        <v>1124</v>
      </c>
      <c r="B23" s="10" t="s">
        <v>960</v>
      </c>
      <c r="C23" s="11" t="s">
        <v>700</v>
      </c>
      <c r="D23" s="12">
        <v>0</v>
      </c>
      <c r="E23" s="12" t="s">
        <v>1141</v>
      </c>
      <c r="F23" s="12" t="s">
        <v>1097</v>
      </c>
      <c r="G23" s="19">
        <v>1</v>
      </c>
      <c r="H23" s="81">
        <v>0</v>
      </c>
      <c r="I23" s="81">
        <v>1</v>
      </c>
      <c r="J23" s="81">
        <v>0</v>
      </c>
      <c r="K23" s="81">
        <v>0</v>
      </c>
      <c r="L23" s="81">
        <v>24</v>
      </c>
      <c r="M23" s="81">
        <v>1</v>
      </c>
      <c r="N23" s="81">
        <v>1</v>
      </c>
      <c r="O23" s="81">
        <v>0</v>
      </c>
      <c r="P23" s="13">
        <v>11</v>
      </c>
      <c r="Q23" s="13">
        <v>17</v>
      </c>
      <c r="R23" s="14">
        <v>28</v>
      </c>
      <c r="S23" s="14">
        <v>1</v>
      </c>
      <c r="T23" s="14">
        <v>0</v>
      </c>
      <c r="U23" s="14">
        <v>2</v>
      </c>
      <c r="V23" s="14">
        <v>3</v>
      </c>
      <c r="W23" s="14">
        <v>1</v>
      </c>
      <c r="X23" s="14">
        <v>6</v>
      </c>
      <c r="Y23" s="14">
        <v>1</v>
      </c>
      <c r="Z23" s="14">
        <v>1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5">
        <v>20</v>
      </c>
    </row>
    <row r="24" spans="1:32" s="15" customFormat="1" ht="13.7" customHeight="1" x14ac:dyDescent="0.15">
      <c r="A24" s="10" t="s">
        <v>1124</v>
      </c>
      <c r="B24" s="10" t="s">
        <v>960</v>
      </c>
      <c r="C24" s="11" t="s">
        <v>559</v>
      </c>
      <c r="D24" s="12">
        <v>0</v>
      </c>
      <c r="E24" s="12" t="s">
        <v>1141</v>
      </c>
      <c r="F24" s="12" t="s">
        <v>1097</v>
      </c>
      <c r="G24" s="19">
        <v>1</v>
      </c>
      <c r="H24" s="81">
        <v>0</v>
      </c>
      <c r="I24" s="81">
        <v>1</v>
      </c>
      <c r="J24" s="81">
        <v>0</v>
      </c>
      <c r="K24" s="81">
        <v>0</v>
      </c>
      <c r="L24" s="81">
        <v>21</v>
      </c>
      <c r="M24" s="81">
        <v>1</v>
      </c>
      <c r="N24" s="81">
        <v>1</v>
      </c>
      <c r="O24" s="81">
        <v>0</v>
      </c>
      <c r="P24" s="13">
        <v>9</v>
      </c>
      <c r="Q24" s="13">
        <v>16</v>
      </c>
      <c r="R24" s="14">
        <v>25</v>
      </c>
      <c r="S24" s="14">
        <v>1</v>
      </c>
      <c r="T24" s="14">
        <v>0</v>
      </c>
      <c r="U24" s="14">
        <v>2</v>
      </c>
      <c r="V24" s="14">
        <v>3</v>
      </c>
      <c r="W24" s="14">
        <v>1</v>
      </c>
      <c r="X24" s="14">
        <v>6</v>
      </c>
      <c r="Y24" s="14">
        <v>1</v>
      </c>
      <c r="Z24" s="14">
        <v>1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5">
        <v>22</v>
      </c>
    </row>
    <row r="25" spans="1:32" s="15" customFormat="1" ht="13.7" customHeight="1" x14ac:dyDescent="0.15">
      <c r="A25" s="16"/>
      <c r="B25" s="16" t="s">
        <v>1086</v>
      </c>
      <c r="C25" s="16">
        <f>COUNTA(C22:C24)</f>
        <v>3</v>
      </c>
      <c r="D25" s="17">
        <f>COUNTIF(D22:D24,"併")</f>
        <v>0</v>
      </c>
      <c r="E25" s="17">
        <v>0</v>
      </c>
      <c r="F25" s="17"/>
      <c r="G25" s="18">
        <f t="shared" ref="G25:AE25" si="2">SUM(G22:G24)</f>
        <v>3</v>
      </c>
      <c r="H25" s="18">
        <f t="shared" si="2"/>
        <v>0</v>
      </c>
      <c r="I25" s="18">
        <f t="shared" si="2"/>
        <v>3</v>
      </c>
      <c r="J25" s="18">
        <f t="shared" si="2"/>
        <v>0</v>
      </c>
      <c r="K25" s="18">
        <f t="shared" si="2"/>
        <v>0</v>
      </c>
      <c r="L25" s="18">
        <f t="shared" si="2"/>
        <v>52</v>
      </c>
      <c r="M25" s="18">
        <f t="shared" si="2"/>
        <v>3</v>
      </c>
      <c r="N25" s="18">
        <f t="shared" si="2"/>
        <v>2</v>
      </c>
      <c r="O25" s="18">
        <f t="shared" si="2"/>
        <v>0</v>
      </c>
      <c r="P25" s="18">
        <f t="shared" si="2"/>
        <v>23</v>
      </c>
      <c r="Q25" s="18">
        <f t="shared" si="2"/>
        <v>40</v>
      </c>
      <c r="R25" s="18">
        <f t="shared" si="2"/>
        <v>63</v>
      </c>
      <c r="S25" s="18">
        <f t="shared" si="2"/>
        <v>3</v>
      </c>
      <c r="T25" s="18">
        <f t="shared" si="2"/>
        <v>0</v>
      </c>
      <c r="U25" s="18">
        <f t="shared" si="2"/>
        <v>6</v>
      </c>
      <c r="V25" s="18">
        <f t="shared" si="2"/>
        <v>9</v>
      </c>
      <c r="W25" s="18">
        <f t="shared" si="2"/>
        <v>3</v>
      </c>
      <c r="X25" s="18">
        <f t="shared" si="2"/>
        <v>12</v>
      </c>
      <c r="Y25" s="18">
        <f t="shared" si="2"/>
        <v>3</v>
      </c>
      <c r="Z25" s="18">
        <f t="shared" si="2"/>
        <v>2</v>
      </c>
      <c r="AA25" s="18">
        <f t="shared" si="2"/>
        <v>0</v>
      </c>
      <c r="AB25" s="18">
        <f t="shared" si="2"/>
        <v>0</v>
      </c>
      <c r="AC25" s="18">
        <f t="shared" si="2"/>
        <v>0</v>
      </c>
      <c r="AD25" s="18">
        <f t="shared" si="2"/>
        <v>0</v>
      </c>
      <c r="AE25" s="18">
        <f t="shared" si="2"/>
        <v>0</v>
      </c>
      <c r="AF25" s="15">
        <v>24</v>
      </c>
    </row>
    <row r="26" spans="1:32" s="5" customFormat="1" ht="13.7" customHeight="1" x14ac:dyDescent="0.15">
      <c r="A26" s="10" t="s">
        <v>1124</v>
      </c>
      <c r="B26" s="10" t="s">
        <v>962</v>
      </c>
      <c r="C26" s="11" t="s">
        <v>963</v>
      </c>
      <c r="D26" s="12">
        <v>0</v>
      </c>
      <c r="E26" s="12" t="s">
        <v>1141</v>
      </c>
      <c r="F26" s="12" t="s">
        <v>1097</v>
      </c>
      <c r="G26" s="19">
        <v>1</v>
      </c>
      <c r="H26" s="81">
        <v>0</v>
      </c>
      <c r="I26" s="81">
        <v>1</v>
      </c>
      <c r="J26" s="81">
        <v>0</v>
      </c>
      <c r="K26" s="81">
        <v>0</v>
      </c>
      <c r="L26" s="81">
        <v>20</v>
      </c>
      <c r="M26" s="81">
        <v>1</v>
      </c>
      <c r="N26" s="81">
        <v>1</v>
      </c>
      <c r="O26" s="81">
        <v>0</v>
      </c>
      <c r="P26" s="13">
        <v>17</v>
      </c>
      <c r="Q26" s="13">
        <v>7</v>
      </c>
      <c r="R26" s="14">
        <v>24</v>
      </c>
      <c r="S26" s="14">
        <v>1</v>
      </c>
      <c r="T26" s="14">
        <v>0</v>
      </c>
      <c r="U26" s="14">
        <v>2</v>
      </c>
      <c r="V26" s="14">
        <v>3</v>
      </c>
      <c r="W26" s="14">
        <v>1</v>
      </c>
      <c r="X26" s="14">
        <v>6</v>
      </c>
      <c r="Y26" s="14">
        <v>1</v>
      </c>
      <c r="Z26" s="14">
        <v>1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5">
        <v>25</v>
      </c>
    </row>
    <row r="27" spans="1:32" s="15" customFormat="1" ht="13.7" customHeight="1" x14ac:dyDescent="0.15">
      <c r="A27" s="10" t="s">
        <v>1124</v>
      </c>
      <c r="B27" s="10" t="s">
        <v>962</v>
      </c>
      <c r="C27" s="11" t="s">
        <v>265</v>
      </c>
      <c r="D27" s="12">
        <v>0</v>
      </c>
      <c r="E27" s="12" t="s">
        <v>1141</v>
      </c>
      <c r="F27" s="12" t="s">
        <v>1097</v>
      </c>
      <c r="G27" s="19">
        <v>1</v>
      </c>
      <c r="H27" s="81">
        <v>0</v>
      </c>
      <c r="I27" s="81">
        <v>1</v>
      </c>
      <c r="J27" s="81">
        <v>0</v>
      </c>
      <c r="K27" s="81">
        <v>0</v>
      </c>
      <c r="L27" s="81">
        <v>9</v>
      </c>
      <c r="M27" s="81">
        <v>1</v>
      </c>
      <c r="N27" s="81">
        <v>0</v>
      </c>
      <c r="O27" s="81">
        <v>0</v>
      </c>
      <c r="P27" s="13">
        <v>7</v>
      </c>
      <c r="Q27" s="13">
        <v>5</v>
      </c>
      <c r="R27" s="14">
        <v>12</v>
      </c>
      <c r="S27" s="14">
        <v>1</v>
      </c>
      <c r="T27" s="14">
        <v>0</v>
      </c>
      <c r="U27" s="14">
        <v>4</v>
      </c>
      <c r="V27" s="14">
        <v>5</v>
      </c>
      <c r="W27" s="14">
        <v>1</v>
      </c>
      <c r="X27" s="14">
        <v>1</v>
      </c>
      <c r="Y27" s="14">
        <v>1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5">
        <v>26</v>
      </c>
    </row>
    <row r="28" spans="1:32" s="15" customFormat="1" ht="13.7" customHeight="1" x14ac:dyDescent="0.15">
      <c r="A28" s="16"/>
      <c r="B28" s="16" t="s">
        <v>1086</v>
      </c>
      <c r="C28" s="16">
        <f>COUNTA(C26:C27)</f>
        <v>2</v>
      </c>
      <c r="D28" s="17">
        <f>COUNTIF(D26:D27,"併")</f>
        <v>0</v>
      </c>
      <c r="E28" s="17">
        <v>0</v>
      </c>
      <c r="F28" s="17"/>
      <c r="G28" s="18">
        <f>SUM(G26:G27)</f>
        <v>2</v>
      </c>
      <c r="H28" s="18">
        <f t="shared" ref="H28:AE28" si="3">SUM(H26:H27)</f>
        <v>0</v>
      </c>
      <c r="I28" s="18">
        <f t="shared" si="3"/>
        <v>2</v>
      </c>
      <c r="J28" s="18">
        <f t="shared" si="3"/>
        <v>0</v>
      </c>
      <c r="K28" s="18">
        <f t="shared" si="3"/>
        <v>0</v>
      </c>
      <c r="L28" s="18">
        <f t="shared" si="3"/>
        <v>29</v>
      </c>
      <c r="M28" s="18">
        <f t="shared" si="3"/>
        <v>2</v>
      </c>
      <c r="N28" s="18">
        <f t="shared" si="3"/>
        <v>1</v>
      </c>
      <c r="O28" s="18">
        <f t="shared" si="3"/>
        <v>0</v>
      </c>
      <c r="P28" s="18">
        <f t="shared" si="3"/>
        <v>24</v>
      </c>
      <c r="Q28" s="18">
        <f t="shared" si="3"/>
        <v>12</v>
      </c>
      <c r="R28" s="18">
        <f t="shared" si="3"/>
        <v>36</v>
      </c>
      <c r="S28" s="18">
        <f t="shared" si="3"/>
        <v>2</v>
      </c>
      <c r="T28" s="18">
        <f t="shared" si="3"/>
        <v>0</v>
      </c>
      <c r="U28" s="18">
        <f t="shared" si="3"/>
        <v>6</v>
      </c>
      <c r="V28" s="18">
        <f t="shared" si="3"/>
        <v>8</v>
      </c>
      <c r="W28" s="18">
        <f t="shared" si="3"/>
        <v>2</v>
      </c>
      <c r="X28" s="18">
        <f t="shared" si="3"/>
        <v>7</v>
      </c>
      <c r="Y28" s="18">
        <f t="shared" si="3"/>
        <v>2</v>
      </c>
      <c r="Z28" s="18">
        <f t="shared" si="3"/>
        <v>1</v>
      </c>
      <c r="AA28" s="18">
        <f t="shared" si="3"/>
        <v>0</v>
      </c>
      <c r="AB28" s="18">
        <f t="shared" si="3"/>
        <v>0</v>
      </c>
      <c r="AC28" s="18">
        <f t="shared" si="3"/>
        <v>0</v>
      </c>
      <c r="AD28" s="18">
        <f t="shared" si="3"/>
        <v>0</v>
      </c>
      <c r="AE28" s="18">
        <f t="shared" si="3"/>
        <v>0</v>
      </c>
      <c r="AF28" s="5">
        <v>27</v>
      </c>
    </row>
    <row r="29" spans="1:32" s="15" customFormat="1" ht="13.7" customHeight="1" x14ac:dyDescent="0.15">
      <c r="A29" s="10" t="s">
        <v>1124</v>
      </c>
      <c r="B29" s="10" t="s">
        <v>975</v>
      </c>
      <c r="C29" s="11" t="s">
        <v>976</v>
      </c>
      <c r="D29" s="12">
        <v>0</v>
      </c>
      <c r="E29" s="12" t="s">
        <v>1141</v>
      </c>
      <c r="F29" s="12" t="s">
        <v>1097</v>
      </c>
      <c r="G29" s="19">
        <v>1</v>
      </c>
      <c r="H29" s="81">
        <v>0</v>
      </c>
      <c r="I29" s="81">
        <v>1</v>
      </c>
      <c r="J29" s="81">
        <v>0</v>
      </c>
      <c r="K29" s="81">
        <v>0</v>
      </c>
      <c r="L29" s="81">
        <v>7</v>
      </c>
      <c r="M29" s="81">
        <v>1</v>
      </c>
      <c r="N29" s="81">
        <v>0</v>
      </c>
      <c r="O29" s="81">
        <v>0</v>
      </c>
      <c r="P29" s="13">
        <v>6</v>
      </c>
      <c r="Q29" s="13">
        <v>4</v>
      </c>
      <c r="R29" s="14">
        <v>10</v>
      </c>
      <c r="S29" s="14">
        <v>1</v>
      </c>
      <c r="T29" s="14">
        <v>0</v>
      </c>
      <c r="U29" s="14">
        <v>4</v>
      </c>
      <c r="V29" s="14">
        <v>5</v>
      </c>
      <c r="W29" s="14">
        <v>1</v>
      </c>
      <c r="X29" s="14">
        <v>1</v>
      </c>
      <c r="Y29" s="14">
        <v>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5">
        <v>28</v>
      </c>
    </row>
    <row r="30" spans="1:32" s="15" customFormat="1" ht="13.7" customHeight="1" x14ac:dyDescent="0.15">
      <c r="A30" s="10" t="s">
        <v>1124</v>
      </c>
      <c r="B30" s="10" t="s">
        <v>975</v>
      </c>
      <c r="C30" s="11" t="s">
        <v>977</v>
      </c>
      <c r="D30" s="12">
        <v>0</v>
      </c>
      <c r="E30" s="12" t="s">
        <v>1141</v>
      </c>
      <c r="F30" s="12" t="s">
        <v>1097</v>
      </c>
      <c r="G30" s="19">
        <v>1</v>
      </c>
      <c r="H30" s="81">
        <v>0</v>
      </c>
      <c r="I30" s="81">
        <v>1</v>
      </c>
      <c r="J30" s="81">
        <v>0</v>
      </c>
      <c r="K30" s="81">
        <v>0</v>
      </c>
      <c r="L30" s="81">
        <v>6</v>
      </c>
      <c r="M30" s="81">
        <v>1</v>
      </c>
      <c r="N30" s="81">
        <v>0</v>
      </c>
      <c r="O30" s="81">
        <v>1</v>
      </c>
      <c r="P30" s="13">
        <v>5</v>
      </c>
      <c r="Q30" s="13">
        <v>5</v>
      </c>
      <c r="R30" s="14">
        <v>10</v>
      </c>
      <c r="S30" s="14">
        <v>1</v>
      </c>
      <c r="T30" s="14">
        <v>0</v>
      </c>
      <c r="U30" s="14">
        <v>2</v>
      </c>
      <c r="V30" s="14">
        <v>3</v>
      </c>
      <c r="W30" s="14">
        <v>1</v>
      </c>
      <c r="X30" s="14">
        <v>1</v>
      </c>
      <c r="Y30" s="14">
        <v>1</v>
      </c>
      <c r="Z30" s="14">
        <v>1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5">
        <v>29</v>
      </c>
    </row>
    <row r="31" spans="1:32" s="15" customFormat="1" ht="13.7" customHeight="1" x14ac:dyDescent="0.15">
      <c r="A31" s="10" t="s">
        <v>1124</v>
      </c>
      <c r="B31" s="10" t="s">
        <v>975</v>
      </c>
      <c r="C31" s="11" t="s">
        <v>978</v>
      </c>
      <c r="D31" s="12">
        <v>0</v>
      </c>
      <c r="E31" s="12" t="s">
        <v>1141</v>
      </c>
      <c r="F31" s="12" t="s">
        <v>1097</v>
      </c>
      <c r="G31" s="19">
        <v>1</v>
      </c>
      <c r="H31" s="81">
        <v>0</v>
      </c>
      <c r="I31" s="81">
        <v>1</v>
      </c>
      <c r="J31" s="81">
        <v>0</v>
      </c>
      <c r="K31" s="81">
        <v>0</v>
      </c>
      <c r="L31" s="81">
        <v>19</v>
      </c>
      <c r="M31" s="81">
        <v>1</v>
      </c>
      <c r="N31" s="81">
        <v>1</v>
      </c>
      <c r="O31" s="81">
        <v>0</v>
      </c>
      <c r="P31" s="13">
        <v>11</v>
      </c>
      <c r="Q31" s="13">
        <v>12</v>
      </c>
      <c r="R31" s="14">
        <v>23</v>
      </c>
      <c r="S31" s="14">
        <v>1</v>
      </c>
      <c r="T31" s="14">
        <v>0</v>
      </c>
      <c r="U31" s="14">
        <v>5</v>
      </c>
      <c r="V31" s="14">
        <v>6</v>
      </c>
      <c r="W31" s="14">
        <v>1</v>
      </c>
      <c r="X31" s="14">
        <v>1</v>
      </c>
      <c r="Y31" s="14">
        <v>1</v>
      </c>
      <c r="Z31" s="14">
        <v>0</v>
      </c>
      <c r="AA31" s="14">
        <v>0</v>
      </c>
      <c r="AB31" s="14">
        <v>0</v>
      </c>
      <c r="AC31" s="14">
        <v>1</v>
      </c>
      <c r="AD31" s="14">
        <v>0</v>
      </c>
      <c r="AE31" s="14">
        <v>1</v>
      </c>
      <c r="AF31" s="15">
        <v>30</v>
      </c>
    </row>
    <row r="32" spans="1:32" s="5" customFormat="1" ht="13.7" customHeight="1" x14ac:dyDescent="0.15">
      <c r="A32" s="16"/>
      <c r="B32" s="16" t="s">
        <v>1086</v>
      </c>
      <c r="C32" s="16">
        <f>COUNTA(C29:C31)</f>
        <v>3</v>
      </c>
      <c r="D32" s="17">
        <f>COUNTIF(D29:D31,"併")</f>
        <v>0</v>
      </c>
      <c r="E32" s="17">
        <v>0</v>
      </c>
      <c r="F32" s="17"/>
      <c r="G32" s="18">
        <f>SUM(G29:G31)</f>
        <v>3</v>
      </c>
      <c r="H32" s="18">
        <f t="shared" ref="H32:AE32" si="4">SUM(H29:H31)</f>
        <v>0</v>
      </c>
      <c r="I32" s="18">
        <f t="shared" si="4"/>
        <v>3</v>
      </c>
      <c r="J32" s="18">
        <f t="shared" si="4"/>
        <v>0</v>
      </c>
      <c r="K32" s="18">
        <f t="shared" si="4"/>
        <v>0</v>
      </c>
      <c r="L32" s="18">
        <f t="shared" si="4"/>
        <v>32</v>
      </c>
      <c r="M32" s="18">
        <f t="shared" si="4"/>
        <v>3</v>
      </c>
      <c r="N32" s="18">
        <f t="shared" si="4"/>
        <v>1</v>
      </c>
      <c r="O32" s="18">
        <f t="shared" si="4"/>
        <v>1</v>
      </c>
      <c r="P32" s="18">
        <f t="shared" si="4"/>
        <v>22</v>
      </c>
      <c r="Q32" s="18">
        <f t="shared" si="4"/>
        <v>21</v>
      </c>
      <c r="R32" s="18">
        <f t="shared" si="4"/>
        <v>43</v>
      </c>
      <c r="S32" s="18">
        <f t="shared" si="4"/>
        <v>3</v>
      </c>
      <c r="T32" s="18">
        <f t="shared" si="4"/>
        <v>0</v>
      </c>
      <c r="U32" s="18">
        <f t="shared" si="4"/>
        <v>11</v>
      </c>
      <c r="V32" s="18">
        <f t="shared" si="4"/>
        <v>14</v>
      </c>
      <c r="W32" s="18">
        <f t="shared" si="4"/>
        <v>3</v>
      </c>
      <c r="X32" s="18">
        <f t="shared" si="4"/>
        <v>3</v>
      </c>
      <c r="Y32" s="18">
        <f t="shared" si="4"/>
        <v>3</v>
      </c>
      <c r="Z32" s="18">
        <f t="shared" si="4"/>
        <v>1</v>
      </c>
      <c r="AA32" s="18">
        <f t="shared" si="4"/>
        <v>0</v>
      </c>
      <c r="AB32" s="18">
        <f t="shared" si="4"/>
        <v>0</v>
      </c>
      <c r="AC32" s="18">
        <f t="shared" si="4"/>
        <v>1</v>
      </c>
      <c r="AD32" s="18">
        <f t="shared" si="4"/>
        <v>0</v>
      </c>
      <c r="AE32" s="18">
        <f t="shared" si="4"/>
        <v>1</v>
      </c>
      <c r="AF32" s="15">
        <v>31</v>
      </c>
    </row>
    <row r="33" spans="1:32" s="15" customFormat="1" ht="13.7" customHeight="1" x14ac:dyDescent="0.15">
      <c r="A33" s="10" t="s">
        <v>1124</v>
      </c>
      <c r="B33" s="10" t="s">
        <v>287</v>
      </c>
      <c r="C33" s="11" t="s">
        <v>288</v>
      </c>
      <c r="D33" s="12">
        <v>0</v>
      </c>
      <c r="E33" s="12" t="s">
        <v>1141</v>
      </c>
      <c r="F33" s="12" t="s">
        <v>1097</v>
      </c>
      <c r="G33" s="19">
        <v>1</v>
      </c>
      <c r="H33" s="81">
        <v>0</v>
      </c>
      <c r="I33" s="81">
        <v>1</v>
      </c>
      <c r="J33" s="81">
        <v>0</v>
      </c>
      <c r="K33" s="81">
        <v>0</v>
      </c>
      <c r="L33" s="81">
        <v>18</v>
      </c>
      <c r="M33" s="81">
        <v>1</v>
      </c>
      <c r="N33" s="81">
        <v>1</v>
      </c>
      <c r="O33" s="81">
        <v>0</v>
      </c>
      <c r="P33" s="13">
        <v>9</v>
      </c>
      <c r="Q33" s="13">
        <v>13</v>
      </c>
      <c r="R33" s="14">
        <v>22</v>
      </c>
      <c r="S33" s="14">
        <v>1</v>
      </c>
      <c r="T33" s="14">
        <v>0</v>
      </c>
      <c r="U33" s="14">
        <v>1</v>
      </c>
      <c r="V33" s="14">
        <v>2</v>
      </c>
      <c r="W33" s="14">
        <v>1</v>
      </c>
      <c r="X33" s="14">
        <v>2</v>
      </c>
      <c r="Y33" s="14">
        <v>1</v>
      </c>
      <c r="Z33" s="14">
        <v>1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5">
        <v>32</v>
      </c>
    </row>
    <row r="34" spans="1:32" s="15" customFormat="1" ht="13.7" customHeight="1" x14ac:dyDescent="0.15">
      <c r="A34" s="10" t="s">
        <v>1124</v>
      </c>
      <c r="B34" s="10" t="s">
        <v>287</v>
      </c>
      <c r="C34" s="11" t="s">
        <v>289</v>
      </c>
      <c r="D34" s="12">
        <v>0</v>
      </c>
      <c r="E34" s="12" t="s">
        <v>1141</v>
      </c>
      <c r="F34" s="12" t="s">
        <v>1097</v>
      </c>
      <c r="G34" s="19">
        <v>1</v>
      </c>
      <c r="H34" s="81">
        <v>0</v>
      </c>
      <c r="I34" s="81">
        <v>1</v>
      </c>
      <c r="J34" s="81">
        <v>0</v>
      </c>
      <c r="K34" s="81">
        <v>0</v>
      </c>
      <c r="L34" s="81">
        <v>8</v>
      </c>
      <c r="M34" s="81">
        <v>1</v>
      </c>
      <c r="N34" s="81">
        <v>0</v>
      </c>
      <c r="O34" s="81">
        <v>0</v>
      </c>
      <c r="P34" s="13">
        <v>6</v>
      </c>
      <c r="Q34" s="13">
        <v>5</v>
      </c>
      <c r="R34" s="14">
        <v>11</v>
      </c>
      <c r="S34" s="14">
        <v>1</v>
      </c>
      <c r="T34" s="14">
        <v>0</v>
      </c>
      <c r="U34" s="14">
        <v>1</v>
      </c>
      <c r="V34" s="14">
        <v>2</v>
      </c>
      <c r="W34" s="14">
        <v>1</v>
      </c>
      <c r="X34" s="14">
        <v>2</v>
      </c>
      <c r="Y34" s="14">
        <v>1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5">
        <v>33</v>
      </c>
    </row>
    <row r="35" spans="1:32" s="15" customFormat="1" ht="13.7" customHeight="1" x14ac:dyDescent="0.15">
      <c r="A35" s="16"/>
      <c r="B35" s="16" t="s">
        <v>1086</v>
      </c>
      <c r="C35" s="16">
        <f>COUNTA(C33:C34)</f>
        <v>2</v>
      </c>
      <c r="D35" s="17">
        <f>COUNTIF(D33:D34,"併")</f>
        <v>0</v>
      </c>
      <c r="E35" s="17">
        <v>0</v>
      </c>
      <c r="F35" s="17"/>
      <c r="G35" s="18">
        <f>SUM(G33:G34)</f>
        <v>2</v>
      </c>
      <c r="H35" s="18">
        <f t="shared" ref="H35:AE35" si="5">SUM(H33:H34)</f>
        <v>0</v>
      </c>
      <c r="I35" s="18">
        <f t="shared" si="5"/>
        <v>2</v>
      </c>
      <c r="J35" s="18">
        <f t="shared" si="5"/>
        <v>0</v>
      </c>
      <c r="K35" s="18">
        <f t="shared" si="5"/>
        <v>0</v>
      </c>
      <c r="L35" s="18">
        <f t="shared" si="5"/>
        <v>26</v>
      </c>
      <c r="M35" s="18">
        <f t="shared" si="5"/>
        <v>2</v>
      </c>
      <c r="N35" s="18">
        <f t="shared" si="5"/>
        <v>1</v>
      </c>
      <c r="O35" s="18">
        <f t="shared" si="5"/>
        <v>0</v>
      </c>
      <c r="P35" s="18">
        <f t="shared" si="5"/>
        <v>15</v>
      </c>
      <c r="Q35" s="18">
        <f t="shared" si="5"/>
        <v>18</v>
      </c>
      <c r="R35" s="18">
        <f t="shared" si="5"/>
        <v>33</v>
      </c>
      <c r="S35" s="18">
        <f t="shared" si="5"/>
        <v>2</v>
      </c>
      <c r="T35" s="18">
        <f t="shared" si="5"/>
        <v>0</v>
      </c>
      <c r="U35" s="18">
        <f t="shared" si="5"/>
        <v>2</v>
      </c>
      <c r="V35" s="18">
        <f t="shared" si="5"/>
        <v>4</v>
      </c>
      <c r="W35" s="18">
        <f t="shared" si="5"/>
        <v>2</v>
      </c>
      <c r="X35" s="18">
        <f t="shared" si="5"/>
        <v>4</v>
      </c>
      <c r="Y35" s="18">
        <f t="shared" si="5"/>
        <v>2</v>
      </c>
      <c r="Z35" s="18">
        <f t="shared" si="5"/>
        <v>1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5">
        <v>34</v>
      </c>
    </row>
    <row r="36" spans="1:32" s="15" customFormat="1" ht="13.7" customHeight="1" x14ac:dyDescent="0.15">
      <c r="A36" s="10" t="s">
        <v>1124</v>
      </c>
      <c r="B36" s="10" t="s">
        <v>305</v>
      </c>
      <c r="C36" s="11" t="s">
        <v>306</v>
      </c>
      <c r="D36" s="12">
        <v>0</v>
      </c>
      <c r="E36" s="12" t="s">
        <v>1141</v>
      </c>
      <c r="F36" s="12" t="s">
        <v>1097</v>
      </c>
      <c r="G36" s="13">
        <v>1</v>
      </c>
      <c r="H36" s="13">
        <v>0</v>
      </c>
      <c r="I36" s="13">
        <v>1</v>
      </c>
      <c r="J36" s="13">
        <v>0</v>
      </c>
      <c r="K36" s="13">
        <v>0</v>
      </c>
      <c r="L36" s="13">
        <v>19</v>
      </c>
      <c r="M36" s="13">
        <v>1</v>
      </c>
      <c r="N36" s="13">
        <v>0</v>
      </c>
      <c r="O36" s="13">
        <v>0</v>
      </c>
      <c r="P36" s="13">
        <v>14</v>
      </c>
      <c r="Q36" s="13">
        <v>8</v>
      </c>
      <c r="R36" s="14">
        <v>22</v>
      </c>
      <c r="S36" s="14">
        <v>1</v>
      </c>
      <c r="T36" s="14">
        <v>0</v>
      </c>
      <c r="U36" s="14">
        <v>4</v>
      </c>
      <c r="V36" s="14">
        <v>5</v>
      </c>
      <c r="W36" s="14">
        <v>1</v>
      </c>
      <c r="X36" s="14">
        <v>4</v>
      </c>
      <c r="Y36" s="14">
        <v>1</v>
      </c>
      <c r="Z36" s="14">
        <v>1</v>
      </c>
      <c r="AA36" s="14">
        <v>0</v>
      </c>
      <c r="AB36" s="14">
        <v>0</v>
      </c>
      <c r="AC36" s="14">
        <v>0</v>
      </c>
      <c r="AD36" s="14">
        <v>1</v>
      </c>
      <c r="AE36" s="14">
        <v>0</v>
      </c>
      <c r="AF36" s="15">
        <v>35</v>
      </c>
    </row>
    <row r="37" spans="1:32" s="15" customFormat="1" ht="13.7" customHeight="1" x14ac:dyDescent="0.15">
      <c r="A37" s="10" t="s">
        <v>1124</v>
      </c>
      <c r="B37" s="10" t="s">
        <v>305</v>
      </c>
      <c r="C37" s="11" t="s">
        <v>307</v>
      </c>
      <c r="D37" s="12">
        <v>0</v>
      </c>
      <c r="E37" s="12" t="s">
        <v>1141</v>
      </c>
      <c r="F37" s="12" t="s">
        <v>1097</v>
      </c>
      <c r="G37" s="13">
        <v>1</v>
      </c>
      <c r="H37" s="13">
        <v>0</v>
      </c>
      <c r="I37" s="13">
        <v>1</v>
      </c>
      <c r="J37" s="13">
        <v>1</v>
      </c>
      <c r="K37" s="13">
        <v>0</v>
      </c>
      <c r="L37" s="13">
        <v>27</v>
      </c>
      <c r="M37" s="13">
        <v>1</v>
      </c>
      <c r="N37" s="13">
        <v>1</v>
      </c>
      <c r="O37" s="13">
        <v>0</v>
      </c>
      <c r="P37" s="13">
        <v>18</v>
      </c>
      <c r="Q37" s="13">
        <v>14</v>
      </c>
      <c r="R37" s="14">
        <v>32</v>
      </c>
      <c r="S37" s="14">
        <v>1</v>
      </c>
      <c r="T37" s="14">
        <v>0</v>
      </c>
      <c r="U37" s="14">
        <v>10</v>
      </c>
      <c r="V37" s="14">
        <v>11</v>
      </c>
      <c r="W37" s="14">
        <v>1</v>
      </c>
      <c r="X37" s="14">
        <v>6</v>
      </c>
      <c r="Y37" s="14">
        <v>1</v>
      </c>
      <c r="Z37" s="14">
        <v>1</v>
      </c>
      <c r="AA37" s="14">
        <v>0</v>
      </c>
      <c r="AB37" s="14">
        <v>0</v>
      </c>
      <c r="AC37" s="14">
        <v>1</v>
      </c>
      <c r="AD37" s="14">
        <v>0</v>
      </c>
      <c r="AE37" s="14">
        <v>1</v>
      </c>
      <c r="AF37" s="15">
        <v>36</v>
      </c>
    </row>
    <row r="38" spans="1:32" s="5" customFormat="1" ht="13.7" customHeight="1" x14ac:dyDescent="0.15">
      <c r="A38" s="10" t="s">
        <v>1124</v>
      </c>
      <c r="B38" s="10" t="s">
        <v>305</v>
      </c>
      <c r="C38" s="11" t="s">
        <v>308</v>
      </c>
      <c r="D38" s="12">
        <v>0</v>
      </c>
      <c r="E38" s="12" t="s">
        <v>1141</v>
      </c>
      <c r="F38" s="12" t="s">
        <v>1097</v>
      </c>
      <c r="G38" s="13">
        <v>1</v>
      </c>
      <c r="H38" s="13">
        <v>0</v>
      </c>
      <c r="I38" s="13">
        <v>1</v>
      </c>
      <c r="J38" s="13">
        <v>0</v>
      </c>
      <c r="K38" s="13">
        <v>0</v>
      </c>
      <c r="L38" s="13">
        <v>24</v>
      </c>
      <c r="M38" s="13">
        <v>1</v>
      </c>
      <c r="N38" s="13">
        <v>1</v>
      </c>
      <c r="O38" s="13">
        <v>0</v>
      </c>
      <c r="P38" s="13">
        <v>15</v>
      </c>
      <c r="Q38" s="13">
        <v>13</v>
      </c>
      <c r="R38" s="14">
        <v>28</v>
      </c>
      <c r="S38" s="14">
        <v>1</v>
      </c>
      <c r="T38" s="14">
        <v>0</v>
      </c>
      <c r="U38" s="14">
        <v>12</v>
      </c>
      <c r="V38" s="14">
        <v>13</v>
      </c>
      <c r="W38" s="14">
        <v>1</v>
      </c>
      <c r="X38" s="14">
        <v>6</v>
      </c>
      <c r="Y38" s="14">
        <v>1</v>
      </c>
      <c r="Z38" s="14">
        <v>1</v>
      </c>
      <c r="AA38" s="14">
        <v>0</v>
      </c>
      <c r="AB38" s="14">
        <v>1</v>
      </c>
      <c r="AC38" s="14">
        <v>0</v>
      </c>
      <c r="AD38" s="14">
        <v>0</v>
      </c>
      <c r="AE38" s="14">
        <v>0</v>
      </c>
      <c r="AF38" s="5">
        <v>37</v>
      </c>
    </row>
    <row r="39" spans="1:32" s="15" customFormat="1" ht="13.7" customHeight="1" x14ac:dyDescent="0.15">
      <c r="A39" s="10" t="s">
        <v>1124</v>
      </c>
      <c r="B39" s="10" t="s">
        <v>305</v>
      </c>
      <c r="C39" s="11" t="s">
        <v>541</v>
      </c>
      <c r="D39" s="12">
        <v>0</v>
      </c>
      <c r="E39" s="12" t="s">
        <v>1141</v>
      </c>
      <c r="F39" s="12" t="s">
        <v>1097</v>
      </c>
      <c r="G39" s="13">
        <v>1</v>
      </c>
      <c r="H39" s="13">
        <v>0</v>
      </c>
      <c r="I39" s="13">
        <v>1</v>
      </c>
      <c r="J39" s="13">
        <v>0</v>
      </c>
      <c r="K39" s="13">
        <v>0</v>
      </c>
      <c r="L39" s="13">
        <v>18</v>
      </c>
      <c r="M39" s="13">
        <v>1</v>
      </c>
      <c r="N39" s="13">
        <v>1</v>
      </c>
      <c r="O39" s="13">
        <v>0</v>
      </c>
      <c r="P39" s="13">
        <v>12</v>
      </c>
      <c r="Q39" s="13">
        <v>10</v>
      </c>
      <c r="R39" s="14">
        <v>22</v>
      </c>
      <c r="S39" s="14">
        <v>2</v>
      </c>
      <c r="T39" s="14">
        <v>0</v>
      </c>
      <c r="U39" s="14">
        <v>8</v>
      </c>
      <c r="V39" s="14">
        <v>10</v>
      </c>
      <c r="W39" s="14">
        <v>1</v>
      </c>
      <c r="X39" s="14">
        <v>4</v>
      </c>
      <c r="Y39" s="14">
        <v>1</v>
      </c>
      <c r="Z39" s="14">
        <v>1</v>
      </c>
      <c r="AA39" s="14">
        <v>0</v>
      </c>
      <c r="AB39" s="14">
        <v>0</v>
      </c>
      <c r="AC39" s="14">
        <v>1</v>
      </c>
      <c r="AD39" s="14">
        <v>0</v>
      </c>
      <c r="AE39" s="14">
        <v>1</v>
      </c>
      <c r="AF39" s="15">
        <v>38</v>
      </c>
    </row>
    <row r="40" spans="1:32" s="15" customFormat="1" ht="13.7" customHeight="1" x14ac:dyDescent="0.15">
      <c r="A40" s="10" t="s">
        <v>1124</v>
      </c>
      <c r="B40" s="10" t="s">
        <v>305</v>
      </c>
      <c r="C40" s="11" t="s">
        <v>559</v>
      </c>
      <c r="D40" s="12">
        <v>0</v>
      </c>
      <c r="E40" s="12" t="s">
        <v>1141</v>
      </c>
      <c r="F40" s="12" t="s">
        <v>1097</v>
      </c>
      <c r="G40" s="13">
        <v>1</v>
      </c>
      <c r="H40" s="13">
        <v>0</v>
      </c>
      <c r="I40" s="13">
        <v>1</v>
      </c>
      <c r="J40" s="13">
        <v>1</v>
      </c>
      <c r="K40" s="13">
        <v>0</v>
      </c>
      <c r="L40" s="13">
        <v>26</v>
      </c>
      <c r="M40" s="13">
        <v>1</v>
      </c>
      <c r="N40" s="13">
        <v>0</v>
      </c>
      <c r="O40" s="13">
        <v>0</v>
      </c>
      <c r="P40" s="13">
        <v>16</v>
      </c>
      <c r="Q40" s="13">
        <v>14</v>
      </c>
      <c r="R40" s="14">
        <v>30</v>
      </c>
      <c r="S40" s="14">
        <v>2</v>
      </c>
      <c r="T40" s="14">
        <v>0</v>
      </c>
      <c r="U40" s="14">
        <v>7</v>
      </c>
      <c r="V40" s="14">
        <v>9</v>
      </c>
      <c r="W40" s="14">
        <v>1</v>
      </c>
      <c r="X40" s="14">
        <v>6</v>
      </c>
      <c r="Y40" s="14">
        <v>1</v>
      </c>
      <c r="Z40" s="14">
        <v>1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5">
        <v>39</v>
      </c>
    </row>
    <row r="41" spans="1:32" s="5" customFormat="1" ht="13.7" customHeight="1" x14ac:dyDescent="0.15">
      <c r="A41" s="10" t="s">
        <v>1124</v>
      </c>
      <c r="B41" s="10" t="s">
        <v>305</v>
      </c>
      <c r="C41" s="11" t="s">
        <v>388</v>
      </c>
      <c r="D41" s="12">
        <v>0</v>
      </c>
      <c r="E41" s="12" t="s">
        <v>1141</v>
      </c>
      <c r="F41" s="12" t="s">
        <v>1097</v>
      </c>
      <c r="G41" s="13">
        <v>1</v>
      </c>
      <c r="H41" s="13">
        <v>0</v>
      </c>
      <c r="I41" s="13">
        <v>2</v>
      </c>
      <c r="J41" s="13">
        <v>0</v>
      </c>
      <c r="K41" s="13">
        <v>0</v>
      </c>
      <c r="L41" s="13">
        <v>10</v>
      </c>
      <c r="M41" s="13">
        <v>1</v>
      </c>
      <c r="N41" s="13">
        <v>1</v>
      </c>
      <c r="O41" s="13">
        <v>0</v>
      </c>
      <c r="P41" s="13">
        <v>7</v>
      </c>
      <c r="Q41" s="13">
        <v>8</v>
      </c>
      <c r="R41" s="14">
        <v>15</v>
      </c>
      <c r="S41" s="14">
        <v>2</v>
      </c>
      <c r="T41" s="14">
        <v>0</v>
      </c>
      <c r="U41" s="14">
        <v>5</v>
      </c>
      <c r="V41" s="14">
        <v>7</v>
      </c>
      <c r="W41" s="14">
        <v>1</v>
      </c>
      <c r="X41" s="14">
        <v>1</v>
      </c>
      <c r="Y41" s="14">
        <v>1</v>
      </c>
      <c r="Z41" s="14">
        <v>0</v>
      </c>
      <c r="AA41" s="14">
        <v>0</v>
      </c>
      <c r="AB41" s="14">
        <v>2</v>
      </c>
      <c r="AC41" s="14">
        <v>0</v>
      </c>
      <c r="AD41" s="14">
        <v>0</v>
      </c>
      <c r="AE41" s="14">
        <v>0</v>
      </c>
      <c r="AF41" s="15">
        <v>40</v>
      </c>
    </row>
    <row r="42" spans="1:32" s="15" customFormat="1" ht="13.7" customHeight="1" x14ac:dyDescent="0.15">
      <c r="A42" s="16"/>
      <c r="B42" s="16" t="s">
        <v>1086</v>
      </c>
      <c r="C42" s="16">
        <f>COUNTA(C36:C41)</f>
        <v>6</v>
      </c>
      <c r="D42" s="17">
        <f>COUNTIF(D36:D41,"併")</f>
        <v>0</v>
      </c>
      <c r="E42" s="17">
        <v>0</v>
      </c>
      <c r="F42" s="17"/>
      <c r="G42" s="18">
        <f>SUM(G36:G41)</f>
        <v>6</v>
      </c>
      <c r="H42" s="18">
        <f t="shared" ref="H42:AE42" si="6">SUM(H36:H41)</f>
        <v>0</v>
      </c>
      <c r="I42" s="18">
        <f t="shared" si="6"/>
        <v>7</v>
      </c>
      <c r="J42" s="18">
        <f t="shared" si="6"/>
        <v>2</v>
      </c>
      <c r="K42" s="18">
        <f t="shared" si="6"/>
        <v>0</v>
      </c>
      <c r="L42" s="18">
        <f t="shared" si="6"/>
        <v>124</v>
      </c>
      <c r="M42" s="18">
        <f t="shared" si="6"/>
        <v>6</v>
      </c>
      <c r="N42" s="18">
        <f t="shared" si="6"/>
        <v>4</v>
      </c>
      <c r="O42" s="18">
        <f t="shared" si="6"/>
        <v>0</v>
      </c>
      <c r="P42" s="18">
        <f t="shared" si="6"/>
        <v>82</v>
      </c>
      <c r="Q42" s="18">
        <f t="shared" si="6"/>
        <v>67</v>
      </c>
      <c r="R42" s="18">
        <f t="shared" si="6"/>
        <v>149</v>
      </c>
      <c r="S42" s="18">
        <f t="shared" si="6"/>
        <v>9</v>
      </c>
      <c r="T42" s="18">
        <f t="shared" si="6"/>
        <v>0</v>
      </c>
      <c r="U42" s="18">
        <f t="shared" si="6"/>
        <v>46</v>
      </c>
      <c r="V42" s="18">
        <f t="shared" si="6"/>
        <v>55</v>
      </c>
      <c r="W42" s="18">
        <f t="shared" si="6"/>
        <v>6</v>
      </c>
      <c r="X42" s="18">
        <f t="shared" si="6"/>
        <v>27</v>
      </c>
      <c r="Y42" s="18">
        <f t="shared" si="6"/>
        <v>6</v>
      </c>
      <c r="Z42" s="18">
        <f t="shared" si="6"/>
        <v>5</v>
      </c>
      <c r="AA42" s="18">
        <f t="shared" si="6"/>
        <v>0</v>
      </c>
      <c r="AB42" s="18">
        <f t="shared" si="6"/>
        <v>3</v>
      </c>
      <c r="AC42" s="18">
        <f t="shared" si="6"/>
        <v>2</v>
      </c>
      <c r="AD42" s="18">
        <f t="shared" si="6"/>
        <v>1</v>
      </c>
      <c r="AE42" s="18">
        <f t="shared" si="6"/>
        <v>2</v>
      </c>
      <c r="AF42" s="15">
        <v>41</v>
      </c>
    </row>
    <row r="43" spans="1:32" s="15" customFormat="1" ht="13.7" customHeight="1" x14ac:dyDescent="0.15">
      <c r="A43" s="10" t="s">
        <v>1124</v>
      </c>
      <c r="B43" s="10" t="s">
        <v>309</v>
      </c>
      <c r="C43" s="11" t="s">
        <v>310</v>
      </c>
      <c r="D43" s="12">
        <v>0</v>
      </c>
      <c r="E43" s="12" t="s">
        <v>1141</v>
      </c>
      <c r="F43" s="12" t="s">
        <v>1097</v>
      </c>
      <c r="G43" s="13">
        <v>1</v>
      </c>
      <c r="H43" s="13">
        <v>0</v>
      </c>
      <c r="I43" s="13">
        <v>1</v>
      </c>
      <c r="J43" s="13">
        <v>0</v>
      </c>
      <c r="K43" s="13">
        <v>0</v>
      </c>
      <c r="L43" s="13">
        <v>14</v>
      </c>
      <c r="M43" s="13">
        <v>1</v>
      </c>
      <c r="N43" s="13">
        <v>0</v>
      </c>
      <c r="O43" s="13">
        <v>0</v>
      </c>
      <c r="P43" s="13">
        <v>9</v>
      </c>
      <c r="Q43" s="13">
        <v>8</v>
      </c>
      <c r="R43" s="14">
        <v>17</v>
      </c>
      <c r="S43" s="14">
        <v>1</v>
      </c>
      <c r="T43" s="14">
        <v>0</v>
      </c>
      <c r="U43" s="14">
        <v>2</v>
      </c>
      <c r="V43" s="14">
        <v>3</v>
      </c>
      <c r="W43" s="14">
        <v>1</v>
      </c>
      <c r="X43" s="14">
        <v>5</v>
      </c>
      <c r="Y43" s="14">
        <v>1</v>
      </c>
      <c r="Z43" s="14">
        <v>1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5">
        <v>42</v>
      </c>
    </row>
    <row r="44" spans="1:32" s="15" customFormat="1" ht="13.7" customHeight="1" x14ac:dyDescent="0.15">
      <c r="A44" s="10" t="s">
        <v>1124</v>
      </c>
      <c r="B44" s="10" t="s">
        <v>309</v>
      </c>
      <c r="C44" s="11" t="s">
        <v>311</v>
      </c>
      <c r="D44" s="12">
        <v>0</v>
      </c>
      <c r="E44" s="12" t="s">
        <v>1141</v>
      </c>
      <c r="F44" s="12" t="s">
        <v>1097</v>
      </c>
      <c r="G44" s="13">
        <v>1</v>
      </c>
      <c r="H44" s="13">
        <v>0</v>
      </c>
      <c r="I44" s="13">
        <v>1</v>
      </c>
      <c r="J44" s="13">
        <v>0</v>
      </c>
      <c r="K44" s="13">
        <v>0</v>
      </c>
      <c r="L44" s="13">
        <v>11</v>
      </c>
      <c r="M44" s="13">
        <v>1</v>
      </c>
      <c r="N44" s="13">
        <v>0</v>
      </c>
      <c r="O44" s="13">
        <v>1</v>
      </c>
      <c r="P44" s="13">
        <v>7</v>
      </c>
      <c r="Q44" s="13">
        <v>8</v>
      </c>
      <c r="R44" s="14">
        <v>15</v>
      </c>
      <c r="S44" s="14">
        <v>1</v>
      </c>
      <c r="T44" s="14">
        <v>0</v>
      </c>
      <c r="U44" s="14">
        <v>3</v>
      </c>
      <c r="V44" s="14">
        <v>4</v>
      </c>
      <c r="W44" s="14">
        <v>1</v>
      </c>
      <c r="X44" s="14">
        <v>1</v>
      </c>
      <c r="Y44" s="14">
        <v>1</v>
      </c>
      <c r="Z44" s="14">
        <v>0</v>
      </c>
      <c r="AA44" s="14">
        <v>0</v>
      </c>
      <c r="AB44" s="14">
        <v>1</v>
      </c>
      <c r="AC44" s="14">
        <v>0</v>
      </c>
      <c r="AD44" s="14">
        <v>0</v>
      </c>
      <c r="AE44" s="14">
        <v>0</v>
      </c>
      <c r="AF44" s="15">
        <v>43</v>
      </c>
    </row>
    <row r="45" spans="1:32" s="15" customFormat="1" ht="13.7" customHeight="1" x14ac:dyDescent="0.15">
      <c r="A45" s="10" t="s">
        <v>1124</v>
      </c>
      <c r="B45" s="10" t="s">
        <v>309</v>
      </c>
      <c r="C45" s="11" t="s">
        <v>312</v>
      </c>
      <c r="D45" s="12">
        <v>0</v>
      </c>
      <c r="E45" s="12" t="s">
        <v>1141</v>
      </c>
      <c r="F45" s="12" t="s">
        <v>1097</v>
      </c>
      <c r="G45" s="13">
        <v>1</v>
      </c>
      <c r="H45" s="13">
        <v>0</v>
      </c>
      <c r="I45" s="13">
        <v>1</v>
      </c>
      <c r="J45" s="13">
        <v>0</v>
      </c>
      <c r="K45" s="13">
        <v>0</v>
      </c>
      <c r="L45" s="13">
        <v>13</v>
      </c>
      <c r="M45" s="13">
        <v>1</v>
      </c>
      <c r="N45" s="13">
        <v>0</v>
      </c>
      <c r="O45" s="13">
        <v>0</v>
      </c>
      <c r="P45" s="13">
        <v>12</v>
      </c>
      <c r="Q45" s="13">
        <v>4</v>
      </c>
      <c r="R45" s="14">
        <v>16</v>
      </c>
      <c r="S45" s="14">
        <v>1</v>
      </c>
      <c r="T45" s="14">
        <v>0</v>
      </c>
      <c r="U45" s="14">
        <v>2</v>
      </c>
      <c r="V45" s="14">
        <v>3</v>
      </c>
      <c r="W45" s="14">
        <v>1</v>
      </c>
      <c r="X45" s="14">
        <v>3</v>
      </c>
      <c r="Y45" s="14">
        <v>1</v>
      </c>
      <c r="Z45" s="14">
        <v>1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5">
        <v>44</v>
      </c>
    </row>
    <row r="46" spans="1:32" s="15" customFormat="1" ht="13.7" customHeight="1" x14ac:dyDescent="0.15">
      <c r="A46" s="10" t="s">
        <v>1124</v>
      </c>
      <c r="B46" s="10" t="s">
        <v>309</v>
      </c>
      <c r="C46" s="11" t="s">
        <v>704</v>
      </c>
      <c r="D46" s="12">
        <v>0</v>
      </c>
      <c r="E46" s="12" t="s">
        <v>1141</v>
      </c>
      <c r="F46" s="12" t="s">
        <v>1097</v>
      </c>
      <c r="G46" s="13">
        <v>1</v>
      </c>
      <c r="H46" s="13">
        <v>0</v>
      </c>
      <c r="I46" s="13">
        <v>1</v>
      </c>
      <c r="J46" s="13">
        <v>0</v>
      </c>
      <c r="K46" s="13">
        <v>0</v>
      </c>
      <c r="L46" s="13">
        <v>9</v>
      </c>
      <c r="M46" s="13">
        <v>1</v>
      </c>
      <c r="N46" s="13">
        <v>0</v>
      </c>
      <c r="O46" s="13">
        <v>0</v>
      </c>
      <c r="P46" s="13">
        <v>9</v>
      </c>
      <c r="Q46" s="13">
        <v>3</v>
      </c>
      <c r="R46" s="14">
        <v>12</v>
      </c>
      <c r="S46" s="14">
        <v>1</v>
      </c>
      <c r="T46" s="14">
        <v>0</v>
      </c>
      <c r="U46" s="14">
        <v>2</v>
      </c>
      <c r="V46" s="14">
        <v>3</v>
      </c>
      <c r="W46" s="14">
        <v>1</v>
      </c>
      <c r="X46" s="14">
        <v>2</v>
      </c>
      <c r="Y46" s="14">
        <v>1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5">
        <v>45</v>
      </c>
    </row>
    <row r="47" spans="1:32" s="15" customFormat="1" ht="13.7" customHeight="1" x14ac:dyDescent="0.15">
      <c r="A47" s="10" t="s">
        <v>1124</v>
      </c>
      <c r="B47" s="10" t="s">
        <v>309</v>
      </c>
      <c r="C47" s="11" t="s">
        <v>700</v>
      </c>
      <c r="D47" s="12">
        <v>0</v>
      </c>
      <c r="E47" s="12" t="s">
        <v>1141</v>
      </c>
      <c r="F47" s="12" t="s">
        <v>1097</v>
      </c>
      <c r="G47" s="13">
        <v>1</v>
      </c>
      <c r="H47" s="13">
        <v>0</v>
      </c>
      <c r="I47" s="13">
        <v>1</v>
      </c>
      <c r="J47" s="13">
        <v>0</v>
      </c>
      <c r="K47" s="13">
        <v>0</v>
      </c>
      <c r="L47" s="13">
        <v>15</v>
      </c>
      <c r="M47" s="13">
        <v>1</v>
      </c>
      <c r="N47" s="13">
        <v>1</v>
      </c>
      <c r="O47" s="13">
        <v>0</v>
      </c>
      <c r="P47" s="13">
        <v>7</v>
      </c>
      <c r="Q47" s="13">
        <v>12</v>
      </c>
      <c r="R47" s="14">
        <v>19</v>
      </c>
      <c r="S47" s="14">
        <v>1</v>
      </c>
      <c r="T47" s="14">
        <v>0</v>
      </c>
      <c r="U47" s="14">
        <v>3</v>
      </c>
      <c r="V47" s="14">
        <v>4</v>
      </c>
      <c r="W47" s="14">
        <v>1</v>
      </c>
      <c r="X47" s="14">
        <v>1</v>
      </c>
      <c r="Y47" s="14">
        <v>1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5">
        <v>46</v>
      </c>
    </row>
    <row r="48" spans="1:32" s="5" customFormat="1" ht="13.7" customHeight="1" x14ac:dyDescent="0.15">
      <c r="A48" s="16"/>
      <c r="B48" s="16" t="s">
        <v>1086</v>
      </c>
      <c r="C48" s="16">
        <f>COUNTA(C43:C47)</f>
        <v>5</v>
      </c>
      <c r="D48" s="17">
        <f>COUNTIF(D43:D47,"併")</f>
        <v>0</v>
      </c>
      <c r="E48" s="17">
        <v>0</v>
      </c>
      <c r="F48" s="17"/>
      <c r="G48" s="18">
        <f>SUM(G43:G47)</f>
        <v>5</v>
      </c>
      <c r="H48" s="18">
        <f t="shared" ref="H48:AE48" si="7">SUM(H43:H47)</f>
        <v>0</v>
      </c>
      <c r="I48" s="18">
        <f t="shared" si="7"/>
        <v>5</v>
      </c>
      <c r="J48" s="18">
        <f t="shared" si="7"/>
        <v>0</v>
      </c>
      <c r="K48" s="18">
        <f t="shared" si="7"/>
        <v>0</v>
      </c>
      <c r="L48" s="18">
        <f t="shared" si="7"/>
        <v>62</v>
      </c>
      <c r="M48" s="18">
        <f t="shared" si="7"/>
        <v>5</v>
      </c>
      <c r="N48" s="18">
        <f t="shared" si="7"/>
        <v>1</v>
      </c>
      <c r="O48" s="18">
        <f t="shared" si="7"/>
        <v>1</v>
      </c>
      <c r="P48" s="18">
        <f t="shared" si="7"/>
        <v>44</v>
      </c>
      <c r="Q48" s="18">
        <f t="shared" si="7"/>
        <v>35</v>
      </c>
      <c r="R48" s="18">
        <f t="shared" si="7"/>
        <v>79</v>
      </c>
      <c r="S48" s="18">
        <f t="shared" si="7"/>
        <v>5</v>
      </c>
      <c r="T48" s="18">
        <f t="shared" si="7"/>
        <v>0</v>
      </c>
      <c r="U48" s="18">
        <f t="shared" si="7"/>
        <v>12</v>
      </c>
      <c r="V48" s="18">
        <f t="shared" si="7"/>
        <v>17</v>
      </c>
      <c r="W48" s="18">
        <f t="shared" si="7"/>
        <v>5</v>
      </c>
      <c r="X48" s="18">
        <f t="shared" si="7"/>
        <v>12</v>
      </c>
      <c r="Y48" s="18">
        <f t="shared" si="7"/>
        <v>5</v>
      </c>
      <c r="Z48" s="18">
        <f t="shared" si="7"/>
        <v>2</v>
      </c>
      <c r="AA48" s="18">
        <f t="shared" si="7"/>
        <v>0</v>
      </c>
      <c r="AB48" s="18">
        <f t="shared" si="7"/>
        <v>1</v>
      </c>
      <c r="AC48" s="18">
        <f t="shared" si="7"/>
        <v>0</v>
      </c>
      <c r="AD48" s="18">
        <f t="shared" si="7"/>
        <v>0</v>
      </c>
      <c r="AE48" s="18">
        <f t="shared" si="7"/>
        <v>0</v>
      </c>
      <c r="AF48" s="5">
        <v>47</v>
      </c>
    </row>
    <row r="49" spans="1:32" s="26" customFormat="1" ht="13.7" customHeight="1" x14ac:dyDescent="0.15">
      <c r="A49" s="32" t="s">
        <v>1124</v>
      </c>
      <c r="B49" s="32" t="s">
        <v>1102</v>
      </c>
      <c r="C49" s="22" t="s">
        <v>1103</v>
      </c>
      <c r="D49" s="29">
        <v>0</v>
      </c>
      <c r="E49" s="12" t="s">
        <v>1143</v>
      </c>
      <c r="F49" s="29" t="s">
        <v>1097</v>
      </c>
      <c r="G49" s="21">
        <v>1</v>
      </c>
      <c r="H49" s="21">
        <v>0</v>
      </c>
      <c r="I49" s="21">
        <v>1</v>
      </c>
      <c r="J49" s="21">
        <v>0</v>
      </c>
      <c r="K49" s="21">
        <v>0</v>
      </c>
      <c r="L49" s="21">
        <v>9</v>
      </c>
      <c r="M49" s="21">
        <v>1</v>
      </c>
      <c r="N49" s="21">
        <v>1</v>
      </c>
      <c r="O49" s="21">
        <v>0</v>
      </c>
      <c r="P49" s="13">
        <v>7</v>
      </c>
      <c r="Q49" s="13">
        <v>6</v>
      </c>
      <c r="R49" s="14">
        <v>13</v>
      </c>
      <c r="S49" s="14">
        <v>1</v>
      </c>
      <c r="T49" s="14">
        <v>0</v>
      </c>
      <c r="U49" s="14">
        <v>0</v>
      </c>
      <c r="V49" s="14">
        <v>1</v>
      </c>
      <c r="W49" s="14">
        <v>1</v>
      </c>
      <c r="X49" s="14">
        <v>1</v>
      </c>
      <c r="Y49" s="14">
        <v>1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26">
        <v>48</v>
      </c>
    </row>
    <row r="50" spans="1:32" s="15" customFormat="1" ht="13.7" customHeight="1" x14ac:dyDescent="0.15">
      <c r="A50" s="16"/>
      <c r="B50" s="16" t="s">
        <v>1086</v>
      </c>
      <c r="C50" s="16">
        <v>1</v>
      </c>
      <c r="D50" s="17">
        <f>COUNTIF(D49,"併")</f>
        <v>0</v>
      </c>
      <c r="E50" s="17">
        <v>1</v>
      </c>
      <c r="F50" s="17"/>
      <c r="G50" s="18">
        <f>G49</f>
        <v>1</v>
      </c>
      <c r="H50" s="18">
        <f t="shared" ref="H50:AE50" si="8">H49</f>
        <v>0</v>
      </c>
      <c r="I50" s="18">
        <f t="shared" si="8"/>
        <v>1</v>
      </c>
      <c r="J50" s="18">
        <f t="shared" si="8"/>
        <v>0</v>
      </c>
      <c r="K50" s="18">
        <f t="shared" si="8"/>
        <v>0</v>
      </c>
      <c r="L50" s="18">
        <f t="shared" si="8"/>
        <v>9</v>
      </c>
      <c r="M50" s="18">
        <f t="shared" si="8"/>
        <v>1</v>
      </c>
      <c r="N50" s="18">
        <f t="shared" si="8"/>
        <v>1</v>
      </c>
      <c r="O50" s="18">
        <f t="shared" si="8"/>
        <v>0</v>
      </c>
      <c r="P50" s="18">
        <f t="shared" si="8"/>
        <v>7</v>
      </c>
      <c r="Q50" s="18">
        <f t="shared" si="8"/>
        <v>6</v>
      </c>
      <c r="R50" s="18">
        <f t="shared" si="8"/>
        <v>13</v>
      </c>
      <c r="S50" s="18">
        <f t="shared" si="8"/>
        <v>1</v>
      </c>
      <c r="T50" s="18">
        <f t="shared" si="8"/>
        <v>0</v>
      </c>
      <c r="U50" s="18">
        <f t="shared" si="8"/>
        <v>0</v>
      </c>
      <c r="V50" s="18">
        <f t="shared" si="8"/>
        <v>1</v>
      </c>
      <c r="W50" s="18">
        <f t="shared" si="8"/>
        <v>1</v>
      </c>
      <c r="X50" s="18">
        <f t="shared" si="8"/>
        <v>1</v>
      </c>
      <c r="Y50" s="18">
        <f t="shared" si="8"/>
        <v>1</v>
      </c>
      <c r="Z50" s="18">
        <f t="shared" si="8"/>
        <v>0</v>
      </c>
      <c r="AA50" s="18">
        <f t="shared" si="8"/>
        <v>0</v>
      </c>
      <c r="AB50" s="18">
        <f t="shared" si="8"/>
        <v>0</v>
      </c>
      <c r="AC50" s="18">
        <f t="shared" si="8"/>
        <v>0</v>
      </c>
      <c r="AD50" s="18">
        <f t="shared" si="8"/>
        <v>0</v>
      </c>
      <c r="AE50" s="18">
        <f t="shared" si="8"/>
        <v>0</v>
      </c>
      <c r="AF50" s="15">
        <v>49</v>
      </c>
    </row>
    <row r="51" spans="1:32" s="15" customFormat="1" ht="13.7" customHeight="1" x14ac:dyDescent="0.15">
      <c r="A51" s="10" t="s">
        <v>1124</v>
      </c>
      <c r="B51" s="10" t="s">
        <v>313</v>
      </c>
      <c r="C51" s="11" t="s">
        <v>314</v>
      </c>
      <c r="D51" s="12">
        <v>0</v>
      </c>
      <c r="E51" s="12" t="s">
        <v>1141</v>
      </c>
      <c r="F51" s="12" t="s">
        <v>1097</v>
      </c>
      <c r="G51" s="13">
        <v>1</v>
      </c>
      <c r="H51" s="13">
        <v>0</v>
      </c>
      <c r="I51" s="13">
        <v>1</v>
      </c>
      <c r="J51" s="13">
        <v>0</v>
      </c>
      <c r="K51" s="13">
        <v>0</v>
      </c>
      <c r="L51" s="13">
        <v>21</v>
      </c>
      <c r="M51" s="13">
        <v>1</v>
      </c>
      <c r="N51" s="13">
        <v>0</v>
      </c>
      <c r="O51" s="13">
        <v>0</v>
      </c>
      <c r="P51" s="13">
        <v>6</v>
      </c>
      <c r="Q51" s="13">
        <v>18</v>
      </c>
      <c r="R51" s="14">
        <v>24</v>
      </c>
      <c r="S51" s="14">
        <v>1</v>
      </c>
      <c r="T51" s="14">
        <v>0</v>
      </c>
      <c r="U51" s="14">
        <v>0</v>
      </c>
      <c r="V51" s="14">
        <v>1</v>
      </c>
      <c r="W51" s="14">
        <v>1</v>
      </c>
      <c r="X51" s="14">
        <v>5</v>
      </c>
      <c r="Y51" s="14">
        <v>1</v>
      </c>
      <c r="Z51" s="14">
        <v>1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5">
        <v>50</v>
      </c>
    </row>
    <row r="52" spans="1:32" s="15" customFormat="1" ht="13.7" customHeight="1" x14ac:dyDescent="0.15">
      <c r="A52" s="10" t="s">
        <v>1124</v>
      </c>
      <c r="B52" s="10" t="s">
        <v>313</v>
      </c>
      <c r="C52" s="11" t="s">
        <v>315</v>
      </c>
      <c r="D52" s="12">
        <v>0</v>
      </c>
      <c r="E52" s="12" t="s">
        <v>1141</v>
      </c>
      <c r="F52" s="12" t="s">
        <v>1097</v>
      </c>
      <c r="G52" s="13">
        <v>1</v>
      </c>
      <c r="H52" s="13">
        <v>0</v>
      </c>
      <c r="I52" s="13">
        <v>1</v>
      </c>
      <c r="J52" s="13">
        <v>0</v>
      </c>
      <c r="K52" s="13">
        <v>0</v>
      </c>
      <c r="L52" s="13">
        <v>18</v>
      </c>
      <c r="M52" s="13">
        <v>1</v>
      </c>
      <c r="N52" s="13">
        <v>1</v>
      </c>
      <c r="O52" s="13">
        <v>0</v>
      </c>
      <c r="P52" s="13">
        <v>12</v>
      </c>
      <c r="Q52" s="13">
        <v>10</v>
      </c>
      <c r="R52" s="14">
        <v>22</v>
      </c>
      <c r="S52" s="14">
        <v>1</v>
      </c>
      <c r="T52" s="14">
        <v>0</v>
      </c>
      <c r="U52" s="14">
        <v>0</v>
      </c>
      <c r="V52" s="14">
        <v>1</v>
      </c>
      <c r="W52" s="14">
        <v>1</v>
      </c>
      <c r="X52" s="14">
        <v>6</v>
      </c>
      <c r="Y52" s="14">
        <v>1</v>
      </c>
      <c r="Z52" s="14">
        <v>1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5">
        <v>51</v>
      </c>
    </row>
    <row r="53" spans="1:32" s="15" customFormat="1" ht="13.7" customHeight="1" x14ac:dyDescent="0.15">
      <c r="A53" s="10" t="s">
        <v>1124</v>
      </c>
      <c r="B53" s="10" t="s">
        <v>313</v>
      </c>
      <c r="C53" s="11" t="s">
        <v>316</v>
      </c>
      <c r="D53" s="12">
        <v>0</v>
      </c>
      <c r="E53" s="12" t="s">
        <v>1141</v>
      </c>
      <c r="F53" s="12" t="s">
        <v>1097</v>
      </c>
      <c r="G53" s="13">
        <v>1</v>
      </c>
      <c r="H53" s="13">
        <v>0</v>
      </c>
      <c r="I53" s="13">
        <v>1</v>
      </c>
      <c r="J53" s="13">
        <v>0</v>
      </c>
      <c r="K53" s="13">
        <v>0</v>
      </c>
      <c r="L53" s="13">
        <v>6</v>
      </c>
      <c r="M53" s="13">
        <v>1</v>
      </c>
      <c r="N53" s="13">
        <v>0</v>
      </c>
      <c r="O53" s="13">
        <v>0</v>
      </c>
      <c r="P53" s="13">
        <v>4</v>
      </c>
      <c r="Q53" s="13">
        <v>5</v>
      </c>
      <c r="R53" s="14">
        <v>9</v>
      </c>
      <c r="S53" s="14">
        <v>1</v>
      </c>
      <c r="T53" s="14">
        <v>0</v>
      </c>
      <c r="U53" s="14">
        <v>0</v>
      </c>
      <c r="V53" s="14">
        <v>1</v>
      </c>
      <c r="W53" s="14">
        <v>1</v>
      </c>
      <c r="X53" s="14">
        <v>0</v>
      </c>
      <c r="Y53" s="14">
        <v>1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5">
        <v>52</v>
      </c>
    </row>
    <row r="54" spans="1:32" s="5" customFormat="1" ht="13.7" customHeight="1" x14ac:dyDescent="0.15">
      <c r="A54" s="10" t="s">
        <v>1124</v>
      </c>
      <c r="B54" s="10" t="s">
        <v>313</v>
      </c>
      <c r="C54" s="11" t="s">
        <v>317</v>
      </c>
      <c r="D54" s="12">
        <v>0</v>
      </c>
      <c r="E54" s="12" t="s">
        <v>1141</v>
      </c>
      <c r="F54" s="12" t="s">
        <v>1097</v>
      </c>
      <c r="G54" s="13">
        <v>1</v>
      </c>
      <c r="H54" s="13">
        <v>0</v>
      </c>
      <c r="I54" s="13">
        <v>1</v>
      </c>
      <c r="J54" s="13">
        <v>0</v>
      </c>
      <c r="K54" s="13">
        <v>0</v>
      </c>
      <c r="L54" s="13">
        <v>7</v>
      </c>
      <c r="M54" s="13">
        <v>1</v>
      </c>
      <c r="N54" s="13">
        <v>0</v>
      </c>
      <c r="O54" s="13">
        <v>0</v>
      </c>
      <c r="P54" s="13">
        <v>4</v>
      </c>
      <c r="Q54" s="13">
        <v>6</v>
      </c>
      <c r="R54" s="14">
        <v>10</v>
      </c>
      <c r="S54" s="14">
        <v>1</v>
      </c>
      <c r="T54" s="14">
        <v>0</v>
      </c>
      <c r="U54" s="14">
        <v>0</v>
      </c>
      <c r="V54" s="14">
        <v>1</v>
      </c>
      <c r="W54" s="14">
        <v>1</v>
      </c>
      <c r="X54" s="14">
        <v>0</v>
      </c>
      <c r="Y54" s="14">
        <v>1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5">
        <v>53</v>
      </c>
    </row>
    <row r="55" spans="1:32" s="15" customFormat="1" ht="13.7" customHeight="1" x14ac:dyDescent="0.15">
      <c r="A55" s="10" t="s">
        <v>1124</v>
      </c>
      <c r="B55" s="10" t="s">
        <v>313</v>
      </c>
      <c r="C55" s="11" t="s">
        <v>50</v>
      </c>
      <c r="D55" s="12">
        <v>0</v>
      </c>
      <c r="E55" s="12" t="s">
        <v>1141</v>
      </c>
      <c r="F55" s="12" t="s">
        <v>1097</v>
      </c>
      <c r="G55" s="13">
        <v>1</v>
      </c>
      <c r="H55" s="13">
        <v>0</v>
      </c>
      <c r="I55" s="13">
        <v>1</v>
      </c>
      <c r="J55" s="13">
        <v>0</v>
      </c>
      <c r="K55" s="13">
        <v>0</v>
      </c>
      <c r="L55" s="13">
        <v>7</v>
      </c>
      <c r="M55" s="13">
        <v>1</v>
      </c>
      <c r="N55" s="13">
        <v>0</v>
      </c>
      <c r="O55" s="13">
        <v>0</v>
      </c>
      <c r="P55" s="13">
        <v>5</v>
      </c>
      <c r="Q55" s="13">
        <v>5</v>
      </c>
      <c r="R55" s="14">
        <v>10</v>
      </c>
      <c r="S55" s="14">
        <v>1</v>
      </c>
      <c r="T55" s="14">
        <v>0</v>
      </c>
      <c r="U55" s="14">
        <v>0</v>
      </c>
      <c r="V55" s="14">
        <v>1</v>
      </c>
      <c r="W55" s="14">
        <v>1</v>
      </c>
      <c r="X55" s="14">
        <v>1</v>
      </c>
      <c r="Y55" s="14">
        <v>1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5">
        <v>54</v>
      </c>
    </row>
    <row r="56" spans="1:32" s="5" customFormat="1" ht="13.7" customHeight="1" x14ac:dyDescent="0.15">
      <c r="A56" s="10" t="s">
        <v>1124</v>
      </c>
      <c r="B56" s="10" t="s">
        <v>313</v>
      </c>
      <c r="C56" s="11" t="s">
        <v>66</v>
      </c>
      <c r="D56" s="12">
        <v>0</v>
      </c>
      <c r="E56" s="12">
        <v>2</v>
      </c>
      <c r="F56" s="12" t="s">
        <v>1097</v>
      </c>
      <c r="G56" s="13">
        <v>1</v>
      </c>
      <c r="H56" s="13">
        <v>0</v>
      </c>
      <c r="I56" s="13">
        <v>1</v>
      </c>
      <c r="J56" s="13">
        <v>0</v>
      </c>
      <c r="K56" s="13">
        <v>0</v>
      </c>
      <c r="L56" s="13">
        <v>3</v>
      </c>
      <c r="M56" s="13">
        <v>1</v>
      </c>
      <c r="N56" s="13">
        <v>0</v>
      </c>
      <c r="O56" s="13">
        <v>0</v>
      </c>
      <c r="P56" s="13">
        <v>3</v>
      </c>
      <c r="Q56" s="13">
        <v>3</v>
      </c>
      <c r="R56" s="14">
        <v>6</v>
      </c>
      <c r="S56" s="14">
        <v>0</v>
      </c>
      <c r="T56" s="14">
        <v>0</v>
      </c>
      <c r="U56" s="14">
        <v>0</v>
      </c>
      <c r="V56" s="14">
        <v>0</v>
      </c>
      <c r="W56" s="14">
        <v>1</v>
      </c>
      <c r="X56" s="14">
        <v>0</v>
      </c>
      <c r="Y56" s="14">
        <v>1</v>
      </c>
      <c r="Z56" s="14">
        <v>0</v>
      </c>
      <c r="AA56" s="14">
        <v>0</v>
      </c>
      <c r="AB56" s="14">
        <v>0</v>
      </c>
      <c r="AC56" s="14">
        <v>1</v>
      </c>
      <c r="AD56" s="14">
        <v>0</v>
      </c>
      <c r="AE56" s="14">
        <v>1</v>
      </c>
      <c r="AF56" s="15">
        <v>55</v>
      </c>
    </row>
    <row r="57" spans="1:32" s="15" customFormat="1" ht="13.7" customHeight="1" x14ac:dyDescent="0.15">
      <c r="A57" s="16"/>
      <c r="B57" s="16" t="s">
        <v>1086</v>
      </c>
      <c r="C57" s="16">
        <f>COUNTA(C51:C56)</f>
        <v>6</v>
      </c>
      <c r="D57" s="17">
        <f>COUNTIF(D51:D56,"併")</f>
        <v>0</v>
      </c>
      <c r="E57" s="17">
        <v>1</v>
      </c>
      <c r="F57" s="17"/>
      <c r="G57" s="18">
        <f>SUM(G51:G56)</f>
        <v>6</v>
      </c>
      <c r="H57" s="18">
        <f t="shared" ref="H57:AE57" si="9">SUM(H51:H56)</f>
        <v>0</v>
      </c>
      <c r="I57" s="18">
        <f t="shared" si="9"/>
        <v>6</v>
      </c>
      <c r="J57" s="18">
        <f t="shared" si="9"/>
        <v>0</v>
      </c>
      <c r="K57" s="18">
        <f t="shared" si="9"/>
        <v>0</v>
      </c>
      <c r="L57" s="18">
        <f t="shared" si="9"/>
        <v>62</v>
      </c>
      <c r="M57" s="18">
        <f t="shared" si="9"/>
        <v>6</v>
      </c>
      <c r="N57" s="18">
        <f t="shared" si="9"/>
        <v>1</v>
      </c>
      <c r="O57" s="18">
        <f t="shared" si="9"/>
        <v>0</v>
      </c>
      <c r="P57" s="18">
        <f t="shared" si="9"/>
        <v>34</v>
      </c>
      <c r="Q57" s="18">
        <f t="shared" si="9"/>
        <v>47</v>
      </c>
      <c r="R57" s="18">
        <f t="shared" si="9"/>
        <v>81</v>
      </c>
      <c r="S57" s="18">
        <f t="shared" si="9"/>
        <v>5</v>
      </c>
      <c r="T57" s="18">
        <f t="shared" si="9"/>
        <v>0</v>
      </c>
      <c r="U57" s="18">
        <f t="shared" si="9"/>
        <v>0</v>
      </c>
      <c r="V57" s="18">
        <f t="shared" si="9"/>
        <v>5</v>
      </c>
      <c r="W57" s="18">
        <f t="shared" si="9"/>
        <v>6</v>
      </c>
      <c r="X57" s="18">
        <f t="shared" si="9"/>
        <v>12</v>
      </c>
      <c r="Y57" s="18">
        <f t="shared" si="9"/>
        <v>6</v>
      </c>
      <c r="Z57" s="18">
        <f t="shared" si="9"/>
        <v>2</v>
      </c>
      <c r="AA57" s="18">
        <f t="shared" si="9"/>
        <v>0</v>
      </c>
      <c r="AB57" s="18">
        <f t="shared" si="9"/>
        <v>0</v>
      </c>
      <c r="AC57" s="18">
        <f t="shared" si="9"/>
        <v>1</v>
      </c>
      <c r="AD57" s="18">
        <f t="shared" si="9"/>
        <v>0</v>
      </c>
      <c r="AE57" s="18">
        <f t="shared" si="9"/>
        <v>1</v>
      </c>
      <c r="AF57" s="15">
        <v>56</v>
      </c>
    </row>
    <row r="58" spans="1:32" s="15" customFormat="1" ht="13.7" customHeight="1" x14ac:dyDescent="0.15">
      <c r="A58" s="10" t="s">
        <v>1124</v>
      </c>
      <c r="B58" s="10" t="s">
        <v>384</v>
      </c>
      <c r="C58" s="11" t="s">
        <v>385</v>
      </c>
      <c r="D58" s="12">
        <v>0</v>
      </c>
      <c r="E58" s="12" t="s">
        <v>1141</v>
      </c>
      <c r="F58" s="12" t="s">
        <v>1097</v>
      </c>
      <c r="G58" s="13">
        <v>1</v>
      </c>
      <c r="H58" s="13">
        <v>0</v>
      </c>
      <c r="I58" s="13">
        <v>1</v>
      </c>
      <c r="J58" s="13">
        <v>0</v>
      </c>
      <c r="K58" s="13">
        <v>0</v>
      </c>
      <c r="L58" s="13">
        <v>23</v>
      </c>
      <c r="M58" s="13">
        <v>1</v>
      </c>
      <c r="N58" s="13">
        <v>1</v>
      </c>
      <c r="O58" s="13">
        <v>0</v>
      </c>
      <c r="P58" s="13">
        <v>9</v>
      </c>
      <c r="Q58" s="13">
        <v>18</v>
      </c>
      <c r="R58" s="14">
        <v>27</v>
      </c>
      <c r="S58" s="14">
        <v>1</v>
      </c>
      <c r="T58" s="14">
        <v>0</v>
      </c>
      <c r="U58" s="14">
        <v>2</v>
      </c>
      <c r="V58" s="14">
        <v>3</v>
      </c>
      <c r="W58" s="14">
        <v>1</v>
      </c>
      <c r="X58" s="14">
        <v>6</v>
      </c>
      <c r="Y58" s="14">
        <v>1</v>
      </c>
      <c r="Z58" s="14">
        <v>1</v>
      </c>
      <c r="AA58" s="14">
        <v>0</v>
      </c>
      <c r="AB58" s="14">
        <v>1</v>
      </c>
      <c r="AC58" s="14">
        <v>0</v>
      </c>
      <c r="AD58" s="14">
        <v>0</v>
      </c>
      <c r="AE58" s="14">
        <v>0</v>
      </c>
      <c r="AF58" s="5">
        <v>57</v>
      </c>
    </row>
    <row r="59" spans="1:32" s="15" customFormat="1" ht="13.7" customHeight="1" x14ac:dyDescent="0.15">
      <c r="A59" s="16"/>
      <c r="B59" s="16" t="s">
        <v>1086</v>
      </c>
      <c r="C59" s="16">
        <v>1</v>
      </c>
      <c r="D59" s="17">
        <f>COUNTIF(D58,"併")</f>
        <v>0</v>
      </c>
      <c r="E59" s="17">
        <v>0</v>
      </c>
      <c r="F59" s="17"/>
      <c r="G59" s="18">
        <f>G58</f>
        <v>1</v>
      </c>
      <c r="H59" s="18">
        <f t="shared" ref="H59:AE59" si="10">H58</f>
        <v>0</v>
      </c>
      <c r="I59" s="18">
        <f t="shared" si="10"/>
        <v>1</v>
      </c>
      <c r="J59" s="18">
        <f t="shared" si="10"/>
        <v>0</v>
      </c>
      <c r="K59" s="18">
        <f t="shared" si="10"/>
        <v>0</v>
      </c>
      <c r="L59" s="18">
        <f t="shared" si="10"/>
        <v>23</v>
      </c>
      <c r="M59" s="18">
        <f t="shared" si="10"/>
        <v>1</v>
      </c>
      <c r="N59" s="18">
        <f t="shared" si="10"/>
        <v>1</v>
      </c>
      <c r="O59" s="18">
        <f t="shared" si="10"/>
        <v>0</v>
      </c>
      <c r="P59" s="18">
        <f t="shared" si="10"/>
        <v>9</v>
      </c>
      <c r="Q59" s="18">
        <f t="shared" si="10"/>
        <v>18</v>
      </c>
      <c r="R59" s="18">
        <f t="shared" si="10"/>
        <v>27</v>
      </c>
      <c r="S59" s="18">
        <f t="shared" si="10"/>
        <v>1</v>
      </c>
      <c r="T59" s="18">
        <f t="shared" si="10"/>
        <v>0</v>
      </c>
      <c r="U59" s="18">
        <f t="shared" si="10"/>
        <v>2</v>
      </c>
      <c r="V59" s="18">
        <f t="shared" si="10"/>
        <v>3</v>
      </c>
      <c r="W59" s="18">
        <f t="shared" si="10"/>
        <v>1</v>
      </c>
      <c r="X59" s="18">
        <f t="shared" si="10"/>
        <v>6</v>
      </c>
      <c r="Y59" s="18">
        <f t="shared" si="10"/>
        <v>1</v>
      </c>
      <c r="Z59" s="18">
        <f t="shared" si="10"/>
        <v>1</v>
      </c>
      <c r="AA59" s="18">
        <f t="shared" si="10"/>
        <v>0</v>
      </c>
      <c r="AB59" s="18">
        <f t="shared" si="10"/>
        <v>1</v>
      </c>
      <c r="AC59" s="18">
        <f t="shared" si="10"/>
        <v>0</v>
      </c>
      <c r="AD59" s="18">
        <f t="shared" si="10"/>
        <v>0</v>
      </c>
      <c r="AE59" s="18">
        <f t="shared" si="10"/>
        <v>0</v>
      </c>
      <c r="AF59" s="15">
        <v>58</v>
      </c>
    </row>
    <row r="60" spans="1:32" s="15" customFormat="1" ht="13.7" customHeight="1" x14ac:dyDescent="0.15">
      <c r="A60" s="10" t="s">
        <v>1124</v>
      </c>
      <c r="B60" s="10" t="s">
        <v>386</v>
      </c>
      <c r="C60" s="11" t="s">
        <v>387</v>
      </c>
      <c r="D60" s="12">
        <v>0</v>
      </c>
      <c r="E60" s="12" t="s">
        <v>1141</v>
      </c>
      <c r="F60" s="12" t="s">
        <v>1097</v>
      </c>
      <c r="G60" s="13">
        <v>1</v>
      </c>
      <c r="H60" s="13">
        <v>0</v>
      </c>
      <c r="I60" s="13">
        <v>1</v>
      </c>
      <c r="J60" s="13">
        <v>0</v>
      </c>
      <c r="K60" s="13">
        <v>0</v>
      </c>
      <c r="L60" s="13">
        <v>11</v>
      </c>
      <c r="M60" s="13">
        <v>1</v>
      </c>
      <c r="N60" s="13">
        <v>1</v>
      </c>
      <c r="O60" s="13">
        <v>0</v>
      </c>
      <c r="P60" s="13">
        <v>7</v>
      </c>
      <c r="Q60" s="13">
        <v>8</v>
      </c>
      <c r="R60" s="14">
        <v>15</v>
      </c>
      <c r="S60" s="14">
        <v>1</v>
      </c>
      <c r="T60" s="14">
        <v>0</v>
      </c>
      <c r="U60" s="14">
        <v>6</v>
      </c>
      <c r="V60" s="14">
        <v>7</v>
      </c>
      <c r="W60" s="14">
        <v>1</v>
      </c>
      <c r="X60" s="14">
        <v>2</v>
      </c>
      <c r="Y60" s="14">
        <v>1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5">
        <v>59</v>
      </c>
    </row>
    <row r="61" spans="1:32" s="15" customFormat="1" ht="13.7" customHeight="1" x14ac:dyDescent="0.15">
      <c r="A61" s="16"/>
      <c r="B61" s="16" t="s">
        <v>1086</v>
      </c>
      <c r="C61" s="16">
        <v>1</v>
      </c>
      <c r="D61" s="17">
        <f>COUNTIF(D60,"併")</f>
        <v>0</v>
      </c>
      <c r="E61" s="17">
        <v>0</v>
      </c>
      <c r="F61" s="17"/>
      <c r="G61" s="18">
        <f>G60</f>
        <v>1</v>
      </c>
      <c r="H61" s="18">
        <f t="shared" ref="H61:AE61" si="11">H60</f>
        <v>0</v>
      </c>
      <c r="I61" s="18">
        <f t="shared" si="11"/>
        <v>1</v>
      </c>
      <c r="J61" s="18">
        <f t="shared" si="11"/>
        <v>0</v>
      </c>
      <c r="K61" s="18">
        <f t="shared" si="11"/>
        <v>0</v>
      </c>
      <c r="L61" s="18">
        <f t="shared" si="11"/>
        <v>11</v>
      </c>
      <c r="M61" s="18">
        <f t="shared" si="11"/>
        <v>1</v>
      </c>
      <c r="N61" s="18">
        <f t="shared" si="11"/>
        <v>1</v>
      </c>
      <c r="O61" s="18">
        <f t="shared" si="11"/>
        <v>0</v>
      </c>
      <c r="P61" s="18">
        <f t="shared" si="11"/>
        <v>7</v>
      </c>
      <c r="Q61" s="18">
        <f t="shared" si="11"/>
        <v>8</v>
      </c>
      <c r="R61" s="18">
        <f t="shared" si="11"/>
        <v>15</v>
      </c>
      <c r="S61" s="18">
        <f t="shared" si="11"/>
        <v>1</v>
      </c>
      <c r="T61" s="18">
        <f t="shared" si="11"/>
        <v>0</v>
      </c>
      <c r="U61" s="18">
        <f t="shared" si="11"/>
        <v>6</v>
      </c>
      <c r="V61" s="18">
        <f t="shared" si="11"/>
        <v>7</v>
      </c>
      <c r="W61" s="18">
        <f t="shared" si="11"/>
        <v>1</v>
      </c>
      <c r="X61" s="18">
        <f t="shared" si="11"/>
        <v>2</v>
      </c>
      <c r="Y61" s="18">
        <f t="shared" si="11"/>
        <v>1</v>
      </c>
      <c r="Z61" s="18">
        <f t="shared" si="11"/>
        <v>0</v>
      </c>
      <c r="AA61" s="18">
        <f t="shared" si="11"/>
        <v>0</v>
      </c>
      <c r="AB61" s="18">
        <f t="shared" si="11"/>
        <v>0</v>
      </c>
      <c r="AC61" s="18">
        <f t="shared" si="11"/>
        <v>0</v>
      </c>
      <c r="AD61" s="18">
        <f t="shared" si="11"/>
        <v>0</v>
      </c>
      <c r="AE61" s="18">
        <f t="shared" si="11"/>
        <v>0</v>
      </c>
      <c r="AF61" s="15">
        <v>60</v>
      </c>
    </row>
    <row r="62" spans="1:32" s="15" customFormat="1" ht="13.7" customHeight="1" x14ac:dyDescent="0.15">
      <c r="A62" s="10" t="s">
        <v>1124</v>
      </c>
      <c r="B62" s="10" t="s">
        <v>40</v>
      </c>
      <c r="C62" s="11" t="s">
        <v>700</v>
      </c>
      <c r="D62" s="12">
        <v>0</v>
      </c>
      <c r="E62" s="12" t="s">
        <v>1141</v>
      </c>
      <c r="F62" s="12" t="s">
        <v>1097</v>
      </c>
      <c r="G62" s="13">
        <v>1</v>
      </c>
      <c r="H62" s="13">
        <v>0</v>
      </c>
      <c r="I62" s="13">
        <v>2</v>
      </c>
      <c r="J62" s="13">
        <v>0</v>
      </c>
      <c r="K62" s="13">
        <v>0</v>
      </c>
      <c r="L62" s="13">
        <v>9</v>
      </c>
      <c r="M62" s="13">
        <v>1</v>
      </c>
      <c r="N62" s="13">
        <v>0</v>
      </c>
      <c r="O62" s="13">
        <v>0</v>
      </c>
      <c r="P62" s="13">
        <v>8</v>
      </c>
      <c r="Q62" s="13">
        <v>5</v>
      </c>
      <c r="R62" s="14">
        <v>13</v>
      </c>
      <c r="S62" s="14">
        <v>1</v>
      </c>
      <c r="T62" s="14">
        <v>0</v>
      </c>
      <c r="U62" s="14">
        <v>11</v>
      </c>
      <c r="V62" s="14">
        <v>12</v>
      </c>
      <c r="W62" s="14">
        <v>1</v>
      </c>
      <c r="X62" s="14">
        <v>2</v>
      </c>
      <c r="Y62" s="14">
        <v>1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5">
        <v>61</v>
      </c>
    </row>
    <row r="63" spans="1:32" s="5" customFormat="1" ht="13.7" customHeight="1" x14ac:dyDescent="0.15">
      <c r="A63" s="16"/>
      <c r="B63" s="16" t="s">
        <v>1086</v>
      </c>
      <c r="C63" s="16">
        <v>1</v>
      </c>
      <c r="D63" s="17">
        <f>COUNTIF(D62,"併")</f>
        <v>0</v>
      </c>
      <c r="E63" s="17">
        <v>0</v>
      </c>
      <c r="F63" s="17"/>
      <c r="G63" s="18">
        <f>G62</f>
        <v>1</v>
      </c>
      <c r="H63" s="18">
        <f t="shared" ref="H63:AE63" si="12">H62</f>
        <v>0</v>
      </c>
      <c r="I63" s="18">
        <f t="shared" si="12"/>
        <v>2</v>
      </c>
      <c r="J63" s="18">
        <f t="shared" si="12"/>
        <v>0</v>
      </c>
      <c r="K63" s="18">
        <f t="shared" si="12"/>
        <v>0</v>
      </c>
      <c r="L63" s="18">
        <f t="shared" si="12"/>
        <v>9</v>
      </c>
      <c r="M63" s="18">
        <f t="shared" si="12"/>
        <v>1</v>
      </c>
      <c r="N63" s="18">
        <f t="shared" si="12"/>
        <v>0</v>
      </c>
      <c r="O63" s="18">
        <f t="shared" si="12"/>
        <v>0</v>
      </c>
      <c r="P63" s="18">
        <f t="shared" si="12"/>
        <v>8</v>
      </c>
      <c r="Q63" s="18">
        <f t="shared" si="12"/>
        <v>5</v>
      </c>
      <c r="R63" s="18">
        <f t="shared" si="12"/>
        <v>13</v>
      </c>
      <c r="S63" s="18">
        <f t="shared" si="12"/>
        <v>1</v>
      </c>
      <c r="T63" s="18">
        <f t="shared" si="12"/>
        <v>0</v>
      </c>
      <c r="U63" s="18">
        <f t="shared" si="12"/>
        <v>11</v>
      </c>
      <c r="V63" s="18">
        <f t="shared" si="12"/>
        <v>12</v>
      </c>
      <c r="W63" s="18">
        <f t="shared" si="12"/>
        <v>1</v>
      </c>
      <c r="X63" s="18">
        <f t="shared" si="12"/>
        <v>2</v>
      </c>
      <c r="Y63" s="18">
        <f t="shared" si="12"/>
        <v>1</v>
      </c>
      <c r="Z63" s="18">
        <f t="shared" si="12"/>
        <v>0</v>
      </c>
      <c r="AA63" s="18">
        <f t="shared" si="12"/>
        <v>0</v>
      </c>
      <c r="AB63" s="18">
        <f t="shared" si="12"/>
        <v>0</v>
      </c>
      <c r="AC63" s="18">
        <f t="shared" si="12"/>
        <v>0</v>
      </c>
      <c r="AD63" s="18">
        <f t="shared" si="12"/>
        <v>0</v>
      </c>
      <c r="AE63" s="18">
        <f t="shared" si="12"/>
        <v>0</v>
      </c>
      <c r="AF63" s="5">
        <v>62</v>
      </c>
    </row>
    <row r="64" spans="1:32" s="15" customFormat="1" ht="13.7" customHeight="1" x14ac:dyDescent="0.15">
      <c r="A64" s="10" t="s">
        <v>1124</v>
      </c>
      <c r="B64" s="10" t="s">
        <v>389</v>
      </c>
      <c r="C64" s="11" t="s">
        <v>390</v>
      </c>
      <c r="D64" s="12">
        <v>0</v>
      </c>
      <c r="E64" s="12" t="s">
        <v>1141</v>
      </c>
      <c r="F64" s="12" t="s">
        <v>1097</v>
      </c>
      <c r="G64" s="13">
        <v>1</v>
      </c>
      <c r="H64" s="13">
        <v>0</v>
      </c>
      <c r="I64" s="13">
        <v>1</v>
      </c>
      <c r="J64" s="13">
        <v>0</v>
      </c>
      <c r="K64" s="13">
        <v>0</v>
      </c>
      <c r="L64" s="13">
        <v>15</v>
      </c>
      <c r="M64" s="13">
        <v>1</v>
      </c>
      <c r="N64" s="13">
        <v>1</v>
      </c>
      <c r="O64" s="13">
        <v>0</v>
      </c>
      <c r="P64" s="13">
        <v>9</v>
      </c>
      <c r="Q64" s="13">
        <v>10</v>
      </c>
      <c r="R64" s="14">
        <v>19</v>
      </c>
      <c r="S64" s="14">
        <v>0</v>
      </c>
      <c r="T64" s="14">
        <v>0</v>
      </c>
      <c r="U64" s="14">
        <v>2</v>
      </c>
      <c r="V64" s="14">
        <v>2</v>
      </c>
      <c r="W64" s="14">
        <v>1</v>
      </c>
      <c r="X64" s="14">
        <v>3</v>
      </c>
      <c r="Y64" s="14">
        <v>1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5">
        <v>63</v>
      </c>
    </row>
    <row r="65" spans="1:32" s="15" customFormat="1" ht="13.7" customHeight="1" x14ac:dyDescent="0.15">
      <c r="A65" s="16"/>
      <c r="B65" s="16" t="s">
        <v>1086</v>
      </c>
      <c r="C65" s="16">
        <f>COUNTA(C64:C64)</f>
        <v>1</v>
      </c>
      <c r="D65" s="17">
        <f>COUNTIF(D64:D64,"併")</f>
        <v>0</v>
      </c>
      <c r="E65" s="17">
        <v>0</v>
      </c>
      <c r="F65" s="17"/>
      <c r="G65" s="18">
        <f t="shared" ref="G65:AE65" si="13">G64</f>
        <v>1</v>
      </c>
      <c r="H65" s="18">
        <f t="shared" si="13"/>
        <v>0</v>
      </c>
      <c r="I65" s="18">
        <f t="shared" si="13"/>
        <v>1</v>
      </c>
      <c r="J65" s="18">
        <f t="shared" si="13"/>
        <v>0</v>
      </c>
      <c r="K65" s="18">
        <f t="shared" si="13"/>
        <v>0</v>
      </c>
      <c r="L65" s="18">
        <f t="shared" si="13"/>
        <v>15</v>
      </c>
      <c r="M65" s="18">
        <f t="shared" si="13"/>
        <v>1</v>
      </c>
      <c r="N65" s="18">
        <f t="shared" si="13"/>
        <v>1</v>
      </c>
      <c r="O65" s="18">
        <f t="shared" si="13"/>
        <v>0</v>
      </c>
      <c r="P65" s="18">
        <f t="shared" si="13"/>
        <v>9</v>
      </c>
      <c r="Q65" s="18">
        <f t="shared" si="13"/>
        <v>10</v>
      </c>
      <c r="R65" s="18">
        <f t="shared" si="13"/>
        <v>19</v>
      </c>
      <c r="S65" s="18">
        <f t="shared" si="13"/>
        <v>0</v>
      </c>
      <c r="T65" s="18">
        <f t="shared" si="13"/>
        <v>0</v>
      </c>
      <c r="U65" s="18">
        <f t="shared" si="13"/>
        <v>2</v>
      </c>
      <c r="V65" s="18">
        <f t="shared" si="13"/>
        <v>2</v>
      </c>
      <c r="W65" s="18">
        <f t="shared" si="13"/>
        <v>1</v>
      </c>
      <c r="X65" s="18">
        <f t="shared" si="13"/>
        <v>3</v>
      </c>
      <c r="Y65" s="18">
        <f t="shared" si="13"/>
        <v>1</v>
      </c>
      <c r="Z65" s="18">
        <f t="shared" si="13"/>
        <v>0</v>
      </c>
      <c r="AA65" s="18">
        <f t="shared" si="13"/>
        <v>0</v>
      </c>
      <c r="AB65" s="18">
        <f t="shared" si="13"/>
        <v>0</v>
      </c>
      <c r="AC65" s="18">
        <f t="shared" si="13"/>
        <v>0</v>
      </c>
      <c r="AD65" s="18">
        <f t="shared" si="13"/>
        <v>0</v>
      </c>
      <c r="AE65" s="18">
        <f t="shared" si="13"/>
        <v>0</v>
      </c>
      <c r="AF65" s="15">
        <v>65</v>
      </c>
    </row>
    <row r="66" spans="1:32" s="15" customFormat="1" ht="13.7" customHeight="1" x14ac:dyDescent="0.15">
      <c r="A66" s="10" t="s">
        <v>1124</v>
      </c>
      <c r="B66" s="10" t="s">
        <v>391</v>
      </c>
      <c r="C66" s="11" t="s">
        <v>1213</v>
      </c>
      <c r="D66" s="12">
        <v>0</v>
      </c>
      <c r="E66" s="12" t="s">
        <v>1141</v>
      </c>
      <c r="F66" s="12" t="s">
        <v>1097</v>
      </c>
      <c r="G66" s="13">
        <v>1</v>
      </c>
      <c r="H66" s="13">
        <v>0</v>
      </c>
      <c r="I66" s="13">
        <v>2</v>
      </c>
      <c r="J66" s="13">
        <v>1</v>
      </c>
      <c r="K66" s="13">
        <v>0</v>
      </c>
      <c r="L66" s="13">
        <v>30</v>
      </c>
      <c r="M66" s="13">
        <v>1</v>
      </c>
      <c r="N66" s="13">
        <v>1</v>
      </c>
      <c r="O66" s="13">
        <v>0</v>
      </c>
      <c r="P66" s="13">
        <v>19</v>
      </c>
      <c r="Q66" s="13">
        <v>17</v>
      </c>
      <c r="R66" s="14">
        <v>36</v>
      </c>
      <c r="S66" s="14">
        <v>2</v>
      </c>
      <c r="T66" s="14">
        <v>0</v>
      </c>
      <c r="U66" s="14">
        <v>0</v>
      </c>
      <c r="V66" s="14">
        <v>2</v>
      </c>
      <c r="W66" s="14">
        <v>1</v>
      </c>
      <c r="X66" s="14">
        <v>6</v>
      </c>
      <c r="Y66" s="14">
        <v>1</v>
      </c>
      <c r="Z66" s="14">
        <v>1</v>
      </c>
      <c r="AA66" s="14">
        <v>0</v>
      </c>
      <c r="AB66" s="14">
        <v>1</v>
      </c>
      <c r="AC66" s="14">
        <v>0</v>
      </c>
      <c r="AD66" s="14">
        <v>0</v>
      </c>
      <c r="AE66" s="14">
        <v>0</v>
      </c>
      <c r="AF66" s="15">
        <v>66</v>
      </c>
    </row>
    <row r="67" spans="1:32" s="15" customFormat="1" ht="13.7" customHeight="1" x14ac:dyDescent="0.15">
      <c r="A67" s="16"/>
      <c r="B67" s="16" t="s">
        <v>1086</v>
      </c>
      <c r="C67" s="16">
        <f>COUNTA(C66:C66)</f>
        <v>1</v>
      </c>
      <c r="D67" s="17">
        <f>COUNTIF(D66:D66,"併")</f>
        <v>0</v>
      </c>
      <c r="E67" s="17">
        <v>0</v>
      </c>
      <c r="F67" s="17"/>
      <c r="G67" s="18">
        <f t="shared" ref="G67:AE67" si="14">SUM(G66:G66)</f>
        <v>1</v>
      </c>
      <c r="H67" s="18">
        <f t="shared" si="14"/>
        <v>0</v>
      </c>
      <c r="I67" s="18">
        <f t="shared" si="14"/>
        <v>2</v>
      </c>
      <c r="J67" s="18">
        <f t="shared" si="14"/>
        <v>1</v>
      </c>
      <c r="K67" s="18">
        <f t="shared" si="14"/>
        <v>0</v>
      </c>
      <c r="L67" s="18">
        <f t="shared" si="14"/>
        <v>30</v>
      </c>
      <c r="M67" s="18">
        <f t="shared" si="14"/>
        <v>1</v>
      </c>
      <c r="N67" s="18">
        <f t="shared" si="14"/>
        <v>1</v>
      </c>
      <c r="O67" s="18">
        <f t="shared" si="14"/>
        <v>0</v>
      </c>
      <c r="P67" s="18">
        <f t="shared" si="14"/>
        <v>19</v>
      </c>
      <c r="Q67" s="18">
        <f t="shared" si="14"/>
        <v>17</v>
      </c>
      <c r="R67" s="18">
        <f t="shared" si="14"/>
        <v>36</v>
      </c>
      <c r="S67" s="18">
        <f t="shared" si="14"/>
        <v>2</v>
      </c>
      <c r="T67" s="18">
        <f t="shared" si="14"/>
        <v>0</v>
      </c>
      <c r="U67" s="18">
        <f t="shared" si="14"/>
        <v>0</v>
      </c>
      <c r="V67" s="18">
        <f t="shared" si="14"/>
        <v>2</v>
      </c>
      <c r="W67" s="18">
        <f t="shared" si="14"/>
        <v>1</v>
      </c>
      <c r="X67" s="18">
        <f t="shared" si="14"/>
        <v>6</v>
      </c>
      <c r="Y67" s="18">
        <f t="shared" si="14"/>
        <v>1</v>
      </c>
      <c r="Z67" s="18">
        <f t="shared" si="14"/>
        <v>1</v>
      </c>
      <c r="AA67" s="18">
        <f t="shared" si="14"/>
        <v>0</v>
      </c>
      <c r="AB67" s="18">
        <f t="shared" si="14"/>
        <v>1</v>
      </c>
      <c r="AC67" s="18">
        <f t="shared" si="14"/>
        <v>0</v>
      </c>
      <c r="AD67" s="18">
        <f t="shared" si="14"/>
        <v>0</v>
      </c>
      <c r="AE67" s="18">
        <f t="shared" si="14"/>
        <v>0</v>
      </c>
      <c r="AF67" s="15">
        <v>71</v>
      </c>
    </row>
    <row r="68" spans="1:32" s="5" customFormat="1" ht="13.7" customHeight="1" x14ac:dyDescent="0.15">
      <c r="A68" s="10" t="s">
        <v>1124</v>
      </c>
      <c r="B68" s="10" t="s">
        <v>392</v>
      </c>
      <c r="C68" s="11" t="s">
        <v>393</v>
      </c>
      <c r="D68" s="12">
        <v>0</v>
      </c>
      <c r="E68" s="12" t="s">
        <v>1141</v>
      </c>
      <c r="F68" s="12" t="s">
        <v>1097</v>
      </c>
      <c r="G68" s="21">
        <v>1</v>
      </c>
      <c r="H68" s="13">
        <v>0</v>
      </c>
      <c r="I68" s="13">
        <v>1</v>
      </c>
      <c r="J68" s="13">
        <v>1</v>
      </c>
      <c r="K68" s="13">
        <v>0</v>
      </c>
      <c r="L68" s="13">
        <v>25</v>
      </c>
      <c r="M68" s="13">
        <v>1</v>
      </c>
      <c r="N68" s="13">
        <v>1</v>
      </c>
      <c r="O68" s="13">
        <v>0</v>
      </c>
      <c r="P68" s="13">
        <v>14</v>
      </c>
      <c r="Q68" s="13">
        <v>16</v>
      </c>
      <c r="R68" s="14">
        <v>30</v>
      </c>
      <c r="S68" s="14">
        <v>1</v>
      </c>
      <c r="T68" s="14">
        <v>0</v>
      </c>
      <c r="U68" s="14">
        <v>0</v>
      </c>
      <c r="V68" s="14">
        <v>1</v>
      </c>
      <c r="W68" s="14">
        <v>1</v>
      </c>
      <c r="X68" s="14">
        <v>6</v>
      </c>
      <c r="Y68" s="14">
        <v>1</v>
      </c>
      <c r="Z68" s="14">
        <v>1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5">
        <v>72</v>
      </c>
    </row>
    <row r="69" spans="1:32" s="15" customFormat="1" ht="13.7" customHeight="1" x14ac:dyDescent="0.15">
      <c r="A69" s="10" t="s">
        <v>1124</v>
      </c>
      <c r="B69" s="10" t="s">
        <v>392</v>
      </c>
      <c r="C69" s="11" t="s">
        <v>394</v>
      </c>
      <c r="D69" s="12">
        <v>0</v>
      </c>
      <c r="E69" s="12" t="s">
        <v>1141</v>
      </c>
      <c r="F69" s="12" t="s">
        <v>1097</v>
      </c>
      <c r="G69" s="13">
        <v>1</v>
      </c>
      <c r="H69" s="13">
        <v>0</v>
      </c>
      <c r="I69" s="13">
        <v>1</v>
      </c>
      <c r="J69" s="13">
        <v>0</v>
      </c>
      <c r="K69" s="13">
        <v>0</v>
      </c>
      <c r="L69" s="13">
        <v>8</v>
      </c>
      <c r="M69" s="13">
        <v>1</v>
      </c>
      <c r="N69" s="13">
        <v>0</v>
      </c>
      <c r="O69" s="13">
        <v>0</v>
      </c>
      <c r="P69" s="13">
        <v>5</v>
      </c>
      <c r="Q69" s="13">
        <v>6</v>
      </c>
      <c r="R69" s="14">
        <v>11</v>
      </c>
      <c r="S69" s="14">
        <v>1</v>
      </c>
      <c r="T69" s="14">
        <v>0</v>
      </c>
      <c r="U69" s="14">
        <v>0</v>
      </c>
      <c r="V69" s="14">
        <v>1</v>
      </c>
      <c r="W69" s="14">
        <v>1</v>
      </c>
      <c r="X69" s="14">
        <v>1</v>
      </c>
      <c r="Y69" s="14">
        <v>1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5">
        <v>73</v>
      </c>
    </row>
    <row r="70" spans="1:32" s="15" customFormat="1" ht="13.7" customHeight="1" x14ac:dyDescent="0.15">
      <c r="A70" s="10" t="s">
        <v>1124</v>
      </c>
      <c r="B70" s="10" t="s">
        <v>392</v>
      </c>
      <c r="C70" s="11" t="s">
        <v>872</v>
      </c>
      <c r="D70" s="12">
        <v>0</v>
      </c>
      <c r="E70" s="12" t="s">
        <v>1142</v>
      </c>
      <c r="F70" s="12" t="s">
        <v>1097</v>
      </c>
      <c r="G70" s="13">
        <v>1</v>
      </c>
      <c r="H70" s="13">
        <v>0</v>
      </c>
      <c r="I70" s="13">
        <v>1</v>
      </c>
      <c r="J70" s="13">
        <v>0</v>
      </c>
      <c r="K70" s="13">
        <v>0</v>
      </c>
      <c r="L70" s="13">
        <v>6</v>
      </c>
      <c r="M70" s="13">
        <v>1</v>
      </c>
      <c r="N70" s="13">
        <v>0</v>
      </c>
      <c r="O70" s="13">
        <v>0</v>
      </c>
      <c r="P70" s="13">
        <v>5</v>
      </c>
      <c r="Q70" s="13">
        <v>4</v>
      </c>
      <c r="R70" s="14">
        <v>9</v>
      </c>
      <c r="S70" s="14">
        <v>1</v>
      </c>
      <c r="T70" s="14">
        <v>0</v>
      </c>
      <c r="U70" s="14">
        <v>0</v>
      </c>
      <c r="V70" s="14">
        <v>1</v>
      </c>
      <c r="W70" s="14">
        <v>1</v>
      </c>
      <c r="X70" s="14">
        <v>0</v>
      </c>
      <c r="Y70" s="14">
        <v>1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5">
        <v>74</v>
      </c>
    </row>
    <row r="71" spans="1:32" s="15" customFormat="1" ht="13.7" customHeight="1" x14ac:dyDescent="0.15">
      <c r="A71" s="16"/>
      <c r="B71" s="16" t="s">
        <v>1086</v>
      </c>
      <c r="C71" s="16">
        <f>COUNTA(C68:C70)</f>
        <v>3</v>
      </c>
      <c r="D71" s="17">
        <f>COUNTIF(D68:D70,"併")</f>
        <v>0</v>
      </c>
      <c r="E71" s="17">
        <v>1</v>
      </c>
      <c r="F71" s="17"/>
      <c r="G71" s="18">
        <f>SUM(G68:G70)</f>
        <v>3</v>
      </c>
      <c r="H71" s="18">
        <f t="shared" ref="H71:AE71" si="15">SUM(H68:H70)</f>
        <v>0</v>
      </c>
      <c r="I71" s="18">
        <f t="shared" si="15"/>
        <v>3</v>
      </c>
      <c r="J71" s="18">
        <f t="shared" si="15"/>
        <v>1</v>
      </c>
      <c r="K71" s="18">
        <f t="shared" si="15"/>
        <v>0</v>
      </c>
      <c r="L71" s="18">
        <f>SUM(L68:L70)</f>
        <v>39</v>
      </c>
      <c r="M71" s="18">
        <f t="shared" si="15"/>
        <v>3</v>
      </c>
      <c r="N71" s="18">
        <f t="shared" si="15"/>
        <v>1</v>
      </c>
      <c r="O71" s="18">
        <f t="shared" si="15"/>
        <v>0</v>
      </c>
      <c r="P71" s="18">
        <f t="shared" si="15"/>
        <v>24</v>
      </c>
      <c r="Q71" s="18">
        <f t="shared" si="15"/>
        <v>26</v>
      </c>
      <c r="R71" s="18">
        <f t="shared" si="15"/>
        <v>50</v>
      </c>
      <c r="S71" s="18">
        <f t="shared" si="15"/>
        <v>3</v>
      </c>
      <c r="T71" s="18">
        <f t="shared" si="15"/>
        <v>0</v>
      </c>
      <c r="U71" s="18">
        <f t="shared" si="15"/>
        <v>0</v>
      </c>
      <c r="V71" s="18">
        <f t="shared" si="15"/>
        <v>3</v>
      </c>
      <c r="W71" s="18">
        <f t="shared" si="15"/>
        <v>3</v>
      </c>
      <c r="X71" s="18">
        <f t="shared" si="15"/>
        <v>7</v>
      </c>
      <c r="Y71" s="18">
        <f t="shared" si="15"/>
        <v>3</v>
      </c>
      <c r="Z71" s="18">
        <f t="shared" si="15"/>
        <v>1</v>
      </c>
      <c r="AA71" s="18">
        <f t="shared" si="15"/>
        <v>0</v>
      </c>
      <c r="AB71" s="18">
        <f t="shared" si="15"/>
        <v>0</v>
      </c>
      <c r="AC71" s="18">
        <f t="shared" si="15"/>
        <v>0</v>
      </c>
      <c r="AD71" s="18">
        <f t="shared" si="15"/>
        <v>0</v>
      </c>
      <c r="AE71" s="18">
        <f t="shared" si="15"/>
        <v>0</v>
      </c>
      <c r="AF71" s="15">
        <v>1</v>
      </c>
    </row>
    <row r="72" spans="1:32" s="15" customFormat="1" ht="13.7" customHeight="1" x14ac:dyDescent="0.15">
      <c r="A72" s="10" t="s">
        <v>1124</v>
      </c>
      <c r="B72" s="10" t="s">
        <v>395</v>
      </c>
      <c r="C72" s="11" t="s">
        <v>396</v>
      </c>
      <c r="D72" s="12">
        <v>0</v>
      </c>
      <c r="E72" s="12" t="s">
        <v>1143</v>
      </c>
      <c r="F72" s="12" t="s">
        <v>1097</v>
      </c>
      <c r="G72" s="13">
        <v>1</v>
      </c>
      <c r="H72" s="13">
        <v>0</v>
      </c>
      <c r="I72" s="13">
        <v>1</v>
      </c>
      <c r="J72" s="13">
        <v>0</v>
      </c>
      <c r="K72" s="13">
        <v>0</v>
      </c>
      <c r="L72" s="13">
        <v>11</v>
      </c>
      <c r="M72" s="13">
        <v>1</v>
      </c>
      <c r="N72" s="13">
        <v>1</v>
      </c>
      <c r="O72" s="13">
        <v>0</v>
      </c>
      <c r="P72" s="13">
        <v>7</v>
      </c>
      <c r="Q72" s="13">
        <v>8</v>
      </c>
      <c r="R72" s="14">
        <v>15</v>
      </c>
      <c r="S72" s="14">
        <v>1</v>
      </c>
      <c r="T72" s="14">
        <v>0</v>
      </c>
      <c r="U72" s="14">
        <v>5</v>
      </c>
      <c r="V72" s="14">
        <v>6</v>
      </c>
      <c r="W72" s="14">
        <v>1</v>
      </c>
      <c r="X72" s="14">
        <v>2</v>
      </c>
      <c r="Y72" s="14">
        <v>1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5">
        <v>2</v>
      </c>
    </row>
    <row r="73" spans="1:32" s="15" customFormat="1" ht="13.7" customHeight="1" x14ac:dyDescent="0.15">
      <c r="A73" s="16"/>
      <c r="B73" s="16" t="s">
        <v>1086</v>
      </c>
      <c r="C73" s="16">
        <v>1</v>
      </c>
      <c r="D73" s="17">
        <f>COUNTIF(D72,"併")</f>
        <v>0</v>
      </c>
      <c r="E73" s="17">
        <v>1</v>
      </c>
      <c r="F73" s="17"/>
      <c r="G73" s="18">
        <f>G72</f>
        <v>1</v>
      </c>
      <c r="H73" s="18">
        <f t="shared" ref="H73:AE73" si="16">H72</f>
        <v>0</v>
      </c>
      <c r="I73" s="18">
        <f t="shared" si="16"/>
        <v>1</v>
      </c>
      <c r="J73" s="18">
        <f t="shared" si="16"/>
        <v>0</v>
      </c>
      <c r="K73" s="18">
        <f t="shared" si="16"/>
        <v>0</v>
      </c>
      <c r="L73" s="18">
        <f>L72</f>
        <v>11</v>
      </c>
      <c r="M73" s="18">
        <f t="shared" si="16"/>
        <v>1</v>
      </c>
      <c r="N73" s="18">
        <f t="shared" si="16"/>
        <v>1</v>
      </c>
      <c r="O73" s="18">
        <f t="shared" si="16"/>
        <v>0</v>
      </c>
      <c r="P73" s="18">
        <f t="shared" si="16"/>
        <v>7</v>
      </c>
      <c r="Q73" s="18">
        <f t="shared" si="16"/>
        <v>8</v>
      </c>
      <c r="R73" s="18">
        <f t="shared" si="16"/>
        <v>15</v>
      </c>
      <c r="S73" s="18">
        <f t="shared" si="16"/>
        <v>1</v>
      </c>
      <c r="T73" s="18">
        <f t="shared" si="16"/>
        <v>0</v>
      </c>
      <c r="U73" s="18">
        <f t="shared" si="16"/>
        <v>5</v>
      </c>
      <c r="V73" s="18">
        <f t="shared" si="16"/>
        <v>6</v>
      </c>
      <c r="W73" s="18">
        <f t="shared" si="16"/>
        <v>1</v>
      </c>
      <c r="X73" s="18">
        <f t="shared" si="16"/>
        <v>2</v>
      </c>
      <c r="Y73" s="18">
        <f t="shared" si="16"/>
        <v>1</v>
      </c>
      <c r="Z73" s="18">
        <f t="shared" si="16"/>
        <v>0</v>
      </c>
      <c r="AA73" s="18">
        <f t="shared" si="16"/>
        <v>0</v>
      </c>
      <c r="AB73" s="18">
        <f t="shared" si="16"/>
        <v>0</v>
      </c>
      <c r="AC73" s="18">
        <f t="shared" si="16"/>
        <v>0</v>
      </c>
      <c r="AD73" s="18">
        <f t="shared" si="16"/>
        <v>0</v>
      </c>
      <c r="AE73" s="18">
        <f t="shared" si="16"/>
        <v>0</v>
      </c>
      <c r="AF73" s="15">
        <v>3</v>
      </c>
    </row>
    <row r="74" spans="1:32" s="5" customFormat="1" ht="13.7" customHeight="1" x14ac:dyDescent="0.15">
      <c r="A74" s="10" t="s">
        <v>1124</v>
      </c>
      <c r="B74" s="10" t="s">
        <v>57</v>
      </c>
      <c r="C74" s="11" t="s">
        <v>58</v>
      </c>
      <c r="D74" s="12">
        <v>0</v>
      </c>
      <c r="E74" s="12">
        <v>1</v>
      </c>
      <c r="F74" s="12" t="s">
        <v>1097</v>
      </c>
      <c r="G74" s="13">
        <v>1</v>
      </c>
      <c r="H74" s="13">
        <v>0</v>
      </c>
      <c r="I74" s="13">
        <v>1</v>
      </c>
      <c r="J74" s="13">
        <v>0</v>
      </c>
      <c r="K74" s="13">
        <v>0</v>
      </c>
      <c r="L74" s="13">
        <v>10</v>
      </c>
      <c r="M74" s="13">
        <v>1</v>
      </c>
      <c r="N74" s="13">
        <v>0</v>
      </c>
      <c r="O74" s="13">
        <v>0</v>
      </c>
      <c r="P74" s="13">
        <v>5</v>
      </c>
      <c r="Q74" s="13">
        <v>8</v>
      </c>
      <c r="R74" s="14">
        <v>13</v>
      </c>
      <c r="S74" s="14">
        <v>1</v>
      </c>
      <c r="T74" s="14">
        <v>0</v>
      </c>
      <c r="U74" s="14">
        <v>1</v>
      </c>
      <c r="V74" s="14">
        <v>2</v>
      </c>
      <c r="W74" s="14">
        <v>1</v>
      </c>
      <c r="X74" s="14">
        <v>2</v>
      </c>
      <c r="Y74" s="14">
        <v>1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5">
        <v>4</v>
      </c>
    </row>
    <row r="75" spans="1:32" s="15" customFormat="1" ht="13.7" customHeight="1" x14ac:dyDescent="0.15">
      <c r="A75" s="16"/>
      <c r="B75" s="16" t="s">
        <v>1086</v>
      </c>
      <c r="C75" s="16">
        <v>1</v>
      </c>
      <c r="D75" s="17">
        <f>COUNTIF(D74,"併")</f>
        <v>0</v>
      </c>
      <c r="E75" s="17">
        <v>1</v>
      </c>
      <c r="F75" s="17"/>
      <c r="G75" s="18">
        <f>G74</f>
        <v>1</v>
      </c>
      <c r="H75" s="18">
        <f t="shared" ref="H75:AE75" si="17">H74</f>
        <v>0</v>
      </c>
      <c r="I75" s="18">
        <f t="shared" si="17"/>
        <v>1</v>
      </c>
      <c r="J75" s="18">
        <f t="shared" si="17"/>
        <v>0</v>
      </c>
      <c r="K75" s="18">
        <f t="shared" si="17"/>
        <v>0</v>
      </c>
      <c r="L75" s="18">
        <f>L74</f>
        <v>10</v>
      </c>
      <c r="M75" s="18">
        <f t="shared" si="17"/>
        <v>1</v>
      </c>
      <c r="N75" s="18">
        <f t="shared" si="17"/>
        <v>0</v>
      </c>
      <c r="O75" s="18">
        <f t="shared" si="17"/>
        <v>0</v>
      </c>
      <c r="P75" s="18">
        <f t="shared" si="17"/>
        <v>5</v>
      </c>
      <c r="Q75" s="18">
        <f t="shared" si="17"/>
        <v>8</v>
      </c>
      <c r="R75" s="18">
        <f t="shared" si="17"/>
        <v>13</v>
      </c>
      <c r="S75" s="18">
        <f t="shared" si="17"/>
        <v>1</v>
      </c>
      <c r="T75" s="18">
        <f t="shared" si="17"/>
        <v>0</v>
      </c>
      <c r="U75" s="18">
        <f t="shared" si="17"/>
        <v>1</v>
      </c>
      <c r="V75" s="18">
        <f t="shared" si="17"/>
        <v>2</v>
      </c>
      <c r="W75" s="18">
        <f t="shared" si="17"/>
        <v>1</v>
      </c>
      <c r="X75" s="18">
        <f t="shared" si="17"/>
        <v>2</v>
      </c>
      <c r="Y75" s="18">
        <f t="shared" si="17"/>
        <v>1</v>
      </c>
      <c r="Z75" s="18">
        <f t="shared" si="17"/>
        <v>0</v>
      </c>
      <c r="AA75" s="18">
        <f t="shared" si="17"/>
        <v>0</v>
      </c>
      <c r="AB75" s="18">
        <f t="shared" si="17"/>
        <v>0</v>
      </c>
      <c r="AC75" s="18">
        <f t="shared" si="17"/>
        <v>0</v>
      </c>
      <c r="AD75" s="18">
        <f t="shared" si="17"/>
        <v>0</v>
      </c>
      <c r="AE75" s="18">
        <f t="shared" si="17"/>
        <v>0</v>
      </c>
      <c r="AF75" s="15">
        <v>5</v>
      </c>
    </row>
    <row r="76" spans="1:32" s="15" customFormat="1" ht="13.7" customHeight="1" x14ac:dyDescent="0.15">
      <c r="A76" s="10" t="s">
        <v>1124</v>
      </c>
      <c r="B76" s="10" t="s">
        <v>397</v>
      </c>
      <c r="C76" s="11" t="s">
        <v>398</v>
      </c>
      <c r="D76" s="12">
        <v>0</v>
      </c>
      <c r="E76" s="12" t="s">
        <v>1141</v>
      </c>
      <c r="F76" s="12" t="s">
        <v>1097</v>
      </c>
      <c r="G76" s="13">
        <v>1</v>
      </c>
      <c r="H76" s="13">
        <v>0</v>
      </c>
      <c r="I76" s="13">
        <v>1</v>
      </c>
      <c r="J76" s="13">
        <v>0</v>
      </c>
      <c r="K76" s="13">
        <v>0</v>
      </c>
      <c r="L76" s="13">
        <v>19</v>
      </c>
      <c r="M76" s="13">
        <v>1</v>
      </c>
      <c r="N76" s="13">
        <v>1</v>
      </c>
      <c r="O76" s="13">
        <v>0</v>
      </c>
      <c r="P76" s="13">
        <v>15</v>
      </c>
      <c r="Q76" s="13">
        <v>8</v>
      </c>
      <c r="R76" s="14">
        <v>23</v>
      </c>
      <c r="S76" s="14">
        <v>1</v>
      </c>
      <c r="T76" s="14">
        <v>0</v>
      </c>
      <c r="U76" s="14">
        <v>1</v>
      </c>
      <c r="V76" s="14">
        <v>2</v>
      </c>
      <c r="W76" s="14">
        <v>1</v>
      </c>
      <c r="X76" s="14">
        <v>6</v>
      </c>
      <c r="Y76" s="14">
        <v>1</v>
      </c>
      <c r="Z76" s="14">
        <v>1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5">
        <v>6</v>
      </c>
    </row>
    <row r="77" spans="1:32" s="15" customFormat="1" ht="13.7" customHeight="1" x14ac:dyDescent="0.15">
      <c r="A77" s="16"/>
      <c r="B77" s="16" t="s">
        <v>1086</v>
      </c>
      <c r="C77" s="16">
        <v>1</v>
      </c>
      <c r="D77" s="17">
        <f>COUNTIF(D76,"併")</f>
        <v>0</v>
      </c>
      <c r="E77" s="17">
        <v>0</v>
      </c>
      <c r="F77" s="17"/>
      <c r="G77" s="18">
        <f>G76</f>
        <v>1</v>
      </c>
      <c r="H77" s="18">
        <f t="shared" ref="H77:AE77" si="18">H76</f>
        <v>0</v>
      </c>
      <c r="I77" s="18">
        <f t="shared" si="18"/>
        <v>1</v>
      </c>
      <c r="J77" s="18">
        <f t="shared" si="18"/>
        <v>0</v>
      </c>
      <c r="K77" s="18">
        <f t="shared" si="18"/>
        <v>0</v>
      </c>
      <c r="L77" s="18">
        <f>L76</f>
        <v>19</v>
      </c>
      <c r="M77" s="18">
        <f t="shared" si="18"/>
        <v>1</v>
      </c>
      <c r="N77" s="18">
        <f t="shared" si="18"/>
        <v>1</v>
      </c>
      <c r="O77" s="18">
        <f t="shared" si="18"/>
        <v>0</v>
      </c>
      <c r="P77" s="18">
        <f t="shared" si="18"/>
        <v>15</v>
      </c>
      <c r="Q77" s="18">
        <f t="shared" si="18"/>
        <v>8</v>
      </c>
      <c r="R77" s="18">
        <f t="shared" si="18"/>
        <v>23</v>
      </c>
      <c r="S77" s="18">
        <f t="shared" si="18"/>
        <v>1</v>
      </c>
      <c r="T77" s="18">
        <f t="shared" si="18"/>
        <v>0</v>
      </c>
      <c r="U77" s="18">
        <f t="shared" si="18"/>
        <v>1</v>
      </c>
      <c r="V77" s="18">
        <f t="shared" si="18"/>
        <v>2</v>
      </c>
      <c r="W77" s="18">
        <f t="shared" si="18"/>
        <v>1</v>
      </c>
      <c r="X77" s="18">
        <f t="shared" si="18"/>
        <v>6</v>
      </c>
      <c r="Y77" s="18">
        <f t="shared" si="18"/>
        <v>1</v>
      </c>
      <c r="Z77" s="18">
        <f t="shared" si="18"/>
        <v>1</v>
      </c>
      <c r="AA77" s="18">
        <f t="shared" si="18"/>
        <v>0</v>
      </c>
      <c r="AB77" s="18">
        <f t="shared" si="18"/>
        <v>0</v>
      </c>
      <c r="AC77" s="18">
        <f t="shared" si="18"/>
        <v>0</v>
      </c>
      <c r="AD77" s="18">
        <f t="shared" si="18"/>
        <v>0</v>
      </c>
      <c r="AE77" s="18">
        <f t="shared" si="18"/>
        <v>0</v>
      </c>
      <c r="AF77" s="5">
        <v>7</v>
      </c>
    </row>
    <row r="78" spans="1:32" s="5" customFormat="1" ht="13.7" customHeight="1" x14ac:dyDescent="0.15">
      <c r="A78" s="10" t="s">
        <v>1124</v>
      </c>
      <c r="B78" s="10" t="s">
        <v>399</v>
      </c>
      <c r="C78" s="11" t="s">
        <v>400</v>
      </c>
      <c r="D78" s="12">
        <v>0</v>
      </c>
      <c r="E78" s="12" t="s">
        <v>1141</v>
      </c>
      <c r="F78" s="12" t="s">
        <v>1097</v>
      </c>
      <c r="G78" s="13">
        <v>1</v>
      </c>
      <c r="H78" s="13">
        <v>0</v>
      </c>
      <c r="I78" s="13">
        <v>1</v>
      </c>
      <c r="J78" s="13">
        <v>0</v>
      </c>
      <c r="K78" s="13">
        <v>0</v>
      </c>
      <c r="L78" s="13">
        <v>15</v>
      </c>
      <c r="M78" s="13">
        <v>1</v>
      </c>
      <c r="N78" s="13">
        <v>0</v>
      </c>
      <c r="O78" s="13">
        <v>0</v>
      </c>
      <c r="P78" s="13">
        <v>7</v>
      </c>
      <c r="Q78" s="13">
        <v>11</v>
      </c>
      <c r="R78" s="14">
        <v>18</v>
      </c>
      <c r="S78" s="14">
        <v>1</v>
      </c>
      <c r="T78" s="14">
        <v>0</v>
      </c>
      <c r="U78" s="14">
        <v>7</v>
      </c>
      <c r="V78" s="14">
        <v>8</v>
      </c>
      <c r="W78" s="14">
        <v>1</v>
      </c>
      <c r="X78" s="14">
        <v>3</v>
      </c>
      <c r="Y78" s="14">
        <v>1</v>
      </c>
      <c r="Z78" s="14">
        <v>1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5">
        <v>8</v>
      </c>
    </row>
    <row r="79" spans="1:32" s="15" customFormat="1" ht="13.7" customHeight="1" x14ac:dyDescent="0.15">
      <c r="A79" s="16"/>
      <c r="B79" s="16" t="s">
        <v>1086</v>
      </c>
      <c r="C79" s="16">
        <v>1</v>
      </c>
      <c r="D79" s="17">
        <f>COUNTIF(D78,"併")</f>
        <v>0</v>
      </c>
      <c r="E79" s="17">
        <v>0</v>
      </c>
      <c r="F79" s="17"/>
      <c r="G79" s="18">
        <f>G78</f>
        <v>1</v>
      </c>
      <c r="H79" s="18">
        <f t="shared" ref="H79:AE79" si="19">H78</f>
        <v>0</v>
      </c>
      <c r="I79" s="18">
        <f t="shared" si="19"/>
        <v>1</v>
      </c>
      <c r="J79" s="18">
        <f t="shared" si="19"/>
        <v>0</v>
      </c>
      <c r="K79" s="18">
        <f t="shared" si="19"/>
        <v>0</v>
      </c>
      <c r="L79" s="18">
        <f>L78</f>
        <v>15</v>
      </c>
      <c r="M79" s="18">
        <f t="shared" si="19"/>
        <v>1</v>
      </c>
      <c r="N79" s="18">
        <f t="shared" si="19"/>
        <v>0</v>
      </c>
      <c r="O79" s="18">
        <f t="shared" si="19"/>
        <v>0</v>
      </c>
      <c r="P79" s="18">
        <f t="shared" si="19"/>
        <v>7</v>
      </c>
      <c r="Q79" s="18">
        <f t="shared" si="19"/>
        <v>11</v>
      </c>
      <c r="R79" s="18">
        <f t="shared" si="19"/>
        <v>18</v>
      </c>
      <c r="S79" s="18">
        <f t="shared" si="19"/>
        <v>1</v>
      </c>
      <c r="T79" s="18">
        <f t="shared" si="19"/>
        <v>0</v>
      </c>
      <c r="U79" s="18">
        <f t="shared" si="19"/>
        <v>7</v>
      </c>
      <c r="V79" s="18">
        <f t="shared" si="19"/>
        <v>8</v>
      </c>
      <c r="W79" s="18">
        <f t="shared" si="19"/>
        <v>1</v>
      </c>
      <c r="X79" s="18">
        <f t="shared" si="19"/>
        <v>3</v>
      </c>
      <c r="Y79" s="18">
        <f t="shared" si="19"/>
        <v>1</v>
      </c>
      <c r="Z79" s="18">
        <f t="shared" si="19"/>
        <v>1</v>
      </c>
      <c r="AA79" s="18">
        <f t="shared" si="19"/>
        <v>0</v>
      </c>
      <c r="AB79" s="18">
        <f t="shared" si="19"/>
        <v>0</v>
      </c>
      <c r="AC79" s="18">
        <f t="shared" si="19"/>
        <v>0</v>
      </c>
      <c r="AD79" s="18">
        <f t="shared" si="19"/>
        <v>0</v>
      </c>
      <c r="AE79" s="18">
        <f t="shared" si="19"/>
        <v>0</v>
      </c>
      <c r="AF79" s="15">
        <v>9</v>
      </c>
    </row>
    <row r="80" spans="1:32" s="5" customFormat="1" ht="13.7" customHeight="1" x14ac:dyDescent="0.15">
      <c r="A80" s="10" t="s">
        <v>1124</v>
      </c>
      <c r="B80" s="10" t="s">
        <v>401</v>
      </c>
      <c r="C80" s="22" t="s">
        <v>402</v>
      </c>
      <c r="D80" s="12">
        <v>0</v>
      </c>
      <c r="E80" s="12" t="s">
        <v>1141</v>
      </c>
      <c r="F80" s="12" t="s">
        <v>1097</v>
      </c>
      <c r="G80" s="13">
        <v>1</v>
      </c>
      <c r="H80" s="13">
        <v>0</v>
      </c>
      <c r="I80" s="13">
        <v>1</v>
      </c>
      <c r="J80" s="13">
        <v>0</v>
      </c>
      <c r="K80" s="13">
        <v>0</v>
      </c>
      <c r="L80" s="13">
        <v>11</v>
      </c>
      <c r="M80" s="13">
        <v>1</v>
      </c>
      <c r="N80" s="13">
        <v>0</v>
      </c>
      <c r="O80" s="13">
        <v>0</v>
      </c>
      <c r="P80" s="13">
        <v>6</v>
      </c>
      <c r="Q80" s="13">
        <v>8</v>
      </c>
      <c r="R80" s="14">
        <v>14</v>
      </c>
      <c r="S80" s="14">
        <v>1</v>
      </c>
      <c r="T80" s="14">
        <v>0</v>
      </c>
      <c r="U80" s="14">
        <v>2</v>
      </c>
      <c r="V80" s="14">
        <v>3</v>
      </c>
      <c r="W80" s="14">
        <v>1</v>
      </c>
      <c r="X80" s="14">
        <v>1</v>
      </c>
      <c r="Y80" s="14">
        <v>1</v>
      </c>
      <c r="Z80" s="14">
        <v>0</v>
      </c>
      <c r="AA80" s="14">
        <v>0</v>
      </c>
      <c r="AB80" s="14">
        <v>0</v>
      </c>
      <c r="AC80" s="14">
        <v>1</v>
      </c>
      <c r="AD80" s="14">
        <v>0</v>
      </c>
      <c r="AE80" s="14">
        <v>1</v>
      </c>
      <c r="AF80" s="15">
        <v>10</v>
      </c>
    </row>
    <row r="81" spans="1:32" s="15" customFormat="1" ht="13.7" customHeight="1" x14ac:dyDescent="0.15">
      <c r="A81" s="16"/>
      <c r="B81" s="16" t="s">
        <v>1086</v>
      </c>
      <c r="C81" s="16">
        <v>1</v>
      </c>
      <c r="D81" s="17">
        <f>COUNTIF(D80,"併")</f>
        <v>0</v>
      </c>
      <c r="E81" s="17">
        <v>0</v>
      </c>
      <c r="F81" s="17"/>
      <c r="G81" s="18">
        <f>G80</f>
        <v>1</v>
      </c>
      <c r="H81" s="18">
        <f t="shared" ref="H81:AE81" si="20">H80</f>
        <v>0</v>
      </c>
      <c r="I81" s="18">
        <f t="shared" si="20"/>
        <v>1</v>
      </c>
      <c r="J81" s="18">
        <f t="shared" si="20"/>
        <v>0</v>
      </c>
      <c r="K81" s="18">
        <f t="shared" si="20"/>
        <v>0</v>
      </c>
      <c r="L81" s="18">
        <f>L80</f>
        <v>11</v>
      </c>
      <c r="M81" s="18">
        <f t="shared" si="20"/>
        <v>1</v>
      </c>
      <c r="N81" s="18">
        <f t="shared" si="20"/>
        <v>0</v>
      </c>
      <c r="O81" s="18">
        <f t="shared" si="20"/>
        <v>0</v>
      </c>
      <c r="P81" s="18">
        <f t="shared" si="20"/>
        <v>6</v>
      </c>
      <c r="Q81" s="18">
        <f t="shared" si="20"/>
        <v>8</v>
      </c>
      <c r="R81" s="18">
        <f t="shared" si="20"/>
        <v>14</v>
      </c>
      <c r="S81" s="18">
        <f t="shared" si="20"/>
        <v>1</v>
      </c>
      <c r="T81" s="18">
        <f t="shared" si="20"/>
        <v>0</v>
      </c>
      <c r="U81" s="18">
        <f t="shared" si="20"/>
        <v>2</v>
      </c>
      <c r="V81" s="18">
        <f t="shared" si="20"/>
        <v>3</v>
      </c>
      <c r="W81" s="18">
        <f t="shared" si="20"/>
        <v>1</v>
      </c>
      <c r="X81" s="18">
        <f t="shared" si="20"/>
        <v>1</v>
      </c>
      <c r="Y81" s="18">
        <f t="shared" si="20"/>
        <v>1</v>
      </c>
      <c r="Z81" s="18">
        <f t="shared" si="20"/>
        <v>0</v>
      </c>
      <c r="AA81" s="18">
        <f t="shared" si="20"/>
        <v>0</v>
      </c>
      <c r="AB81" s="18">
        <f t="shared" si="20"/>
        <v>0</v>
      </c>
      <c r="AC81" s="18">
        <f t="shared" si="20"/>
        <v>1</v>
      </c>
      <c r="AD81" s="18">
        <f t="shared" si="20"/>
        <v>0</v>
      </c>
      <c r="AE81" s="18">
        <f t="shared" si="20"/>
        <v>1</v>
      </c>
      <c r="AF81" s="15">
        <v>11</v>
      </c>
    </row>
    <row r="82" spans="1:32" s="5" customFormat="1" ht="13.7" customHeight="1" x14ac:dyDescent="0.15">
      <c r="A82" s="10" t="s">
        <v>1124</v>
      </c>
      <c r="B82" s="10" t="s">
        <v>403</v>
      </c>
      <c r="C82" s="11" t="s">
        <v>404</v>
      </c>
      <c r="D82" s="12">
        <v>0</v>
      </c>
      <c r="E82" s="12" t="s">
        <v>1141</v>
      </c>
      <c r="F82" s="12" t="s">
        <v>1144</v>
      </c>
      <c r="G82" s="13">
        <v>1</v>
      </c>
      <c r="H82" s="13">
        <v>0</v>
      </c>
      <c r="I82" s="13">
        <v>1</v>
      </c>
      <c r="J82" s="13">
        <v>0</v>
      </c>
      <c r="K82" s="13">
        <v>0</v>
      </c>
      <c r="L82" s="13">
        <v>9</v>
      </c>
      <c r="M82" s="13">
        <v>1</v>
      </c>
      <c r="N82" s="13">
        <v>0</v>
      </c>
      <c r="O82" s="13">
        <v>0</v>
      </c>
      <c r="P82" s="13">
        <v>6</v>
      </c>
      <c r="Q82" s="13">
        <v>6</v>
      </c>
      <c r="R82" s="14">
        <v>12</v>
      </c>
      <c r="S82" s="14">
        <v>1</v>
      </c>
      <c r="T82" s="14">
        <v>0</v>
      </c>
      <c r="U82" s="14">
        <v>1</v>
      </c>
      <c r="V82" s="14">
        <v>2</v>
      </c>
      <c r="W82" s="14">
        <v>1</v>
      </c>
      <c r="X82" s="14">
        <v>1</v>
      </c>
      <c r="Y82" s="14">
        <v>1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5">
        <v>12</v>
      </c>
    </row>
    <row r="83" spans="1:32" s="15" customFormat="1" ht="13.7" customHeight="1" x14ac:dyDescent="0.15">
      <c r="A83" s="16"/>
      <c r="B83" s="16" t="s">
        <v>1086</v>
      </c>
      <c r="C83" s="16">
        <v>1</v>
      </c>
      <c r="D83" s="17">
        <f>COUNTIF(D82,"併")</f>
        <v>0</v>
      </c>
      <c r="E83" s="17">
        <v>0</v>
      </c>
      <c r="F83" s="17"/>
      <c r="G83" s="18">
        <f>G82</f>
        <v>1</v>
      </c>
      <c r="H83" s="18">
        <f t="shared" ref="H83:AE83" si="21">H82</f>
        <v>0</v>
      </c>
      <c r="I83" s="18">
        <f t="shared" si="21"/>
        <v>1</v>
      </c>
      <c r="J83" s="18">
        <f t="shared" si="21"/>
        <v>0</v>
      </c>
      <c r="K83" s="18">
        <f t="shared" si="21"/>
        <v>0</v>
      </c>
      <c r="L83" s="18">
        <f>L82</f>
        <v>9</v>
      </c>
      <c r="M83" s="18">
        <f t="shared" si="21"/>
        <v>1</v>
      </c>
      <c r="N83" s="18">
        <f t="shared" si="21"/>
        <v>0</v>
      </c>
      <c r="O83" s="18">
        <f t="shared" si="21"/>
        <v>0</v>
      </c>
      <c r="P83" s="18">
        <f t="shared" si="21"/>
        <v>6</v>
      </c>
      <c r="Q83" s="18">
        <f t="shared" si="21"/>
        <v>6</v>
      </c>
      <c r="R83" s="18">
        <f t="shared" si="21"/>
        <v>12</v>
      </c>
      <c r="S83" s="18">
        <f t="shared" si="21"/>
        <v>1</v>
      </c>
      <c r="T83" s="18">
        <f t="shared" si="21"/>
        <v>0</v>
      </c>
      <c r="U83" s="18">
        <f t="shared" si="21"/>
        <v>1</v>
      </c>
      <c r="V83" s="18">
        <f t="shared" si="21"/>
        <v>2</v>
      </c>
      <c r="W83" s="18">
        <f t="shared" si="21"/>
        <v>1</v>
      </c>
      <c r="X83" s="18">
        <f t="shared" si="21"/>
        <v>1</v>
      </c>
      <c r="Y83" s="18">
        <f t="shared" si="21"/>
        <v>1</v>
      </c>
      <c r="Z83" s="18">
        <f t="shared" si="21"/>
        <v>0</v>
      </c>
      <c r="AA83" s="18">
        <f t="shared" si="21"/>
        <v>0</v>
      </c>
      <c r="AB83" s="18">
        <f t="shared" si="21"/>
        <v>0</v>
      </c>
      <c r="AC83" s="18">
        <f t="shared" si="21"/>
        <v>0</v>
      </c>
      <c r="AD83" s="18">
        <f t="shared" si="21"/>
        <v>0</v>
      </c>
      <c r="AE83" s="18">
        <f t="shared" si="21"/>
        <v>0</v>
      </c>
      <c r="AF83" s="15">
        <v>13</v>
      </c>
    </row>
    <row r="84" spans="1:32" s="5" customFormat="1" ht="13.7" customHeight="1" x14ac:dyDescent="0.15">
      <c r="A84" s="10" t="s">
        <v>1124</v>
      </c>
      <c r="B84" s="10" t="s">
        <v>405</v>
      </c>
      <c r="C84" s="11" t="s">
        <v>406</v>
      </c>
      <c r="D84" s="12">
        <v>0</v>
      </c>
      <c r="E84" s="12" t="s">
        <v>1142</v>
      </c>
      <c r="F84" s="12" t="s">
        <v>1144</v>
      </c>
      <c r="G84" s="13">
        <v>1</v>
      </c>
      <c r="H84" s="13">
        <v>0</v>
      </c>
      <c r="I84" s="13">
        <v>1</v>
      </c>
      <c r="J84" s="13">
        <v>0</v>
      </c>
      <c r="K84" s="13">
        <v>0</v>
      </c>
      <c r="L84" s="13">
        <v>10</v>
      </c>
      <c r="M84" s="13">
        <v>1</v>
      </c>
      <c r="N84" s="13">
        <v>0</v>
      </c>
      <c r="O84" s="13">
        <v>0</v>
      </c>
      <c r="P84" s="13">
        <v>5</v>
      </c>
      <c r="Q84" s="13">
        <v>8</v>
      </c>
      <c r="R84" s="14">
        <v>13</v>
      </c>
      <c r="S84" s="14">
        <v>1</v>
      </c>
      <c r="T84" s="14">
        <v>0</v>
      </c>
      <c r="U84" s="14">
        <v>5</v>
      </c>
      <c r="V84" s="14">
        <v>6</v>
      </c>
      <c r="W84" s="14">
        <v>1</v>
      </c>
      <c r="X84" s="14">
        <v>2</v>
      </c>
      <c r="Y84" s="14">
        <v>1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5">
        <v>14</v>
      </c>
    </row>
    <row r="85" spans="1:32" s="15" customFormat="1" ht="13.7" customHeight="1" x14ac:dyDescent="0.15">
      <c r="A85" s="16"/>
      <c r="B85" s="16" t="s">
        <v>1086</v>
      </c>
      <c r="C85" s="16">
        <v>1</v>
      </c>
      <c r="D85" s="17">
        <f>COUNTIF(D84,"併")</f>
        <v>0</v>
      </c>
      <c r="E85" s="17">
        <v>1</v>
      </c>
      <c r="F85" s="17"/>
      <c r="G85" s="18">
        <f>G84</f>
        <v>1</v>
      </c>
      <c r="H85" s="18">
        <f t="shared" ref="H85:AE85" si="22">H84</f>
        <v>0</v>
      </c>
      <c r="I85" s="18">
        <f t="shared" si="22"/>
        <v>1</v>
      </c>
      <c r="J85" s="18">
        <f t="shared" si="22"/>
        <v>0</v>
      </c>
      <c r="K85" s="18">
        <f t="shared" si="22"/>
        <v>0</v>
      </c>
      <c r="L85" s="18">
        <f>L84</f>
        <v>10</v>
      </c>
      <c r="M85" s="18">
        <f t="shared" si="22"/>
        <v>1</v>
      </c>
      <c r="N85" s="18">
        <f t="shared" si="22"/>
        <v>0</v>
      </c>
      <c r="O85" s="18">
        <f t="shared" si="22"/>
        <v>0</v>
      </c>
      <c r="P85" s="18">
        <f t="shared" si="22"/>
        <v>5</v>
      </c>
      <c r="Q85" s="18">
        <f t="shared" si="22"/>
        <v>8</v>
      </c>
      <c r="R85" s="18">
        <f t="shared" si="22"/>
        <v>13</v>
      </c>
      <c r="S85" s="18">
        <f t="shared" si="22"/>
        <v>1</v>
      </c>
      <c r="T85" s="18">
        <f t="shared" si="22"/>
        <v>0</v>
      </c>
      <c r="U85" s="18">
        <f t="shared" si="22"/>
        <v>5</v>
      </c>
      <c r="V85" s="18">
        <f t="shared" si="22"/>
        <v>6</v>
      </c>
      <c r="W85" s="18">
        <f t="shared" si="22"/>
        <v>1</v>
      </c>
      <c r="X85" s="18">
        <f t="shared" si="22"/>
        <v>2</v>
      </c>
      <c r="Y85" s="18">
        <f t="shared" si="22"/>
        <v>1</v>
      </c>
      <c r="Z85" s="18">
        <f t="shared" si="22"/>
        <v>0</v>
      </c>
      <c r="AA85" s="18">
        <f t="shared" si="22"/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5">
        <v>15</v>
      </c>
    </row>
    <row r="86" spans="1:32" s="5" customFormat="1" ht="13.7" customHeight="1" x14ac:dyDescent="0.15">
      <c r="A86" s="10" t="s">
        <v>1124</v>
      </c>
      <c r="B86" s="10" t="s">
        <v>407</v>
      </c>
      <c r="C86" s="11" t="s">
        <v>408</v>
      </c>
      <c r="D86" s="12">
        <v>0</v>
      </c>
      <c r="E86" s="12" t="s">
        <v>1142</v>
      </c>
      <c r="F86" s="12" t="s">
        <v>1144</v>
      </c>
      <c r="G86" s="13">
        <v>1</v>
      </c>
      <c r="H86" s="13">
        <v>0</v>
      </c>
      <c r="I86" s="13">
        <v>1</v>
      </c>
      <c r="J86" s="13">
        <v>0</v>
      </c>
      <c r="K86" s="13">
        <v>0</v>
      </c>
      <c r="L86" s="13">
        <v>15</v>
      </c>
      <c r="M86" s="13">
        <v>1</v>
      </c>
      <c r="N86" s="13">
        <v>0</v>
      </c>
      <c r="O86" s="13">
        <v>0</v>
      </c>
      <c r="P86" s="13">
        <v>6</v>
      </c>
      <c r="Q86" s="13">
        <v>12</v>
      </c>
      <c r="R86" s="14">
        <v>18</v>
      </c>
      <c r="S86" s="14">
        <v>1</v>
      </c>
      <c r="T86" s="14">
        <v>0</v>
      </c>
      <c r="U86" s="14">
        <v>2</v>
      </c>
      <c r="V86" s="14">
        <v>3</v>
      </c>
      <c r="W86" s="14">
        <v>1</v>
      </c>
      <c r="X86" s="14">
        <v>1</v>
      </c>
      <c r="Y86" s="14">
        <v>1</v>
      </c>
      <c r="Z86" s="14">
        <v>0</v>
      </c>
      <c r="AA86" s="14">
        <v>0</v>
      </c>
      <c r="AB86" s="14">
        <v>0</v>
      </c>
      <c r="AC86" s="14">
        <v>1</v>
      </c>
      <c r="AD86" s="14">
        <v>0</v>
      </c>
      <c r="AE86" s="14">
        <v>1</v>
      </c>
      <c r="AF86" s="15">
        <v>16</v>
      </c>
    </row>
    <row r="87" spans="1:32" s="15" customFormat="1" ht="13.7" customHeight="1" x14ac:dyDescent="0.15">
      <c r="A87" s="16"/>
      <c r="B87" s="16" t="s">
        <v>1086</v>
      </c>
      <c r="C87" s="16">
        <v>1</v>
      </c>
      <c r="D87" s="17">
        <f>COUNTIF(D86,"併")</f>
        <v>0</v>
      </c>
      <c r="E87" s="17">
        <v>1</v>
      </c>
      <c r="F87" s="17"/>
      <c r="G87" s="18">
        <f>G86</f>
        <v>1</v>
      </c>
      <c r="H87" s="18">
        <f t="shared" ref="H87:AE87" si="23">H86</f>
        <v>0</v>
      </c>
      <c r="I87" s="18">
        <f t="shared" si="23"/>
        <v>1</v>
      </c>
      <c r="J87" s="18">
        <f t="shared" si="23"/>
        <v>0</v>
      </c>
      <c r="K87" s="18">
        <f t="shared" si="23"/>
        <v>0</v>
      </c>
      <c r="L87" s="18">
        <f>L86</f>
        <v>15</v>
      </c>
      <c r="M87" s="18">
        <f t="shared" si="23"/>
        <v>1</v>
      </c>
      <c r="N87" s="18">
        <f t="shared" si="23"/>
        <v>0</v>
      </c>
      <c r="O87" s="18">
        <f t="shared" si="23"/>
        <v>0</v>
      </c>
      <c r="P87" s="18">
        <f t="shared" si="23"/>
        <v>6</v>
      </c>
      <c r="Q87" s="18">
        <f t="shared" si="23"/>
        <v>12</v>
      </c>
      <c r="R87" s="18">
        <f t="shared" si="23"/>
        <v>18</v>
      </c>
      <c r="S87" s="18">
        <f t="shared" si="23"/>
        <v>1</v>
      </c>
      <c r="T87" s="18">
        <f t="shared" si="23"/>
        <v>0</v>
      </c>
      <c r="U87" s="18">
        <f t="shared" si="23"/>
        <v>2</v>
      </c>
      <c r="V87" s="18">
        <f t="shared" si="23"/>
        <v>3</v>
      </c>
      <c r="W87" s="18">
        <f t="shared" si="23"/>
        <v>1</v>
      </c>
      <c r="X87" s="18">
        <f t="shared" si="23"/>
        <v>1</v>
      </c>
      <c r="Y87" s="18">
        <f t="shared" si="23"/>
        <v>1</v>
      </c>
      <c r="Z87" s="18">
        <f t="shared" si="23"/>
        <v>0</v>
      </c>
      <c r="AA87" s="18">
        <f t="shared" si="23"/>
        <v>0</v>
      </c>
      <c r="AB87" s="18">
        <f t="shared" si="23"/>
        <v>0</v>
      </c>
      <c r="AC87" s="18">
        <f t="shared" si="23"/>
        <v>1</v>
      </c>
      <c r="AD87" s="18">
        <f t="shared" si="23"/>
        <v>0</v>
      </c>
      <c r="AE87" s="18">
        <f t="shared" si="23"/>
        <v>1</v>
      </c>
      <c r="AF87" s="5">
        <v>17</v>
      </c>
    </row>
    <row r="88" spans="1:32" s="5" customFormat="1" ht="13.7" customHeight="1" x14ac:dyDescent="0.15">
      <c r="A88" s="23"/>
      <c r="B88" s="23" t="s">
        <v>1087</v>
      </c>
      <c r="C88" s="23">
        <f>C6+C21+C25+C28+C32+C35+C42+C48+C50+C57+C59+C61+C63+C65+C67+C71+C73+C75+C77+C79+C81+C83+C85+C87</f>
        <v>59</v>
      </c>
      <c r="D88" s="24">
        <f>D6+D21+D25+D28+D32+D35+D42+D48+D50+D57+D59+D61+D63+D65+D67+D71+D73+D75+D77+D79+D81+D83+D85+D87</f>
        <v>0</v>
      </c>
      <c r="E88" s="24">
        <f>E6+E21+E25+E28+E32+E35+E42+E48+E50+E57+E59+E61+E63+E65+E67+E71+E73+E75+E77+E79+E81+E83+E85+E87</f>
        <v>9</v>
      </c>
      <c r="F88" s="24"/>
      <c r="G88" s="25">
        <f t="shared" ref="G88:AE88" si="24">G6+G21+G25+G28+G32+G35+G42+G48+G50+G57+G59+G61+G63+G65+G67+G71+G73+G75+G77+G79+G81+G83+G85+G87</f>
        <v>59</v>
      </c>
      <c r="H88" s="25">
        <f t="shared" si="24"/>
        <v>0</v>
      </c>
      <c r="I88" s="25">
        <f t="shared" si="24"/>
        <v>64</v>
      </c>
      <c r="J88" s="25">
        <f t="shared" si="24"/>
        <v>12</v>
      </c>
      <c r="K88" s="25">
        <f t="shared" si="24"/>
        <v>0</v>
      </c>
      <c r="L88" s="25">
        <f t="shared" si="24"/>
        <v>881</v>
      </c>
      <c r="M88" s="25">
        <f t="shared" si="24"/>
        <v>61</v>
      </c>
      <c r="N88" s="25">
        <f t="shared" si="24"/>
        <v>22</v>
      </c>
      <c r="O88" s="25">
        <f t="shared" si="24"/>
        <v>4</v>
      </c>
      <c r="P88" s="25">
        <f t="shared" si="24"/>
        <v>527</v>
      </c>
      <c r="Q88" s="25">
        <f t="shared" si="24"/>
        <v>576</v>
      </c>
      <c r="R88" s="25">
        <f t="shared" si="24"/>
        <v>1103</v>
      </c>
      <c r="S88" s="25">
        <f t="shared" si="24"/>
        <v>61</v>
      </c>
      <c r="T88" s="25">
        <f t="shared" si="24"/>
        <v>0</v>
      </c>
      <c r="U88" s="25">
        <f t="shared" si="24"/>
        <v>167</v>
      </c>
      <c r="V88" s="25">
        <f t="shared" si="24"/>
        <v>228</v>
      </c>
      <c r="W88" s="25">
        <f t="shared" si="24"/>
        <v>59</v>
      </c>
      <c r="X88" s="25">
        <f t="shared" si="24"/>
        <v>176</v>
      </c>
      <c r="Y88" s="25">
        <f t="shared" si="24"/>
        <v>59</v>
      </c>
      <c r="Z88" s="25">
        <f t="shared" si="24"/>
        <v>28</v>
      </c>
      <c r="AA88" s="25">
        <f t="shared" si="24"/>
        <v>5</v>
      </c>
      <c r="AB88" s="25">
        <f t="shared" si="24"/>
        <v>8</v>
      </c>
      <c r="AC88" s="25">
        <f t="shared" si="24"/>
        <v>14</v>
      </c>
      <c r="AD88" s="25">
        <f t="shared" si="24"/>
        <v>1</v>
      </c>
      <c r="AE88" s="25">
        <f t="shared" si="24"/>
        <v>14</v>
      </c>
      <c r="AF88" s="15">
        <v>18</v>
      </c>
    </row>
    <row r="89" spans="1:32" s="15" customFormat="1" ht="13.7" customHeight="1" x14ac:dyDescent="0.15">
      <c r="A89" s="10" t="s">
        <v>1125</v>
      </c>
      <c r="B89" s="10" t="s">
        <v>698</v>
      </c>
      <c r="C89" s="11" t="s">
        <v>700</v>
      </c>
      <c r="D89" s="12">
        <v>0</v>
      </c>
      <c r="E89" s="12" t="s">
        <v>1141</v>
      </c>
      <c r="F89" s="12" t="s">
        <v>1097</v>
      </c>
      <c r="G89" s="13">
        <v>1</v>
      </c>
      <c r="H89" s="13">
        <v>0</v>
      </c>
      <c r="I89" s="13">
        <v>1</v>
      </c>
      <c r="J89" s="13">
        <v>1</v>
      </c>
      <c r="K89" s="13">
        <v>0</v>
      </c>
      <c r="L89" s="13">
        <v>39</v>
      </c>
      <c r="M89" s="13">
        <v>1</v>
      </c>
      <c r="N89" s="13">
        <v>1</v>
      </c>
      <c r="O89" s="13">
        <v>0</v>
      </c>
      <c r="P89" s="13">
        <v>18</v>
      </c>
      <c r="Q89" s="13">
        <v>26</v>
      </c>
      <c r="R89" s="14">
        <v>44</v>
      </c>
      <c r="S89" s="14">
        <v>1</v>
      </c>
      <c r="T89" s="14">
        <v>0</v>
      </c>
      <c r="U89" s="14">
        <v>9</v>
      </c>
      <c r="V89" s="14">
        <v>10</v>
      </c>
      <c r="W89" s="14">
        <v>1</v>
      </c>
      <c r="X89" s="14">
        <v>6</v>
      </c>
      <c r="Y89" s="14">
        <v>1</v>
      </c>
      <c r="Z89" s="14">
        <v>2</v>
      </c>
      <c r="AA89" s="14">
        <v>0</v>
      </c>
      <c r="AB89" s="14">
        <v>1</v>
      </c>
      <c r="AC89" s="14">
        <v>0</v>
      </c>
      <c r="AD89" s="14">
        <v>1</v>
      </c>
      <c r="AE89" s="14">
        <v>0</v>
      </c>
      <c r="AF89" s="15">
        <v>19</v>
      </c>
    </row>
    <row r="90" spans="1:32" s="5" customFormat="1" ht="13.7" customHeight="1" x14ac:dyDescent="0.15">
      <c r="A90" s="10" t="s">
        <v>1125</v>
      </c>
      <c r="B90" s="10" t="s">
        <v>698</v>
      </c>
      <c r="C90" s="22" t="s">
        <v>702</v>
      </c>
      <c r="D90" s="12">
        <v>0</v>
      </c>
      <c r="E90" s="12" t="s">
        <v>1141</v>
      </c>
      <c r="F90" s="12" t="s">
        <v>1097</v>
      </c>
      <c r="G90" s="13">
        <v>1</v>
      </c>
      <c r="H90" s="13">
        <v>0</v>
      </c>
      <c r="I90" s="13">
        <v>1</v>
      </c>
      <c r="J90" s="13">
        <v>0</v>
      </c>
      <c r="K90" s="13">
        <v>0</v>
      </c>
      <c r="L90" s="13">
        <v>22</v>
      </c>
      <c r="M90" s="13">
        <v>1</v>
      </c>
      <c r="N90" s="13">
        <v>0</v>
      </c>
      <c r="O90" s="13">
        <v>0</v>
      </c>
      <c r="P90" s="13">
        <v>12</v>
      </c>
      <c r="Q90" s="13">
        <v>13</v>
      </c>
      <c r="R90" s="14">
        <v>25</v>
      </c>
      <c r="S90" s="14">
        <v>1</v>
      </c>
      <c r="T90" s="14">
        <v>0</v>
      </c>
      <c r="U90" s="14">
        <v>1</v>
      </c>
      <c r="V90" s="14">
        <v>2</v>
      </c>
      <c r="W90" s="14">
        <v>1</v>
      </c>
      <c r="X90" s="14">
        <v>6</v>
      </c>
      <c r="Y90" s="14">
        <v>1</v>
      </c>
      <c r="Z90" s="14">
        <v>1</v>
      </c>
      <c r="AA90" s="14">
        <v>0</v>
      </c>
      <c r="AB90" s="14">
        <v>0</v>
      </c>
      <c r="AC90" s="14">
        <v>1</v>
      </c>
      <c r="AD90" s="14">
        <v>0</v>
      </c>
      <c r="AE90" s="14">
        <v>1</v>
      </c>
      <c r="AF90" s="15">
        <v>20</v>
      </c>
    </row>
    <row r="91" spans="1:32" s="15" customFormat="1" ht="13.7" customHeight="1" x14ac:dyDescent="0.15">
      <c r="A91" s="10" t="s">
        <v>1125</v>
      </c>
      <c r="B91" s="10" t="s">
        <v>698</v>
      </c>
      <c r="C91" s="22" t="s">
        <v>705</v>
      </c>
      <c r="D91" s="12">
        <v>0</v>
      </c>
      <c r="E91" s="12" t="s">
        <v>1141</v>
      </c>
      <c r="F91" s="12" t="s">
        <v>1097</v>
      </c>
      <c r="G91" s="13">
        <v>1</v>
      </c>
      <c r="H91" s="13">
        <v>0</v>
      </c>
      <c r="I91" s="13">
        <v>1</v>
      </c>
      <c r="J91" s="13">
        <v>1</v>
      </c>
      <c r="K91" s="13">
        <v>0</v>
      </c>
      <c r="L91" s="13">
        <v>37</v>
      </c>
      <c r="M91" s="13">
        <v>2</v>
      </c>
      <c r="N91" s="13">
        <v>0</v>
      </c>
      <c r="O91" s="13">
        <v>0</v>
      </c>
      <c r="P91" s="13">
        <v>19</v>
      </c>
      <c r="Q91" s="13">
        <v>23</v>
      </c>
      <c r="R91" s="14">
        <v>42</v>
      </c>
      <c r="S91" s="14">
        <v>3</v>
      </c>
      <c r="T91" s="14">
        <v>1</v>
      </c>
      <c r="U91" s="14">
        <v>1</v>
      </c>
      <c r="V91" s="14">
        <v>5</v>
      </c>
      <c r="W91" s="14">
        <v>1</v>
      </c>
      <c r="X91" s="14">
        <v>6</v>
      </c>
      <c r="Y91" s="14">
        <v>1</v>
      </c>
      <c r="Z91" s="14">
        <v>1</v>
      </c>
      <c r="AA91" s="14">
        <v>0</v>
      </c>
      <c r="AB91" s="14">
        <v>0</v>
      </c>
      <c r="AC91" s="14">
        <v>4</v>
      </c>
      <c r="AD91" s="14">
        <v>0</v>
      </c>
      <c r="AE91" s="14">
        <v>4</v>
      </c>
      <c r="AF91" s="15">
        <v>21</v>
      </c>
    </row>
    <row r="92" spans="1:32" s="5" customFormat="1" ht="13.7" customHeight="1" x14ac:dyDescent="0.15">
      <c r="A92" s="10" t="s">
        <v>1125</v>
      </c>
      <c r="B92" s="10" t="s">
        <v>698</v>
      </c>
      <c r="C92" s="22" t="s">
        <v>707</v>
      </c>
      <c r="D92" s="12">
        <v>0</v>
      </c>
      <c r="E92" s="12" t="s">
        <v>1141</v>
      </c>
      <c r="F92" s="12" t="s">
        <v>1097</v>
      </c>
      <c r="G92" s="13">
        <v>1</v>
      </c>
      <c r="H92" s="13">
        <v>0</v>
      </c>
      <c r="I92" s="13">
        <v>1</v>
      </c>
      <c r="J92" s="13">
        <v>1</v>
      </c>
      <c r="K92" s="13">
        <v>0</v>
      </c>
      <c r="L92" s="13">
        <v>38</v>
      </c>
      <c r="M92" s="13">
        <v>3</v>
      </c>
      <c r="N92" s="13">
        <v>0</v>
      </c>
      <c r="O92" s="13">
        <v>0</v>
      </c>
      <c r="P92" s="13">
        <v>16</v>
      </c>
      <c r="Q92" s="13">
        <v>28</v>
      </c>
      <c r="R92" s="14">
        <v>44</v>
      </c>
      <c r="S92" s="14">
        <v>2</v>
      </c>
      <c r="T92" s="14">
        <v>1</v>
      </c>
      <c r="U92" s="14">
        <v>2</v>
      </c>
      <c r="V92" s="14">
        <v>5</v>
      </c>
      <c r="W92" s="14">
        <v>1</v>
      </c>
      <c r="X92" s="14">
        <v>6</v>
      </c>
      <c r="Y92" s="14">
        <v>1</v>
      </c>
      <c r="Z92" s="14">
        <v>1</v>
      </c>
      <c r="AA92" s="14">
        <v>0</v>
      </c>
      <c r="AB92" s="14">
        <v>0</v>
      </c>
      <c r="AC92" s="14">
        <v>2</v>
      </c>
      <c r="AD92" s="14">
        <v>0</v>
      </c>
      <c r="AE92" s="14">
        <v>2</v>
      </c>
      <c r="AF92" s="5">
        <v>22</v>
      </c>
    </row>
    <row r="93" spans="1:32" s="15" customFormat="1" ht="13.7" customHeight="1" x14ac:dyDescent="0.15">
      <c r="A93" s="10" t="s">
        <v>1125</v>
      </c>
      <c r="B93" s="10" t="s">
        <v>698</v>
      </c>
      <c r="C93" s="22" t="s">
        <v>709</v>
      </c>
      <c r="D93" s="12">
        <v>0</v>
      </c>
      <c r="E93" s="12" t="s">
        <v>1141</v>
      </c>
      <c r="F93" s="12" t="s">
        <v>1097</v>
      </c>
      <c r="G93" s="13">
        <v>1</v>
      </c>
      <c r="H93" s="13">
        <v>0</v>
      </c>
      <c r="I93" s="13">
        <v>1</v>
      </c>
      <c r="J93" s="13">
        <v>0</v>
      </c>
      <c r="K93" s="13">
        <v>0</v>
      </c>
      <c r="L93" s="13">
        <v>27</v>
      </c>
      <c r="M93" s="13">
        <v>1</v>
      </c>
      <c r="N93" s="13">
        <v>0</v>
      </c>
      <c r="O93" s="13">
        <v>0</v>
      </c>
      <c r="P93" s="13">
        <v>17</v>
      </c>
      <c r="Q93" s="13">
        <v>13</v>
      </c>
      <c r="R93" s="14">
        <v>30</v>
      </c>
      <c r="S93" s="14">
        <v>1</v>
      </c>
      <c r="T93" s="14">
        <v>1</v>
      </c>
      <c r="U93" s="14">
        <v>1</v>
      </c>
      <c r="V93" s="14">
        <v>3</v>
      </c>
      <c r="W93" s="14">
        <v>1</v>
      </c>
      <c r="X93" s="14">
        <v>6</v>
      </c>
      <c r="Y93" s="14">
        <v>1</v>
      </c>
      <c r="Z93" s="14">
        <v>2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5">
        <v>23</v>
      </c>
    </row>
    <row r="94" spans="1:32" s="5" customFormat="1" ht="13.7" customHeight="1" x14ac:dyDescent="0.15">
      <c r="A94" s="10" t="s">
        <v>1125</v>
      </c>
      <c r="B94" s="10" t="s">
        <v>698</v>
      </c>
      <c r="C94" s="22" t="s">
        <v>710</v>
      </c>
      <c r="D94" s="12">
        <v>0</v>
      </c>
      <c r="E94" s="12" t="s">
        <v>1141</v>
      </c>
      <c r="F94" s="12" t="s">
        <v>1097</v>
      </c>
      <c r="G94" s="13">
        <v>1</v>
      </c>
      <c r="H94" s="13">
        <v>0</v>
      </c>
      <c r="I94" s="13">
        <v>1</v>
      </c>
      <c r="J94" s="13">
        <v>1</v>
      </c>
      <c r="K94" s="13">
        <v>0</v>
      </c>
      <c r="L94" s="13">
        <v>35</v>
      </c>
      <c r="M94" s="13">
        <v>3</v>
      </c>
      <c r="N94" s="13">
        <v>1</v>
      </c>
      <c r="O94" s="13">
        <v>0</v>
      </c>
      <c r="P94" s="13">
        <v>19</v>
      </c>
      <c r="Q94" s="13">
        <v>23</v>
      </c>
      <c r="R94" s="14">
        <v>42</v>
      </c>
      <c r="S94" s="14">
        <v>3</v>
      </c>
      <c r="T94" s="14">
        <v>0</v>
      </c>
      <c r="U94" s="14">
        <v>1</v>
      </c>
      <c r="V94" s="14">
        <v>4</v>
      </c>
      <c r="W94" s="14">
        <v>0</v>
      </c>
      <c r="X94" s="14">
        <v>6</v>
      </c>
      <c r="Y94" s="14">
        <v>1</v>
      </c>
      <c r="Z94" s="14">
        <v>2</v>
      </c>
      <c r="AA94" s="14">
        <v>0</v>
      </c>
      <c r="AB94" s="14">
        <v>1</v>
      </c>
      <c r="AC94" s="14">
        <v>3</v>
      </c>
      <c r="AD94" s="14">
        <v>0</v>
      </c>
      <c r="AE94" s="14">
        <v>3</v>
      </c>
      <c r="AF94" s="15">
        <v>24</v>
      </c>
    </row>
    <row r="95" spans="1:32" s="5" customFormat="1" ht="13.7" customHeight="1" x14ac:dyDescent="0.15">
      <c r="A95" s="10" t="s">
        <v>1125</v>
      </c>
      <c r="B95" s="10" t="s">
        <v>698</v>
      </c>
      <c r="C95" s="22" t="s">
        <v>712</v>
      </c>
      <c r="D95" s="12">
        <v>0</v>
      </c>
      <c r="E95" s="12" t="s">
        <v>1141</v>
      </c>
      <c r="F95" s="12" t="s">
        <v>1097</v>
      </c>
      <c r="G95" s="13">
        <v>1</v>
      </c>
      <c r="H95" s="13">
        <v>0</v>
      </c>
      <c r="I95" s="13">
        <v>1</v>
      </c>
      <c r="J95" s="13">
        <v>0</v>
      </c>
      <c r="K95" s="13">
        <v>0</v>
      </c>
      <c r="L95" s="13">
        <v>24</v>
      </c>
      <c r="M95" s="13">
        <v>1</v>
      </c>
      <c r="N95" s="13">
        <v>1</v>
      </c>
      <c r="O95" s="13">
        <v>0</v>
      </c>
      <c r="P95" s="13">
        <v>11</v>
      </c>
      <c r="Q95" s="13">
        <v>17</v>
      </c>
      <c r="R95" s="14">
        <v>28</v>
      </c>
      <c r="S95" s="14">
        <v>1</v>
      </c>
      <c r="T95" s="14">
        <v>0</v>
      </c>
      <c r="U95" s="14">
        <v>1</v>
      </c>
      <c r="V95" s="14">
        <v>2</v>
      </c>
      <c r="W95" s="14">
        <v>1</v>
      </c>
      <c r="X95" s="14">
        <v>6</v>
      </c>
      <c r="Y95" s="14">
        <v>1</v>
      </c>
      <c r="Z95" s="14">
        <v>2</v>
      </c>
      <c r="AA95" s="14">
        <v>0</v>
      </c>
      <c r="AB95" s="14">
        <v>0</v>
      </c>
      <c r="AC95" s="14">
        <v>0</v>
      </c>
      <c r="AD95" s="14">
        <v>1</v>
      </c>
      <c r="AE95" s="14">
        <v>0</v>
      </c>
      <c r="AF95" s="15">
        <v>25</v>
      </c>
    </row>
    <row r="96" spans="1:32" s="15" customFormat="1" ht="13.7" customHeight="1" x14ac:dyDescent="0.15">
      <c r="A96" s="10" t="s">
        <v>1125</v>
      </c>
      <c r="B96" s="10" t="s">
        <v>698</v>
      </c>
      <c r="C96" s="22" t="s">
        <v>715</v>
      </c>
      <c r="D96" s="12">
        <v>0</v>
      </c>
      <c r="E96" s="12" t="s">
        <v>1141</v>
      </c>
      <c r="F96" s="12" t="s">
        <v>1097</v>
      </c>
      <c r="G96" s="13">
        <v>1</v>
      </c>
      <c r="H96" s="13">
        <v>0</v>
      </c>
      <c r="I96" s="13">
        <v>1</v>
      </c>
      <c r="J96" s="13">
        <v>0</v>
      </c>
      <c r="K96" s="13">
        <v>0</v>
      </c>
      <c r="L96" s="13">
        <v>30</v>
      </c>
      <c r="M96" s="13">
        <v>1</v>
      </c>
      <c r="N96" s="13">
        <v>0</v>
      </c>
      <c r="O96" s="13">
        <v>0</v>
      </c>
      <c r="P96" s="13">
        <v>14</v>
      </c>
      <c r="Q96" s="13">
        <v>19</v>
      </c>
      <c r="R96" s="14">
        <v>33</v>
      </c>
      <c r="S96" s="14">
        <v>1</v>
      </c>
      <c r="T96" s="14">
        <v>0</v>
      </c>
      <c r="U96" s="14">
        <v>1</v>
      </c>
      <c r="V96" s="14">
        <v>2</v>
      </c>
      <c r="W96" s="14">
        <v>1</v>
      </c>
      <c r="X96" s="14">
        <v>6</v>
      </c>
      <c r="Y96" s="14">
        <v>1</v>
      </c>
      <c r="Z96" s="14">
        <v>1</v>
      </c>
      <c r="AA96" s="14">
        <v>0</v>
      </c>
      <c r="AB96" s="14">
        <v>0</v>
      </c>
      <c r="AC96" s="14">
        <v>2</v>
      </c>
      <c r="AD96" s="14">
        <v>0</v>
      </c>
      <c r="AE96" s="14">
        <v>2</v>
      </c>
      <c r="AF96" s="15">
        <v>26</v>
      </c>
    </row>
    <row r="97" spans="1:32" s="15" customFormat="1" ht="13.7" customHeight="1" x14ac:dyDescent="0.15">
      <c r="A97" s="10" t="s">
        <v>1125</v>
      </c>
      <c r="B97" s="10" t="s">
        <v>698</v>
      </c>
      <c r="C97" s="22" t="s">
        <v>718</v>
      </c>
      <c r="D97" s="12">
        <v>0</v>
      </c>
      <c r="E97" s="12" t="s">
        <v>1141</v>
      </c>
      <c r="F97" s="12" t="s">
        <v>1097</v>
      </c>
      <c r="G97" s="13">
        <v>1</v>
      </c>
      <c r="H97" s="13">
        <v>0</v>
      </c>
      <c r="I97" s="13">
        <v>1</v>
      </c>
      <c r="J97" s="13">
        <v>1</v>
      </c>
      <c r="K97" s="13">
        <v>0</v>
      </c>
      <c r="L97" s="13">
        <v>39</v>
      </c>
      <c r="M97" s="13">
        <v>2</v>
      </c>
      <c r="N97" s="13">
        <v>0</v>
      </c>
      <c r="O97" s="13">
        <v>0</v>
      </c>
      <c r="P97" s="13">
        <v>20</v>
      </c>
      <c r="Q97" s="13">
        <v>24</v>
      </c>
      <c r="R97" s="14">
        <v>44</v>
      </c>
      <c r="S97" s="14">
        <v>2</v>
      </c>
      <c r="T97" s="14">
        <v>1</v>
      </c>
      <c r="U97" s="14">
        <v>1</v>
      </c>
      <c r="V97" s="14">
        <v>4</v>
      </c>
      <c r="W97" s="14">
        <v>1</v>
      </c>
      <c r="X97" s="14">
        <v>6</v>
      </c>
      <c r="Y97" s="14">
        <v>1</v>
      </c>
      <c r="Z97" s="14">
        <v>1</v>
      </c>
      <c r="AA97" s="14">
        <v>0</v>
      </c>
      <c r="AB97" s="14">
        <v>0</v>
      </c>
      <c r="AC97" s="14">
        <v>2</v>
      </c>
      <c r="AD97" s="14">
        <v>0</v>
      </c>
      <c r="AE97" s="14">
        <v>2</v>
      </c>
      <c r="AF97" s="5">
        <v>27</v>
      </c>
    </row>
    <row r="98" spans="1:32" s="15" customFormat="1" ht="13.7" customHeight="1" x14ac:dyDescent="0.15">
      <c r="A98" s="10" t="s">
        <v>1125</v>
      </c>
      <c r="B98" s="10" t="s">
        <v>698</v>
      </c>
      <c r="C98" s="22" t="s">
        <v>731</v>
      </c>
      <c r="D98" s="12">
        <v>0</v>
      </c>
      <c r="E98" s="12" t="s">
        <v>1141</v>
      </c>
      <c r="F98" s="12" t="s">
        <v>1097</v>
      </c>
      <c r="G98" s="13">
        <v>1</v>
      </c>
      <c r="H98" s="13">
        <v>0</v>
      </c>
      <c r="I98" s="13">
        <v>1</v>
      </c>
      <c r="J98" s="13">
        <v>0</v>
      </c>
      <c r="K98" s="13">
        <v>0</v>
      </c>
      <c r="L98" s="13">
        <v>8</v>
      </c>
      <c r="M98" s="13">
        <v>1</v>
      </c>
      <c r="N98" s="13">
        <v>0</v>
      </c>
      <c r="O98" s="13">
        <v>0</v>
      </c>
      <c r="P98" s="13">
        <v>8</v>
      </c>
      <c r="Q98" s="13">
        <v>3</v>
      </c>
      <c r="R98" s="14">
        <v>11</v>
      </c>
      <c r="S98" s="14">
        <v>1</v>
      </c>
      <c r="T98" s="14">
        <v>0</v>
      </c>
      <c r="U98" s="14">
        <v>1</v>
      </c>
      <c r="V98" s="14">
        <v>2</v>
      </c>
      <c r="W98" s="14">
        <v>1</v>
      </c>
      <c r="X98" s="14">
        <v>0</v>
      </c>
      <c r="Y98" s="14">
        <v>1</v>
      </c>
      <c r="Z98" s="14">
        <v>1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5">
        <v>28</v>
      </c>
    </row>
    <row r="99" spans="1:32" s="15" customFormat="1" ht="13.7" customHeight="1" x14ac:dyDescent="0.15">
      <c r="A99" s="10" t="s">
        <v>1125</v>
      </c>
      <c r="B99" s="10" t="s">
        <v>698</v>
      </c>
      <c r="C99" s="22" t="s">
        <v>742</v>
      </c>
      <c r="D99" s="12">
        <v>0</v>
      </c>
      <c r="E99" s="12" t="s">
        <v>1141</v>
      </c>
      <c r="F99" s="12" t="s">
        <v>1097</v>
      </c>
      <c r="G99" s="13">
        <v>1</v>
      </c>
      <c r="H99" s="13">
        <v>0</v>
      </c>
      <c r="I99" s="13">
        <v>1</v>
      </c>
      <c r="J99" s="13">
        <v>0</v>
      </c>
      <c r="K99" s="13">
        <v>0</v>
      </c>
      <c r="L99" s="13">
        <v>25</v>
      </c>
      <c r="M99" s="13">
        <v>1</v>
      </c>
      <c r="N99" s="13">
        <v>1</v>
      </c>
      <c r="O99" s="13">
        <v>0</v>
      </c>
      <c r="P99" s="13">
        <v>15</v>
      </c>
      <c r="Q99" s="13">
        <v>14</v>
      </c>
      <c r="R99" s="14">
        <v>29</v>
      </c>
      <c r="S99" s="14">
        <v>1</v>
      </c>
      <c r="T99" s="14">
        <v>0</v>
      </c>
      <c r="U99" s="14">
        <v>1</v>
      </c>
      <c r="V99" s="14">
        <v>2</v>
      </c>
      <c r="W99" s="14">
        <v>1</v>
      </c>
      <c r="X99" s="14">
        <v>6</v>
      </c>
      <c r="Y99" s="14">
        <v>1</v>
      </c>
      <c r="Z99" s="14">
        <v>2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5">
        <v>29</v>
      </c>
    </row>
    <row r="100" spans="1:32" s="15" customFormat="1" ht="13.7" customHeight="1" x14ac:dyDescent="0.15">
      <c r="A100" s="10" t="s">
        <v>1125</v>
      </c>
      <c r="B100" s="10" t="s">
        <v>698</v>
      </c>
      <c r="C100" s="22" t="s">
        <v>529</v>
      </c>
      <c r="D100" s="12">
        <v>0</v>
      </c>
      <c r="E100" s="12" t="s">
        <v>1141</v>
      </c>
      <c r="F100" s="12" t="s">
        <v>1097</v>
      </c>
      <c r="G100" s="13">
        <v>1</v>
      </c>
      <c r="H100" s="13">
        <v>0</v>
      </c>
      <c r="I100" s="13">
        <v>1</v>
      </c>
      <c r="J100" s="13">
        <v>1</v>
      </c>
      <c r="K100" s="13">
        <v>0</v>
      </c>
      <c r="L100" s="13">
        <v>28</v>
      </c>
      <c r="M100" s="13">
        <v>1</v>
      </c>
      <c r="N100" s="13">
        <v>0</v>
      </c>
      <c r="O100" s="13">
        <v>0</v>
      </c>
      <c r="P100" s="13">
        <v>19</v>
      </c>
      <c r="Q100" s="13">
        <v>13</v>
      </c>
      <c r="R100" s="14">
        <v>32</v>
      </c>
      <c r="S100" s="14">
        <v>1</v>
      </c>
      <c r="T100" s="14">
        <v>1</v>
      </c>
      <c r="U100" s="14">
        <v>1</v>
      </c>
      <c r="V100" s="14">
        <v>3</v>
      </c>
      <c r="W100" s="14">
        <v>1</v>
      </c>
      <c r="X100" s="14">
        <v>6</v>
      </c>
      <c r="Y100" s="14">
        <v>1</v>
      </c>
      <c r="Z100" s="14">
        <v>2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5">
        <v>30</v>
      </c>
    </row>
    <row r="101" spans="1:32" s="15" customFormat="1" ht="13.7" customHeight="1" x14ac:dyDescent="0.15">
      <c r="A101" s="10" t="s">
        <v>1125</v>
      </c>
      <c r="B101" s="10" t="s">
        <v>698</v>
      </c>
      <c r="C101" s="22" t="s">
        <v>842</v>
      </c>
      <c r="D101" s="12">
        <v>0</v>
      </c>
      <c r="E101" s="12" t="s">
        <v>1141</v>
      </c>
      <c r="F101" s="12" t="s">
        <v>1097</v>
      </c>
      <c r="G101" s="13">
        <v>1</v>
      </c>
      <c r="H101" s="13">
        <v>0</v>
      </c>
      <c r="I101" s="13">
        <v>1</v>
      </c>
      <c r="J101" s="13">
        <v>0</v>
      </c>
      <c r="K101" s="13">
        <v>0</v>
      </c>
      <c r="L101" s="13">
        <v>15</v>
      </c>
      <c r="M101" s="13">
        <v>1</v>
      </c>
      <c r="N101" s="13">
        <v>0</v>
      </c>
      <c r="O101" s="13">
        <v>0</v>
      </c>
      <c r="P101" s="13">
        <v>8</v>
      </c>
      <c r="Q101" s="13">
        <v>10</v>
      </c>
      <c r="R101" s="14">
        <v>18</v>
      </c>
      <c r="S101" s="14">
        <v>1</v>
      </c>
      <c r="T101" s="14">
        <v>0</v>
      </c>
      <c r="U101" s="14">
        <v>1</v>
      </c>
      <c r="V101" s="14">
        <v>2</v>
      </c>
      <c r="W101" s="14">
        <v>1</v>
      </c>
      <c r="X101" s="14">
        <v>6</v>
      </c>
      <c r="Y101" s="14">
        <v>1</v>
      </c>
      <c r="Z101" s="14">
        <v>1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5">
        <v>31</v>
      </c>
    </row>
    <row r="102" spans="1:32" s="15" customFormat="1" ht="13.7" customHeight="1" x14ac:dyDescent="0.15">
      <c r="A102" s="10" t="s">
        <v>1125</v>
      </c>
      <c r="B102" s="10" t="s">
        <v>698</v>
      </c>
      <c r="C102" s="22" t="s">
        <v>848</v>
      </c>
      <c r="D102" s="12">
        <v>0</v>
      </c>
      <c r="E102" s="12" t="s">
        <v>1141</v>
      </c>
      <c r="F102" s="12" t="s">
        <v>1097</v>
      </c>
      <c r="G102" s="13">
        <v>1</v>
      </c>
      <c r="H102" s="13">
        <v>0</v>
      </c>
      <c r="I102" s="13">
        <v>1</v>
      </c>
      <c r="J102" s="13">
        <v>0</v>
      </c>
      <c r="K102" s="13">
        <v>0</v>
      </c>
      <c r="L102" s="13">
        <v>17</v>
      </c>
      <c r="M102" s="13">
        <v>1</v>
      </c>
      <c r="N102" s="13">
        <v>1</v>
      </c>
      <c r="O102" s="13">
        <v>0</v>
      </c>
      <c r="P102" s="13">
        <v>9</v>
      </c>
      <c r="Q102" s="13">
        <v>12</v>
      </c>
      <c r="R102" s="14">
        <v>21</v>
      </c>
      <c r="S102" s="14">
        <v>1</v>
      </c>
      <c r="T102" s="14">
        <v>0</v>
      </c>
      <c r="U102" s="14">
        <v>1</v>
      </c>
      <c r="V102" s="14">
        <v>2</v>
      </c>
      <c r="W102" s="14">
        <v>1</v>
      </c>
      <c r="X102" s="14">
        <v>4</v>
      </c>
      <c r="Y102" s="14">
        <v>1</v>
      </c>
      <c r="Z102" s="14">
        <v>3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5">
        <v>32</v>
      </c>
    </row>
    <row r="103" spans="1:32" s="15" customFormat="1" ht="13.7" customHeight="1" x14ac:dyDescent="0.15">
      <c r="A103" s="10" t="s">
        <v>1125</v>
      </c>
      <c r="B103" s="10" t="s">
        <v>698</v>
      </c>
      <c r="C103" s="22" t="s">
        <v>46</v>
      </c>
      <c r="D103" s="12">
        <v>0</v>
      </c>
      <c r="E103" s="12" t="s">
        <v>1141</v>
      </c>
      <c r="F103" s="12" t="s">
        <v>1097</v>
      </c>
      <c r="G103" s="13">
        <v>1</v>
      </c>
      <c r="H103" s="13">
        <v>0</v>
      </c>
      <c r="I103" s="13">
        <v>1</v>
      </c>
      <c r="J103" s="13">
        <v>0</v>
      </c>
      <c r="K103" s="13">
        <v>0</v>
      </c>
      <c r="L103" s="13">
        <v>18</v>
      </c>
      <c r="M103" s="13">
        <v>1</v>
      </c>
      <c r="N103" s="13">
        <v>0</v>
      </c>
      <c r="O103" s="13">
        <v>0</v>
      </c>
      <c r="P103" s="13">
        <v>10</v>
      </c>
      <c r="Q103" s="13">
        <v>11</v>
      </c>
      <c r="R103" s="14">
        <v>21</v>
      </c>
      <c r="S103" s="14">
        <v>1</v>
      </c>
      <c r="T103" s="14">
        <v>0</v>
      </c>
      <c r="U103" s="14">
        <v>1</v>
      </c>
      <c r="V103" s="14">
        <v>2</v>
      </c>
      <c r="W103" s="14">
        <v>1</v>
      </c>
      <c r="X103" s="14">
        <v>6</v>
      </c>
      <c r="Y103" s="14">
        <v>1</v>
      </c>
      <c r="Z103" s="14">
        <v>2</v>
      </c>
      <c r="AA103" s="14">
        <v>0</v>
      </c>
      <c r="AB103" s="14">
        <v>0</v>
      </c>
      <c r="AC103" s="14">
        <v>1</v>
      </c>
      <c r="AD103" s="14">
        <v>0</v>
      </c>
      <c r="AE103" s="14">
        <v>1</v>
      </c>
      <c r="AF103" s="15">
        <v>33</v>
      </c>
    </row>
    <row r="104" spans="1:32" s="15" customFormat="1" ht="13.7" customHeight="1" x14ac:dyDescent="0.15">
      <c r="A104" s="10" t="s">
        <v>1125</v>
      </c>
      <c r="B104" s="10" t="s">
        <v>698</v>
      </c>
      <c r="C104" s="22" t="s">
        <v>79</v>
      </c>
      <c r="D104" s="12">
        <v>0</v>
      </c>
      <c r="E104" s="12" t="s">
        <v>1141</v>
      </c>
      <c r="F104" s="12" t="s">
        <v>1097</v>
      </c>
      <c r="G104" s="13">
        <v>1</v>
      </c>
      <c r="H104" s="13">
        <v>0</v>
      </c>
      <c r="I104" s="13">
        <v>1</v>
      </c>
      <c r="J104" s="13">
        <v>1</v>
      </c>
      <c r="K104" s="13">
        <v>0</v>
      </c>
      <c r="L104" s="13">
        <v>30</v>
      </c>
      <c r="M104" s="13">
        <v>1</v>
      </c>
      <c r="N104" s="13">
        <v>1</v>
      </c>
      <c r="O104" s="13">
        <v>0</v>
      </c>
      <c r="P104" s="13">
        <v>18</v>
      </c>
      <c r="Q104" s="13">
        <v>17</v>
      </c>
      <c r="R104" s="14">
        <v>35</v>
      </c>
      <c r="S104" s="14">
        <v>1</v>
      </c>
      <c r="T104" s="14">
        <v>0</v>
      </c>
      <c r="U104" s="14">
        <v>3</v>
      </c>
      <c r="V104" s="14">
        <v>4</v>
      </c>
      <c r="W104" s="14">
        <v>1</v>
      </c>
      <c r="X104" s="14">
        <v>6</v>
      </c>
      <c r="Y104" s="14">
        <v>1</v>
      </c>
      <c r="Z104" s="14">
        <v>2</v>
      </c>
      <c r="AA104" s="14">
        <v>0</v>
      </c>
      <c r="AB104" s="14">
        <v>1</v>
      </c>
      <c r="AC104" s="14">
        <v>1</v>
      </c>
      <c r="AD104" s="14">
        <v>0</v>
      </c>
      <c r="AE104" s="14">
        <v>1</v>
      </c>
      <c r="AF104" s="15">
        <v>34</v>
      </c>
    </row>
    <row r="105" spans="1:32" s="15" customFormat="1" ht="13.7" customHeight="1" x14ac:dyDescent="0.15">
      <c r="A105" s="10" t="s">
        <v>1125</v>
      </c>
      <c r="B105" s="10" t="s">
        <v>698</v>
      </c>
      <c r="C105" s="22" t="s">
        <v>699</v>
      </c>
      <c r="D105" s="12">
        <v>0</v>
      </c>
      <c r="E105" s="12" t="s">
        <v>1141</v>
      </c>
      <c r="F105" s="12" t="s">
        <v>1097</v>
      </c>
      <c r="G105" s="13">
        <v>1</v>
      </c>
      <c r="H105" s="13">
        <v>0</v>
      </c>
      <c r="I105" s="13">
        <v>1</v>
      </c>
      <c r="J105" s="13">
        <v>0</v>
      </c>
      <c r="K105" s="13">
        <v>0</v>
      </c>
      <c r="L105" s="13">
        <v>26</v>
      </c>
      <c r="M105" s="13">
        <v>1</v>
      </c>
      <c r="N105" s="13">
        <v>1</v>
      </c>
      <c r="O105" s="13">
        <v>0</v>
      </c>
      <c r="P105" s="13">
        <v>12</v>
      </c>
      <c r="Q105" s="13">
        <v>18</v>
      </c>
      <c r="R105" s="14">
        <v>30</v>
      </c>
      <c r="S105" s="14">
        <v>1</v>
      </c>
      <c r="T105" s="14">
        <v>0</v>
      </c>
      <c r="U105" s="14">
        <v>10</v>
      </c>
      <c r="V105" s="14">
        <v>11</v>
      </c>
      <c r="W105" s="14">
        <v>1</v>
      </c>
      <c r="X105" s="14">
        <v>6</v>
      </c>
      <c r="Y105" s="14">
        <v>1</v>
      </c>
      <c r="Z105" s="14">
        <v>2</v>
      </c>
      <c r="AA105" s="14">
        <v>0</v>
      </c>
      <c r="AB105" s="14">
        <v>0</v>
      </c>
      <c r="AC105" s="14">
        <v>1</v>
      </c>
      <c r="AD105" s="14">
        <v>0</v>
      </c>
      <c r="AE105" s="14">
        <v>1</v>
      </c>
      <c r="AF105" s="15">
        <v>35</v>
      </c>
    </row>
    <row r="106" spans="1:32" s="15" customFormat="1" ht="13.7" customHeight="1" x14ac:dyDescent="0.15">
      <c r="A106" s="10" t="s">
        <v>1125</v>
      </c>
      <c r="B106" s="10" t="s">
        <v>698</v>
      </c>
      <c r="C106" s="22" t="s">
        <v>708</v>
      </c>
      <c r="D106" s="12">
        <v>0</v>
      </c>
      <c r="E106" s="12" t="s">
        <v>1141</v>
      </c>
      <c r="F106" s="12" t="s">
        <v>1097</v>
      </c>
      <c r="G106" s="13">
        <v>1</v>
      </c>
      <c r="H106" s="13">
        <v>0</v>
      </c>
      <c r="I106" s="13">
        <v>1</v>
      </c>
      <c r="J106" s="13">
        <v>0</v>
      </c>
      <c r="K106" s="13">
        <v>0</v>
      </c>
      <c r="L106" s="13">
        <v>18</v>
      </c>
      <c r="M106" s="13">
        <v>1</v>
      </c>
      <c r="N106" s="13">
        <v>0</v>
      </c>
      <c r="O106" s="13">
        <v>0</v>
      </c>
      <c r="P106" s="13">
        <v>8</v>
      </c>
      <c r="Q106" s="13">
        <v>13</v>
      </c>
      <c r="R106" s="14">
        <v>21</v>
      </c>
      <c r="S106" s="14">
        <v>1</v>
      </c>
      <c r="T106" s="14">
        <v>1</v>
      </c>
      <c r="U106" s="14">
        <v>1</v>
      </c>
      <c r="V106" s="14">
        <v>3</v>
      </c>
      <c r="W106" s="14">
        <v>1</v>
      </c>
      <c r="X106" s="14">
        <v>6</v>
      </c>
      <c r="Y106" s="14">
        <v>1</v>
      </c>
      <c r="Z106" s="14">
        <v>1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5">
        <v>36</v>
      </c>
    </row>
    <row r="107" spans="1:32" s="26" customFormat="1" ht="13.7" customHeight="1" x14ac:dyDescent="0.15">
      <c r="A107" s="10" t="s">
        <v>1125</v>
      </c>
      <c r="B107" s="10" t="s">
        <v>698</v>
      </c>
      <c r="C107" s="22" t="s">
        <v>717</v>
      </c>
      <c r="D107" s="12">
        <v>0</v>
      </c>
      <c r="E107" s="12" t="s">
        <v>1141</v>
      </c>
      <c r="F107" s="12" t="s">
        <v>1097</v>
      </c>
      <c r="G107" s="13">
        <v>1</v>
      </c>
      <c r="H107" s="13">
        <v>0</v>
      </c>
      <c r="I107" s="13">
        <v>1</v>
      </c>
      <c r="J107" s="13">
        <v>0</v>
      </c>
      <c r="K107" s="13">
        <v>0</v>
      </c>
      <c r="L107" s="13">
        <v>24</v>
      </c>
      <c r="M107" s="13">
        <v>1</v>
      </c>
      <c r="N107" s="13">
        <v>0</v>
      </c>
      <c r="O107" s="13">
        <v>0</v>
      </c>
      <c r="P107" s="13">
        <v>10</v>
      </c>
      <c r="Q107" s="13">
        <v>17</v>
      </c>
      <c r="R107" s="14">
        <v>27</v>
      </c>
      <c r="S107" s="14">
        <v>1</v>
      </c>
      <c r="T107" s="14">
        <v>0</v>
      </c>
      <c r="U107" s="14">
        <v>1</v>
      </c>
      <c r="V107" s="14">
        <v>2</v>
      </c>
      <c r="W107" s="14">
        <v>1</v>
      </c>
      <c r="X107" s="14">
        <v>6</v>
      </c>
      <c r="Y107" s="14">
        <v>1</v>
      </c>
      <c r="Z107" s="14">
        <v>2</v>
      </c>
      <c r="AA107" s="14">
        <v>0</v>
      </c>
      <c r="AB107" s="14">
        <v>0</v>
      </c>
      <c r="AC107" s="14">
        <v>2</v>
      </c>
      <c r="AD107" s="14">
        <v>0</v>
      </c>
      <c r="AE107" s="14">
        <v>2</v>
      </c>
      <c r="AF107" s="5">
        <v>37</v>
      </c>
    </row>
    <row r="108" spans="1:32" s="15" customFormat="1" ht="13.7" customHeight="1" x14ac:dyDescent="0.15">
      <c r="A108" s="10" t="s">
        <v>1125</v>
      </c>
      <c r="B108" s="10" t="s">
        <v>698</v>
      </c>
      <c r="C108" s="22" t="s">
        <v>728</v>
      </c>
      <c r="D108" s="12">
        <v>0</v>
      </c>
      <c r="E108" s="12" t="s">
        <v>1141</v>
      </c>
      <c r="F108" s="12" t="s">
        <v>1097</v>
      </c>
      <c r="G108" s="13">
        <v>1</v>
      </c>
      <c r="H108" s="13">
        <v>0</v>
      </c>
      <c r="I108" s="13">
        <v>1</v>
      </c>
      <c r="J108" s="13">
        <v>0</v>
      </c>
      <c r="K108" s="13">
        <v>0</v>
      </c>
      <c r="L108" s="13">
        <v>29</v>
      </c>
      <c r="M108" s="13">
        <v>1</v>
      </c>
      <c r="N108" s="13">
        <v>1</v>
      </c>
      <c r="O108" s="13">
        <v>0</v>
      </c>
      <c r="P108" s="13">
        <v>16</v>
      </c>
      <c r="Q108" s="13">
        <v>17</v>
      </c>
      <c r="R108" s="14">
        <v>33</v>
      </c>
      <c r="S108" s="14">
        <v>1</v>
      </c>
      <c r="T108" s="14">
        <v>0</v>
      </c>
      <c r="U108" s="14">
        <v>1</v>
      </c>
      <c r="V108" s="14">
        <v>2</v>
      </c>
      <c r="W108" s="14">
        <v>1</v>
      </c>
      <c r="X108" s="14">
        <v>6</v>
      </c>
      <c r="Y108" s="14">
        <v>1</v>
      </c>
      <c r="Z108" s="14">
        <v>1</v>
      </c>
      <c r="AA108" s="14">
        <v>0</v>
      </c>
      <c r="AB108" s="14">
        <v>0</v>
      </c>
      <c r="AC108" s="14">
        <v>2</v>
      </c>
      <c r="AD108" s="14">
        <v>0</v>
      </c>
      <c r="AE108" s="14">
        <v>2</v>
      </c>
      <c r="AF108" s="15">
        <v>38</v>
      </c>
    </row>
    <row r="109" spans="1:32" s="15" customFormat="1" ht="13.7" customHeight="1" x14ac:dyDescent="0.15">
      <c r="A109" s="10" t="s">
        <v>1125</v>
      </c>
      <c r="B109" s="10" t="s">
        <v>698</v>
      </c>
      <c r="C109" s="22" t="s">
        <v>730</v>
      </c>
      <c r="D109" s="12">
        <v>0</v>
      </c>
      <c r="E109" s="12" t="s">
        <v>1141</v>
      </c>
      <c r="F109" s="12" t="s">
        <v>1097</v>
      </c>
      <c r="G109" s="13">
        <v>1</v>
      </c>
      <c r="H109" s="13">
        <v>0</v>
      </c>
      <c r="I109" s="13">
        <v>1</v>
      </c>
      <c r="J109" s="13">
        <v>1</v>
      </c>
      <c r="K109" s="13">
        <v>0</v>
      </c>
      <c r="L109" s="13">
        <v>26</v>
      </c>
      <c r="M109" s="13">
        <v>1</v>
      </c>
      <c r="N109" s="13">
        <v>1</v>
      </c>
      <c r="O109" s="13">
        <v>0</v>
      </c>
      <c r="P109" s="13">
        <v>14</v>
      </c>
      <c r="Q109" s="13">
        <v>17</v>
      </c>
      <c r="R109" s="14">
        <v>31</v>
      </c>
      <c r="S109" s="14">
        <v>1</v>
      </c>
      <c r="T109" s="14">
        <v>0</v>
      </c>
      <c r="U109" s="14">
        <v>1</v>
      </c>
      <c r="V109" s="14">
        <v>2</v>
      </c>
      <c r="W109" s="14">
        <v>1</v>
      </c>
      <c r="X109" s="14">
        <v>6</v>
      </c>
      <c r="Y109" s="14">
        <v>0</v>
      </c>
      <c r="Z109" s="14">
        <v>1</v>
      </c>
      <c r="AA109" s="14">
        <v>0</v>
      </c>
      <c r="AB109" s="14">
        <v>1</v>
      </c>
      <c r="AC109" s="14">
        <v>0</v>
      </c>
      <c r="AD109" s="14">
        <v>1</v>
      </c>
      <c r="AE109" s="14">
        <v>0</v>
      </c>
      <c r="AF109" s="15">
        <v>39</v>
      </c>
    </row>
    <row r="110" spans="1:32" s="15" customFormat="1" ht="13.7" customHeight="1" x14ac:dyDescent="0.15">
      <c r="A110" s="10" t="s">
        <v>1125</v>
      </c>
      <c r="B110" s="10" t="s">
        <v>698</v>
      </c>
      <c r="C110" s="22" t="s">
        <v>732</v>
      </c>
      <c r="D110" s="12">
        <v>0</v>
      </c>
      <c r="E110" s="12" t="s">
        <v>1141</v>
      </c>
      <c r="F110" s="12" t="s">
        <v>1097</v>
      </c>
      <c r="G110" s="13">
        <v>1</v>
      </c>
      <c r="H110" s="13">
        <v>0</v>
      </c>
      <c r="I110" s="13">
        <v>1</v>
      </c>
      <c r="J110" s="13">
        <v>1</v>
      </c>
      <c r="K110" s="13">
        <v>0</v>
      </c>
      <c r="L110" s="13">
        <v>28</v>
      </c>
      <c r="M110" s="13">
        <v>1</v>
      </c>
      <c r="N110" s="13">
        <v>0</v>
      </c>
      <c r="O110" s="13">
        <v>0</v>
      </c>
      <c r="P110" s="13">
        <v>12</v>
      </c>
      <c r="Q110" s="13">
        <v>20</v>
      </c>
      <c r="R110" s="14">
        <v>32</v>
      </c>
      <c r="S110" s="14">
        <v>1</v>
      </c>
      <c r="T110" s="14">
        <v>0</v>
      </c>
      <c r="U110" s="14">
        <v>1</v>
      </c>
      <c r="V110" s="14">
        <v>2</v>
      </c>
      <c r="W110" s="14">
        <v>1</v>
      </c>
      <c r="X110" s="14">
        <v>6</v>
      </c>
      <c r="Y110" s="14">
        <v>0</v>
      </c>
      <c r="Z110" s="14">
        <v>1</v>
      </c>
      <c r="AA110" s="14">
        <v>0</v>
      </c>
      <c r="AB110" s="14">
        <v>0</v>
      </c>
      <c r="AC110" s="14">
        <v>1</v>
      </c>
      <c r="AD110" s="14">
        <v>0</v>
      </c>
      <c r="AE110" s="14">
        <v>1</v>
      </c>
      <c r="AF110" s="15">
        <v>40</v>
      </c>
    </row>
    <row r="111" spans="1:32" s="26" customFormat="1" ht="13.7" customHeight="1" x14ac:dyDescent="0.15">
      <c r="A111" s="10" t="s">
        <v>1125</v>
      </c>
      <c r="B111" s="10" t="s">
        <v>698</v>
      </c>
      <c r="C111" s="22" t="s">
        <v>737</v>
      </c>
      <c r="D111" s="12">
        <v>0</v>
      </c>
      <c r="E111" s="12" t="s">
        <v>1141</v>
      </c>
      <c r="F111" s="12" t="s">
        <v>1097</v>
      </c>
      <c r="G111" s="13">
        <v>1</v>
      </c>
      <c r="H111" s="13">
        <v>0</v>
      </c>
      <c r="I111" s="13">
        <v>1</v>
      </c>
      <c r="J111" s="13">
        <v>0</v>
      </c>
      <c r="K111" s="13">
        <v>0</v>
      </c>
      <c r="L111" s="13">
        <v>26</v>
      </c>
      <c r="M111" s="13">
        <v>1</v>
      </c>
      <c r="N111" s="13">
        <v>0</v>
      </c>
      <c r="O111" s="13">
        <v>0</v>
      </c>
      <c r="P111" s="13">
        <v>11</v>
      </c>
      <c r="Q111" s="13">
        <v>18</v>
      </c>
      <c r="R111" s="14">
        <v>29</v>
      </c>
      <c r="S111" s="14">
        <v>1</v>
      </c>
      <c r="T111" s="14">
        <v>1</v>
      </c>
      <c r="U111" s="14">
        <v>2</v>
      </c>
      <c r="V111" s="14">
        <v>4</v>
      </c>
      <c r="W111" s="14">
        <v>1</v>
      </c>
      <c r="X111" s="14">
        <v>6</v>
      </c>
      <c r="Y111" s="14">
        <v>1</v>
      </c>
      <c r="Z111" s="14">
        <v>1</v>
      </c>
      <c r="AA111" s="14">
        <v>0</v>
      </c>
      <c r="AB111" s="14">
        <v>0</v>
      </c>
      <c r="AC111" s="14">
        <v>1</v>
      </c>
      <c r="AD111" s="14">
        <v>0</v>
      </c>
      <c r="AE111" s="14">
        <v>1</v>
      </c>
      <c r="AF111" s="15">
        <v>41</v>
      </c>
    </row>
    <row r="112" spans="1:32" s="15" customFormat="1" ht="13.7" customHeight="1" x14ac:dyDescent="0.15">
      <c r="A112" s="10" t="s">
        <v>1125</v>
      </c>
      <c r="B112" s="10" t="s">
        <v>698</v>
      </c>
      <c r="C112" s="22" t="s">
        <v>738</v>
      </c>
      <c r="D112" s="12">
        <v>0</v>
      </c>
      <c r="E112" s="12" t="s">
        <v>1141</v>
      </c>
      <c r="F112" s="12" t="s">
        <v>1097</v>
      </c>
      <c r="G112" s="13">
        <v>1</v>
      </c>
      <c r="H112" s="13">
        <v>0</v>
      </c>
      <c r="I112" s="13">
        <v>1</v>
      </c>
      <c r="J112" s="13">
        <v>0</v>
      </c>
      <c r="K112" s="13">
        <v>0</v>
      </c>
      <c r="L112" s="13">
        <v>9</v>
      </c>
      <c r="M112" s="13">
        <v>1</v>
      </c>
      <c r="N112" s="13">
        <v>0</v>
      </c>
      <c r="O112" s="13">
        <v>0</v>
      </c>
      <c r="P112" s="13">
        <v>5</v>
      </c>
      <c r="Q112" s="13">
        <v>7</v>
      </c>
      <c r="R112" s="14">
        <v>12</v>
      </c>
      <c r="S112" s="14">
        <v>1</v>
      </c>
      <c r="T112" s="14">
        <v>0</v>
      </c>
      <c r="U112" s="14">
        <v>1</v>
      </c>
      <c r="V112" s="14">
        <v>2</v>
      </c>
      <c r="W112" s="14">
        <v>1</v>
      </c>
      <c r="X112" s="14">
        <v>0</v>
      </c>
      <c r="Y112" s="14">
        <v>1</v>
      </c>
      <c r="Z112" s="14">
        <v>3</v>
      </c>
      <c r="AA112" s="14">
        <v>0</v>
      </c>
      <c r="AB112" s="14">
        <v>0</v>
      </c>
      <c r="AC112" s="14">
        <v>1</v>
      </c>
      <c r="AD112" s="14">
        <v>0</v>
      </c>
      <c r="AE112" s="14">
        <v>1</v>
      </c>
      <c r="AF112" s="5">
        <v>42</v>
      </c>
    </row>
    <row r="113" spans="1:32" s="15" customFormat="1" ht="13.7" customHeight="1" x14ac:dyDescent="0.15">
      <c r="A113" s="10" t="s">
        <v>1125</v>
      </c>
      <c r="B113" s="10" t="s">
        <v>698</v>
      </c>
      <c r="C113" s="22" t="s">
        <v>741</v>
      </c>
      <c r="D113" s="12">
        <v>0</v>
      </c>
      <c r="E113" s="12" t="s">
        <v>1141</v>
      </c>
      <c r="F113" s="12" t="s">
        <v>1097</v>
      </c>
      <c r="G113" s="13">
        <v>1</v>
      </c>
      <c r="H113" s="13">
        <v>0</v>
      </c>
      <c r="I113" s="13">
        <v>1</v>
      </c>
      <c r="J113" s="13">
        <v>1</v>
      </c>
      <c r="K113" s="13">
        <v>0</v>
      </c>
      <c r="L113" s="13">
        <v>25</v>
      </c>
      <c r="M113" s="13">
        <v>1</v>
      </c>
      <c r="N113" s="13">
        <v>0</v>
      </c>
      <c r="O113" s="13">
        <v>0</v>
      </c>
      <c r="P113" s="13">
        <v>14</v>
      </c>
      <c r="Q113" s="13">
        <v>15</v>
      </c>
      <c r="R113" s="14">
        <v>29</v>
      </c>
      <c r="S113" s="14">
        <v>1</v>
      </c>
      <c r="T113" s="14">
        <v>0</v>
      </c>
      <c r="U113" s="14">
        <v>1</v>
      </c>
      <c r="V113" s="14">
        <v>2</v>
      </c>
      <c r="W113" s="14">
        <v>1</v>
      </c>
      <c r="X113" s="14">
        <v>6</v>
      </c>
      <c r="Y113" s="14">
        <v>1</v>
      </c>
      <c r="Z113" s="14">
        <v>1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5">
        <v>43</v>
      </c>
    </row>
    <row r="114" spans="1:32" s="15" customFormat="1" ht="13.7" customHeight="1" x14ac:dyDescent="0.15">
      <c r="A114" s="10" t="s">
        <v>1125</v>
      </c>
      <c r="B114" s="10" t="s">
        <v>698</v>
      </c>
      <c r="C114" s="22" t="s">
        <v>507</v>
      </c>
      <c r="D114" s="12">
        <v>0</v>
      </c>
      <c r="E114" s="12" t="s">
        <v>1141</v>
      </c>
      <c r="F114" s="12" t="s">
        <v>1097</v>
      </c>
      <c r="G114" s="13">
        <v>1</v>
      </c>
      <c r="H114" s="13">
        <v>0</v>
      </c>
      <c r="I114" s="13">
        <v>1</v>
      </c>
      <c r="J114" s="13">
        <v>0</v>
      </c>
      <c r="K114" s="13">
        <v>0</v>
      </c>
      <c r="L114" s="13">
        <v>21</v>
      </c>
      <c r="M114" s="13">
        <v>1</v>
      </c>
      <c r="N114" s="13">
        <v>1</v>
      </c>
      <c r="O114" s="13">
        <v>0</v>
      </c>
      <c r="P114" s="13">
        <v>10</v>
      </c>
      <c r="Q114" s="13">
        <v>15</v>
      </c>
      <c r="R114" s="14">
        <v>25</v>
      </c>
      <c r="S114" s="14">
        <v>1</v>
      </c>
      <c r="T114" s="14">
        <v>0</v>
      </c>
      <c r="U114" s="14">
        <v>1</v>
      </c>
      <c r="V114" s="14">
        <v>2</v>
      </c>
      <c r="W114" s="14">
        <v>1</v>
      </c>
      <c r="X114" s="14">
        <v>6</v>
      </c>
      <c r="Y114" s="14">
        <v>1</v>
      </c>
      <c r="Z114" s="14">
        <v>1</v>
      </c>
      <c r="AA114" s="14">
        <v>0</v>
      </c>
      <c r="AB114" s="14">
        <v>0</v>
      </c>
      <c r="AC114" s="14">
        <v>1</v>
      </c>
      <c r="AD114" s="14">
        <v>0</v>
      </c>
      <c r="AE114" s="14">
        <v>1</v>
      </c>
      <c r="AF114" s="15">
        <v>44</v>
      </c>
    </row>
    <row r="115" spans="1:32" s="15" customFormat="1" ht="13.7" customHeight="1" x14ac:dyDescent="0.15">
      <c r="A115" s="10" t="s">
        <v>1125</v>
      </c>
      <c r="B115" s="10" t="s">
        <v>698</v>
      </c>
      <c r="C115" s="22" t="s">
        <v>524</v>
      </c>
      <c r="D115" s="12">
        <v>0</v>
      </c>
      <c r="E115" s="12" t="s">
        <v>1141</v>
      </c>
      <c r="F115" s="12" t="s">
        <v>1097</v>
      </c>
      <c r="G115" s="13">
        <v>1</v>
      </c>
      <c r="H115" s="13">
        <v>0</v>
      </c>
      <c r="I115" s="13">
        <v>1</v>
      </c>
      <c r="J115" s="13">
        <v>0</v>
      </c>
      <c r="K115" s="13">
        <v>0</v>
      </c>
      <c r="L115" s="13">
        <v>26</v>
      </c>
      <c r="M115" s="13">
        <v>1</v>
      </c>
      <c r="N115" s="13">
        <v>0</v>
      </c>
      <c r="O115" s="13">
        <v>0</v>
      </c>
      <c r="P115" s="13">
        <v>13</v>
      </c>
      <c r="Q115" s="13">
        <v>16</v>
      </c>
      <c r="R115" s="14">
        <v>29</v>
      </c>
      <c r="S115" s="14">
        <v>1</v>
      </c>
      <c r="T115" s="14">
        <v>0</v>
      </c>
      <c r="U115" s="14">
        <v>1</v>
      </c>
      <c r="V115" s="14">
        <v>2</v>
      </c>
      <c r="W115" s="14">
        <v>1</v>
      </c>
      <c r="X115" s="14">
        <v>6</v>
      </c>
      <c r="Y115" s="14">
        <v>1</v>
      </c>
      <c r="Z115" s="14">
        <v>2</v>
      </c>
      <c r="AA115" s="14">
        <v>0</v>
      </c>
      <c r="AB115" s="14">
        <v>1</v>
      </c>
      <c r="AC115" s="14">
        <v>0</v>
      </c>
      <c r="AD115" s="14">
        <v>0</v>
      </c>
      <c r="AE115" s="14">
        <v>0</v>
      </c>
      <c r="AF115" s="15">
        <v>45</v>
      </c>
    </row>
    <row r="116" spans="1:32" s="15" customFormat="1" ht="13.7" customHeight="1" x14ac:dyDescent="0.15">
      <c r="A116" s="10" t="s">
        <v>1125</v>
      </c>
      <c r="B116" s="10" t="s">
        <v>698</v>
      </c>
      <c r="C116" s="22" t="s">
        <v>533</v>
      </c>
      <c r="D116" s="12">
        <v>0</v>
      </c>
      <c r="E116" s="12" t="s">
        <v>1141</v>
      </c>
      <c r="F116" s="12" t="s">
        <v>1097</v>
      </c>
      <c r="G116" s="13">
        <v>1</v>
      </c>
      <c r="H116" s="13">
        <v>0</v>
      </c>
      <c r="I116" s="13">
        <v>1</v>
      </c>
      <c r="J116" s="13">
        <v>0</v>
      </c>
      <c r="K116" s="13">
        <v>0</v>
      </c>
      <c r="L116" s="13">
        <v>23</v>
      </c>
      <c r="M116" s="13">
        <v>1</v>
      </c>
      <c r="N116" s="13">
        <v>1</v>
      </c>
      <c r="O116" s="13">
        <v>0</v>
      </c>
      <c r="P116" s="13">
        <v>8</v>
      </c>
      <c r="Q116" s="13">
        <v>19</v>
      </c>
      <c r="R116" s="14">
        <v>27</v>
      </c>
      <c r="S116" s="14">
        <v>1</v>
      </c>
      <c r="T116" s="14">
        <v>0</v>
      </c>
      <c r="U116" s="14">
        <v>1</v>
      </c>
      <c r="V116" s="14">
        <v>2</v>
      </c>
      <c r="W116" s="14">
        <v>1</v>
      </c>
      <c r="X116" s="14">
        <v>6</v>
      </c>
      <c r="Y116" s="14">
        <v>1</v>
      </c>
      <c r="Z116" s="14">
        <v>1</v>
      </c>
      <c r="AA116" s="14">
        <v>0</v>
      </c>
      <c r="AB116" s="14">
        <v>0</v>
      </c>
      <c r="AC116" s="14">
        <v>1</v>
      </c>
      <c r="AD116" s="14">
        <v>0</v>
      </c>
      <c r="AE116" s="14">
        <v>1</v>
      </c>
      <c r="AF116" s="15">
        <v>46</v>
      </c>
    </row>
    <row r="117" spans="1:32" s="15" customFormat="1" ht="13.7" customHeight="1" x14ac:dyDescent="0.15">
      <c r="A117" s="10" t="s">
        <v>1125</v>
      </c>
      <c r="B117" s="10" t="s">
        <v>698</v>
      </c>
      <c r="C117" s="22" t="s">
        <v>536</v>
      </c>
      <c r="D117" s="12">
        <v>0</v>
      </c>
      <c r="E117" s="12" t="s">
        <v>1141</v>
      </c>
      <c r="F117" s="12" t="s">
        <v>1097</v>
      </c>
      <c r="G117" s="13">
        <v>1</v>
      </c>
      <c r="H117" s="13">
        <v>0</v>
      </c>
      <c r="I117" s="13">
        <v>1</v>
      </c>
      <c r="J117" s="13">
        <v>0</v>
      </c>
      <c r="K117" s="13">
        <v>0</v>
      </c>
      <c r="L117" s="13">
        <v>19</v>
      </c>
      <c r="M117" s="13">
        <v>1</v>
      </c>
      <c r="N117" s="13">
        <v>0</v>
      </c>
      <c r="O117" s="13">
        <v>0</v>
      </c>
      <c r="P117" s="13">
        <v>8</v>
      </c>
      <c r="Q117" s="13">
        <v>14</v>
      </c>
      <c r="R117" s="14">
        <v>22</v>
      </c>
      <c r="S117" s="14">
        <v>1</v>
      </c>
      <c r="T117" s="14">
        <v>0</v>
      </c>
      <c r="U117" s="14">
        <v>1</v>
      </c>
      <c r="V117" s="14">
        <v>2</v>
      </c>
      <c r="W117" s="14">
        <v>1</v>
      </c>
      <c r="X117" s="14">
        <v>6</v>
      </c>
      <c r="Y117" s="14">
        <v>1</v>
      </c>
      <c r="Z117" s="14">
        <v>1</v>
      </c>
      <c r="AA117" s="14">
        <v>0</v>
      </c>
      <c r="AB117" s="14">
        <v>0</v>
      </c>
      <c r="AC117" s="14">
        <v>1</v>
      </c>
      <c r="AD117" s="14">
        <v>0</v>
      </c>
      <c r="AE117" s="14">
        <v>1</v>
      </c>
      <c r="AF117" s="5">
        <v>47</v>
      </c>
    </row>
    <row r="118" spans="1:32" s="15" customFormat="1" ht="13.7" customHeight="1" x14ac:dyDescent="0.15">
      <c r="A118" s="10" t="s">
        <v>1125</v>
      </c>
      <c r="B118" s="10" t="s">
        <v>698</v>
      </c>
      <c r="C118" s="22" t="s">
        <v>538</v>
      </c>
      <c r="D118" s="12">
        <v>0</v>
      </c>
      <c r="E118" s="12" t="s">
        <v>1141</v>
      </c>
      <c r="F118" s="12" t="s">
        <v>1097</v>
      </c>
      <c r="G118" s="13">
        <v>1</v>
      </c>
      <c r="H118" s="13">
        <v>0</v>
      </c>
      <c r="I118" s="13">
        <v>1</v>
      </c>
      <c r="J118" s="13">
        <v>0</v>
      </c>
      <c r="K118" s="13">
        <v>0</v>
      </c>
      <c r="L118" s="13">
        <v>17</v>
      </c>
      <c r="M118" s="13">
        <v>1</v>
      </c>
      <c r="N118" s="13">
        <v>1</v>
      </c>
      <c r="O118" s="13">
        <v>0</v>
      </c>
      <c r="P118" s="13">
        <v>14</v>
      </c>
      <c r="Q118" s="13">
        <v>7</v>
      </c>
      <c r="R118" s="14">
        <v>21</v>
      </c>
      <c r="S118" s="14">
        <v>1</v>
      </c>
      <c r="T118" s="14">
        <v>0</v>
      </c>
      <c r="U118" s="14">
        <v>1</v>
      </c>
      <c r="V118" s="14">
        <v>2</v>
      </c>
      <c r="W118" s="14">
        <v>1</v>
      </c>
      <c r="X118" s="14">
        <v>6</v>
      </c>
      <c r="Y118" s="14">
        <v>1</v>
      </c>
      <c r="Z118" s="14">
        <v>1</v>
      </c>
      <c r="AA118" s="14">
        <v>0</v>
      </c>
      <c r="AB118" s="14">
        <v>0</v>
      </c>
      <c r="AC118" s="14">
        <v>1</v>
      </c>
      <c r="AD118" s="14">
        <v>0</v>
      </c>
      <c r="AE118" s="14">
        <v>1</v>
      </c>
      <c r="AF118" s="15">
        <v>48</v>
      </c>
    </row>
    <row r="119" spans="1:32" s="15" customFormat="1" ht="13.7" customHeight="1" x14ac:dyDescent="0.15">
      <c r="A119" s="10" t="s">
        <v>1125</v>
      </c>
      <c r="B119" s="10" t="s">
        <v>698</v>
      </c>
      <c r="C119" s="22" t="s">
        <v>824</v>
      </c>
      <c r="D119" s="12">
        <v>0</v>
      </c>
      <c r="E119" s="12" t="s">
        <v>1141</v>
      </c>
      <c r="F119" s="12" t="s">
        <v>1097</v>
      </c>
      <c r="G119" s="13">
        <v>1</v>
      </c>
      <c r="H119" s="13">
        <v>0</v>
      </c>
      <c r="I119" s="13">
        <v>1</v>
      </c>
      <c r="J119" s="13">
        <v>0</v>
      </c>
      <c r="K119" s="13">
        <v>0</v>
      </c>
      <c r="L119" s="13">
        <v>19</v>
      </c>
      <c r="M119" s="13">
        <v>1</v>
      </c>
      <c r="N119" s="13">
        <v>0</v>
      </c>
      <c r="O119" s="13">
        <v>0</v>
      </c>
      <c r="P119" s="13">
        <v>9</v>
      </c>
      <c r="Q119" s="13">
        <v>13</v>
      </c>
      <c r="R119" s="14">
        <v>22</v>
      </c>
      <c r="S119" s="14">
        <v>1</v>
      </c>
      <c r="T119" s="14">
        <v>0</v>
      </c>
      <c r="U119" s="14">
        <v>1</v>
      </c>
      <c r="V119" s="14">
        <v>2</v>
      </c>
      <c r="W119" s="14">
        <v>1</v>
      </c>
      <c r="X119" s="14">
        <v>6</v>
      </c>
      <c r="Y119" s="14">
        <v>1</v>
      </c>
      <c r="Z119" s="14">
        <v>2</v>
      </c>
      <c r="AA119" s="14">
        <v>0</v>
      </c>
      <c r="AB119" s="14">
        <v>0</v>
      </c>
      <c r="AC119" s="14">
        <v>2</v>
      </c>
      <c r="AD119" s="14">
        <v>0</v>
      </c>
      <c r="AE119" s="14">
        <v>2</v>
      </c>
      <c r="AF119" s="15">
        <v>49</v>
      </c>
    </row>
    <row r="120" spans="1:32" s="15" customFormat="1" ht="13.7" customHeight="1" x14ac:dyDescent="0.15">
      <c r="A120" s="10" t="s">
        <v>1125</v>
      </c>
      <c r="B120" s="10" t="s">
        <v>698</v>
      </c>
      <c r="C120" s="22" t="s">
        <v>825</v>
      </c>
      <c r="D120" s="12">
        <v>0</v>
      </c>
      <c r="E120" s="12" t="s">
        <v>1141</v>
      </c>
      <c r="F120" s="12" t="s">
        <v>1097</v>
      </c>
      <c r="G120" s="13">
        <v>1</v>
      </c>
      <c r="H120" s="13">
        <v>0</v>
      </c>
      <c r="I120" s="13">
        <v>1</v>
      </c>
      <c r="J120" s="13">
        <v>0</v>
      </c>
      <c r="K120" s="13">
        <v>0</v>
      </c>
      <c r="L120" s="13">
        <v>21</v>
      </c>
      <c r="M120" s="13">
        <v>2</v>
      </c>
      <c r="N120" s="13">
        <v>1</v>
      </c>
      <c r="O120" s="13">
        <v>0</v>
      </c>
      <c r="P120" s="13">
        <v>9</v>
      </c>
      <c r="Q120" s="13">
        <v>17</v>
      </c>
      <c r="R120" s="14">
        <v>26</v>
      </c>
      <c r="S120" s="14">
        <v>2</v>
      </c>
      <c r="T120" s="14">
        <v>0</v>
      </c>
      <c r="U120" s="14">
        <v>1</v>
      </c>
      <c r="V120" s="14">
        <v>3</v>
      </c>
      <c r="W120" s="14">
        <v>1</v>
      </c>
      <c r="X120" s="14">
        <v>6</v>
      </c>
      <c r="Y120" s="14">
        <v>1</v>
      </c>
      <c r="Z120" s="14">
        <v>1</v>
      </c>
      <c r="AA120" s="14">
        <v>0</v>
      </c>
      <c r="AB120" s="14">
        <v>0</v>
      </c>
      <c r="AC120" s="14">
        <v>1</v>
      </c>
      <c r="AD120" s="14">
        <v>0</v>
      </c>
      <c r="AE120" s="14">
        <v>1</v>
      </c>
      <c r="AF120" s="15">
        <v>50</v>
      </c>
    </row>
    <row r="121" spans="1:32" s="15" customFormat="1" ht="13.7" customHeight="1" x14ac:dyDescent="0.15">
      <c r="A121" s="10" t="s">
        <v>1125</v>
      </c>
      <c r="B121" s="10" t="s">
        <v>698</v>
      </c>
      <c r="C121" s="22" t="s">
        <v>829</v>
      </c>
      <c r="D121" s="12">
        <v>0</v>
      </c>
      <c r="E121" s="12" t="s">
        <v>1141</v>
      </c>
      <c r="F121" s="12" t="s">
        <v>1097</v>
      </c>
      <c r="G121" s="13">
        <v>1</v>
      </c>
      <c r="H121" s="13">
        <v>0</v>
      </c>
      <c r="I121" s="13">
        <v>1</v>
      </c>
      <c r="J121" s="13">
        <v>1</v>
      </c>
      <c r="K121" s="13">
        <v>0</v>
      </c>
      <c r="L121" s="13">
        <v>21</v>
      </c>
      <c r="M121" s="13">
        <v>1</v>
      </c>
      <c r="N121" s="13">
        <v>0</v>
      </c>
      <c r="O121" s="13">
        <v>0</v>
      </c>
      <c r="P121" s="13">
        <v>14</v>
      </c>
      <c r="Q121" s="13">
        <v>11</v>
      </c>
      <c r="R121" s="14">
        <v>25</v>
      </c>
      <c r="S121" s="14">
        <v>1</v>
      </c>
      <c r="T121" s="14">
        <v>1</v>
      </c>
      <c r="U121" s="14">
        <v>1</v>
      </c>
      <c r="V121" s="14">
        <v>3</v>
      </c>
      <c r="W121" s="14">
        <v>0</v>
      </c>
      <c r="X121" s="14">
        <v>6</v>
      </c>
      <c r="Y121" s="14">
        <v>1</v>
      </c>
      <c r="Z121" s="14">
        <v>1</v>
      </c>
      <c r="AA121" s="14">
        <v>0</v>
      </c>
      <c r="AB121" s="14">
        <v>0</v>
      </c>
      <c r="AC121" s="14">
        <v>2</v>
      </c>
      <c r="AD121" s="14">
        <v>0</v>
      </c>
      <c r="AE121" s="14">
        <v>2</v>
      </c>
      <c r="AF121" s="15">
        <v>51</v>
      </c>
    </row>
    <row r="122" spans="1:32" s="15" customFormat="1" ht="13.7" customHeight="1" x14ac:dyDescent="0.15">
      <c r="A122" s="10" t="s">
        <v>1125</v>
      </c>
      <c r="B122" s="10" t="s">
        <v>698</v>
      </c>
      <c r="C122" s="22" t="s">
        <v>830</v>
      </c>
      <c r="D122" s="12">
        <v>0</v>
      </c>
      <c r="E122" s="12" t="s">
        <v>1141</v>
      </c>
      <c r="F122" s="12" t="s">
        <v>1097</v>
      </c>
      <c r="G122" s="13">
        <v>1</v>
      </c>
      <c r="H122" s="13">
        <v>0</v>
      </c>
      <c r="I122" s="13">
        <v>1</v>
      </c>
      <c r="J122" s="13">
        <v>1</v>
      </c>
      <c r="K122" s="13">
        <v>0</v>
      </c>
      <c r="L122" s="13">
        <v>31</v>
      </c>
      <c r="M122" s="13">
        <v>1</v>
      </c>
      <c r="N122" s="13">
        <v>0</v>
      </c>
      <c r="O122" s="13">
        <v>0</v>
      </c>
      <c r="P122" s="13">
        <v>19</v>
      </c>
      <c r="Q122" s="13">
        <v>16</v>
      </c>
      <c r="R122" s="14">
        <v>35</v>
      </c>
      <c r="S122" s="14">
        <v>1</v>
      </c>
      <c r="T122" s="14">
        <v>1</v>
      </c>
      <c r="U122" s="14">
        <v>1</v>
      </c>
      <c r="V122" s="14">
        <v>3</v>
      </c>
      <c r="W122" s="14">
        <v>0</v>
      </c>
      <c r="X122" s="14">
        <v>6</v>
      </c>
      <c r="Y122" s="14">
        <v>1</v>
      </c>
      <c r="Z122" s="14">
        <v>1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5">
        <v>52</v>
      </c>
    </row>
    <row r="123" spans="1:32" s="15" customFormat="1" ht="13.7" customHeight="1" x14ac:dyDescent="0.15">
      <c r="A123" s="10" t="s">
        <v>1125</v>
      </c>
      <c r="B123" s="10" t="s">
        <v>698</v>
      </c>
      <c r="C123" s="22" t="s">
        <v>837</v>
      </c>
      <c r="D123" s="12">
        <v>0</v>
      </c>
      <c r="E123" s="12" t="s">
        <v>1141</v>
      </c>
      <c r="F123" s="12" t="s">
        <v>1097</v>
      </c>
      <c r="G123" s="13">
        <v>1</v>
      </c>
      <c r="H123" s="13">
        <v>0</v>
      </c>
      <c r="I123" s="13">
        <v>1</v>
      </c>
      <c r="J123" s="13">
        <v>0</v>
      </c>
      <c r="K123" s="13">
        <v>0</v>
      </c>
      <c r="L123" s="13">
        <v>27</v>
      </c>
      <c r="M123" s="13">
        <v>1</v>
      </c>
      <c r="N123" s="13">
        <v>1</v>
      </c>
      <c r="O123" s="13">
        <v>0</v>
      </c>
      <c r="P123" s="13">
        <v>13</v>
      </c>
      <c r="Q123" s="13">
        <v>18</v>
      </c>
      <c r="R123" s="14">
        <v>31</v>
      </c>
      <c r="S123" s="14">
        <v>1</v>
      </c>
      <c r="T123" s="14">
        <v>0</v>
      </c>
      <c r="U123" s="14">
        <v>1</v>
      </c>
      <c r="V123" s="14">
        <v>2</v>
      </c>
      <c r="W123" s="14">
        <v>1</v>
      </c>
      <c r="X123" s="14">
        <v>6</v>
      </c>
      <c r="Y123" s="14">
        <v>1</v>
      </c>
      <c r="Z123" s="14">
        <v>2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5">
        <v>53</v>
      </c>
    </row>
    <row r="124" spans="1:32" s="15" customFormat="1" ht="13.7" customHeight="1" x14ac:dyDescent="0.15">
      <c r="A124" s="10" t="s">
        <v>1125</v>
      </c>
      <c r="B124" s="10" t="s">
        <v>698</v>
      </c>
      <c r="C124" s="22" t="s">
        <v>849</v>
      </c>
      <c r="D124" s="12">
        <v>0</v>
      </c>
      <c r="E124" s="12" t="s">
        <v>1141</v>
      </c>
      <c r="F124" s="12" t="s">
        <v>1097</v>
      </c>
      <c r="G124" s="13">
        <v>1</v>
      </c>
      <c r="H124" s="13">
        <v>0</v>
      </c>
      <c r="I124" s="13">
        <v>1</v>
      </c>
      <c r="J124" s="13">
        <v>0</v>
      </c>
      <c r="K124" s="13">
        <v>0</v>
      </c>
      <c r="L124" s="13">
        <v>17</v>
      </c>
      <c r="M124" s="13">
        <v>1</v>
      </c>
      <c r="N124" s="13">
        <v>1</v>
      </c>
      <c r="O124" s="13">
        <v>0</v>
      </c>
      <c r="P124" s="13">
        <v>7</v>
      </c>
      <c r="Q124" s="13">
        <v>14</v>
      </c>
      <c r="R124" s="14">
        <v>21</v>
      </c>
      <c r="S124" s="14">
        <v>1</v>
      </c>
      <c r="T124" s="14">
        <v>0</v>
      </c>
      <c r="U124" s="14">
        <v>1</v>
      </c>
      <c r="V124" s="14">
        <v>2</v>
      </c>
      <c r="W124" s="14">
        <v>1</v>
      </c>
      <c r="X124" s="14">
        <v>6</v>
      </c>
      <c r="Y124" s="14">
        <v>1</v>
      </c>
      <c r="Z124" s="14">
        <v>1</v>
      </c>
      <c r="AA124" s="14">
        <v>0</v>
      </c>
      <c r="AB124" s="14">
        <v>0</v>
      </c>
      <c r="AC124" s="14">
        <v>2</v>
      </c>
      <c r="AD124" s="14">
        <v>0</v>
      </c>
      <c r="AE124" s="14">
        <v>2</v>
      </c>
      <c r="AF124" s="15">
        <v>54</v>
      </c>
    </row>
    <row r="125" spans="1:32" s="15" customFormat="1" ht="13.7" customHeight="1" x14ac:dyDescent="0.15">
      <c r="A125" s="10" t="s">
        <v>1125</v>
      </c>
      <c r="B125" s="10" t="s">
        <v>698</v>
      </c>
      <c r="C125" s="22" t="s">
        <v>858</v>
      </c>
      <c r="D125" s="12">
        <v>0</v>
      </c>
      <c r="E125" s="12" t="s">
        <v>1141</v>
      </c>
      <c r="F125" s="12" t="s">
        <v>1097</v>
      </c>
      <c r="G125" s="13">
        <v>1</v>
      </c>
      <c r="H125" s="13">
        <v>0</v>
      </c>
      <c r="I125" s="13">
        <v>1</v>
      </c>
      <c r="J125" s="13">
        <v>0</v>
      </c>
      <c r="K125" s="13">
        <v>0</v>
      </c>
      <c r="L125" s="13">
        <v>20</v>
      </c>
      <c r="M125" s="13">
        <v>1</v>
      </c>
      <c r="N125" s="13">
        <v>0</v>
      </c>
      <c r="O125" s="13">
        <v>0</v>
      </c>
      <c r="P125" s="13">
        <v>8</v>
      </c>
      <c r="Q125" s="13">
        <v>15</v>
      </c>
      <c r="R125" s="14">
        <v>23</v>
      </c>
      <c r="S125" s="14">
        <v>1</v>
      </c>
      <c r="T125" s="14">
        <v>1</v>
      </c>
      <c r="U125" s="14">
        <v>1</v>
      </c>
      <c r="V125" s="14">
        <v>3</v>
      </c>
      <c r="W125" s="14">
        <v>1</v>
      </c>
      <c r="X125" s="14">
        <v>6</v>
      </c>
      <c r="Y125" s="14">
        <v>1</v>
      </c>
      <c r="Z125" s="14">
        <v>1</v>
      </c>
      <c r="AA125" s="14">
        <v>0</v>
      </c>
      <c r="AB125" s="14">
        <v>0</v>
      </c>
      <c r="AC125" s="14">
        <v>0</v>
      </c>
      <c r="AD125" s="14">
        <v>1</v>
      </c>
      <c r="AE125" s="14">
        <v>0</v>
      </c>
      <c r="AF125" s="15">
        <v>55</v>
      </c>
    </row>
    <row r="126" spans="1:32" s="15" customFormat="1" ht="13.7" customHeight="1" x14ac:dyDescent="0.15">
      <c r="A126" s="10" t="s">
        <v>1125</v>
      </c>
      <c r="B126" s="10" t="s">
        <v>698</v>
      </c>
      <c r="C126" s="22" t="s">
        <v>360</v>
      </c>
      <c r="D126" s="12">
        <v>0</v>
      </c>
      <c r="E126" s="12" t="s">
        <v>1141</v>
      </c>
      <c r="F126" s="12" t="s">
        <v>1097</v>
      </c>
      <c r="G126" s="13">
        <v>1</v>
      </c>
      <c r="H126" s="13">
        <v>0</v>
      </c>
      <c r="I126" s="13">
        <v>1</v>
      </c>
      <c r="J126" s="13">
        <v>0</v>
      </c>
      <c r="K126" s="13">
        <v>0</v>
      </c>
      <c r="L126" s="13">
        <v>20</v>
      </c>
      <c r="M126" s="13">
        <v>1</v>
      </c>
      <c r="N126" s="13">
        <v>1</v>
      </c>
      <c r="O126" s="13">
        <v>0</v>
      </c>
      <c r="P126" s="13">
        <v>9</v>
      </c>
      <c r="Q126" s="13">
        <v>15</v>
      </c>
      <c r="R126" s="14">
        <v>24</v>
      </c>
      <c r="S126" s="14">
        <v>1</v>
      </c>
      <c r="T126" s="14">
        <v>0</v>
      </c>
      <c r="U126" s="14">
        <v>1</v>
      </c>
      <c r="V126" s="14">
        <v>2</v>
      </c>
      <c r="W126" s="14">
        <v>1</v>
      </c>
      <c r="X126" s="14">
        <v>6</v>
      </c>
      <c r="Y126" s="14">
        <v>1</v>
      </c>
      <c r="Z126" s="14">
        <v>1</v>
      </c>
      <c r="AA126" s="14">
        <v>0</v>
      </c>
      <c r="AB126" s="14">
        <v>0</v>
      </c>
      <c r="AC126" s="14">
        <v>1</v>
      </c>
      <c r="AD126" s="14">
        <v>0</v>
      </c>
      <c r="AE126" s="14">
        <v>1</v>
      </c>
      <c r="AF126" s="15">
        <v>56</v>
      </c>
    </row>
    <row r="127" spans="1:32" s="15" customFormat="1" ht="13.7" customHeight="1" x14ac:dyDescent="0.15">
      <c r="A127" s="10" t="s">
        <v>1125</v>
      </c>
      <c r="B127" s="10" t="s">
        <v>698</v>
      </c>
      <c r="C127" s="22" t="s">
        <v>859</v>
      </c>
      <c r="D127" s="12">
        <v>0</v>
      </c>
      <c r="E127" s="12" t="s">
        <v>1141</v>
      </c>
      <c r="F127" s="12" t="s">
        <v>1097</v>
      </c>
      <c r="G127" s="13">
        <v>1</v>
      </c>
      <c r="H127" s="13">
        <v>0</v>
      </c>
      <c r="I127" s="13">
        <v>1</v>
      </c>
      <c r="J127" s="13">
        <v>0</v>
      </c>
      <c r="K127" s="13">
        <v>0</v>
      </c>
      <c r="L127" s="13">
        <v>22</v>
      </c>
      <c r="M127" s="13">
        <v>1</v>
      </c>
      <c r="N127" s="13">
        <v>1</v>
      </c>
      <c r="O127" s="13">
        <v>0</v>
      </c>
      <c r="P127" s="13">
        <v>8</v>
      </c>
      <c r="Q127" s="13">
        <v>18</v>
      </c>
      <c r="R127" s="14">
        <v>26</v>
      </c>
      <c r="S127" s="14">
        <v>1</v>
      </c>
      <c r="T127" s="14">
        <v>0</v>
      </c>
      <c r="U127" s="14">
        <v>1</v>
      </c>
      <c r="V127" s="14">
        <v>2</v>
      </c>
      <c r="W127" s="14">
        <v>1</v>
      </c>
      <c r="X127" s="14">
        <v>6</v>
      </c>
      <c r="Y127" s="14">
        <v>1</v>
      </c>
      <c r="Z127" s="14">
        <v>1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5">
        <v>57</v>
      </c>
    </row>
    <row r="128" spans="1:32" s="15" customFormat="1" ht="13.7" customHeight="1" x14ac:dyDescent="0.15">
      <c r="A128" s="10" t="s">
        <v>1125</v>
      </c>
      <c r="B128" s="10" t="s">
        <v>698</v>
      </c>
      <c r="C128" s="22" t="s">
        <v>860</v>
      </c>
      <c r="D128" s="12">
        <v>0</v>
      </c>
      <c r="E128" s="12" t="s">
        <v>1141</v>
      </c>
      <c r="F128" s="12" t="s">
        <v>1097</v>
      </c>
      <c r="G128" s="13">
        <v>1</v>
      </c>
      <c r="H128" s="13">
        <v>0</v>
      </c>
      <c r="I128" s="13">
        <v>1</v>
      </c>
      <c r="J128" s="13">
        <v>0</v>
      </c>
      <c r="K128" s="13">
        <v>0</v>
      </c>
      <c r="L128" s="13">
        <v>19</v>
      </c>
      <c r="M128" s="13">
        <v>1</v>
      </c>
      <c r="N128" s="13">
        <v>0</v>
      </c>
      <c r="O128" s="13">
        <v>0</v>
      </c>
      <c r="P128" s="13">
        <v>8</v>
      </c>
      <c r="Q128" s="13">
        <v>14</v>
      </c>
      <c r="R128" s="14">
        <v>22</v>
      </c>
      <c r="S128" s="14">
        <v>1</v>
      </c>
      <c r="T128" s="14">
        <v>0</v>
      </c>
      <c r="U128" s="14">
        <v>1</v>
      </c>
      <c r="V128" s="14">
        <v>2</v>
      </c>
      <c r="W128" s="14">
        <v>1</v>
      </c>
      <c r="X128" s="14">
        <v>6</v>
      </c>
      <c r="Y128" s="14">
        <v>1</v>
      </c>
      <c r="Z128" s="14">
        <v>1</v>
      </c>
      <c r="AA128" s="14">
        <v>0</v>
      </c>
      <c r="AB128" s="14">
        <v>1</v>
      </c>
      <c r="AC128" s="14">
        <v>0</v>
      </c>
      <c r="AD128" s="14">
        <v>0</v>
      </c>
      <c r="AE128" s="14">
        <v>0</v>
      </c>
      <c r="AF128" s="15">
        <v>58</v>
      </c>
    </row>
    <row r="129" spans="1:32" s="15" customFormat="1" ht="13.7" customHeight="1" x14ac:dyDescent="0.15">
      <c r="A129" s="10" t="s">
        <v>1125</v>
      </c>
      <c r="B129" s="10" t="s">
        <v>698</v>
      </c>
      <c r="C129" s="22" t="s">
        <v>51</v>
      </c>
      <c r="D129" s="12">
        <v>0</v>
      </c>
      <c r="E129" s="12" t="s">
        <v>1141</v>
      </c>
      <c r="F129" s="12" t="s">
        <v>1097</v>
      </c>
      <c r="G129" s="13">
        <v>1</v>
      </c>
      <c r="H129" s="13">
        <v>0</v>
      </c>
      <c r="I129" s="13">
        <v>1</v>
      </c>
      <c r="J129" s="13">
        <v>0</v>
      </c>
      <c r="K129" s="13">
        <v>0</v>
      </c>
      <c r="L129" s="13">
        <v>25</v>
      </c>
      <c r="M129" s="13">
        <v>1</v>
      </c>
      <c r="N129" s="13">
        <v>0</v>
      </c>
      <c r="O129" s="13">
        <v>0</v>
      </c>
      <c r="P129" s="13">
        <v>11</v>
      </c>
      <c r="Q129" s="13">
        <v>17</v>
      </c>
      <c r="R129" s="14">
        <v>28</v>
      </c>
      <c r="S129" s="14">
        <v>1</v>
      </c>
      <c r="T129" s="14">
        <v>1</v>
      </c>
      <c r="U129" s="14">
        <v>1</v>
      </c>
      <c r="V129" s="14">
        <v>3</v>
      </c>
      <c r="W129" s="14">
        <v>1</v>
      </c>
      <c r="X129" s="14">
        <v>6</v>
      </c>
      <c r="Y129" s="14">
        <v>1</v>
      </c>
      <c r="Z129" s="14">
        <v>3</v>
      </c>
      <c r="AA129" s="14">
        <v>0</v>
      </c>
      <c r="AB129" s="14">
        <v>0</v>
      </c>
      <c r="AC129" s="14">
        <v>1</v>
      </c>
      <c r="AD129" s="14">
        <v>0</v>
      </c>
      <c r="AE129" s="14">
        <v>1</v>
      </c>
      <c r="AF129" s="15">
        <v>59</v>
      </c>
    </row>
    <row r="130" spans="1:32" s="15" customFormat="1" ht="13.7" customHeight="1" x14ac:dyDescent="0.15">
      <c r="A130" s="10" t="s">
        <v>1125</v>
      </c>
      <c r="B130" s="10" t="s">
        <v>698</v>
      </c>
      <c r="C130" s="22" t="s">
        <v>54</v>
      </c>
      <c r="D130" s="12">
        <v>0</v>
      </c>
      <c r="E130" s="12" t="s">
        <v>1141</v>
      </c>
      <c r="F130" s="12" t="s">
        <v>1097</v>
      </c>
      <c r="G130" s="13">
        <v>1</v>
      </c>
      <c r="H130" s="13">
        <v>0</v>
      </c>
      <c r="I130" s="13">
        <v>1</v>
      </c>
      <c r="J130" s="13">
        <v>1</v>
      </c>
      <c r="K130" s="13">
        <v>0</v>
      </c>
      <c r="L130" s="13">
        <v>33</v>
      </c>
      <c r="M130" s="13">
        <v>3</v>
      </c>
      <c r="N130" s="13">
        <v>0</v>
      </c>
      <c r="O130" s="13">
        <v>0</v>
      </c>
      <c r="P130" s="13">
        <v>18</v>
      </c>
      <c r="Q130" s="13">
        <v>21</v>
      </c>
      <c r="R130" s="14">
        <v>39</v>
      </c>
      <c r="S130" s="14">
        <v>1</v>
      </c>
      <c r="T130" s="14">
        <v>0</v>
      </c>
      <c r="U130" s="14">
        <v>1</v>
      </c>
      <c r="V130" s="14">
        <v>2</v>
      </c>
      <c r="W130" s="14">
        <v>1</v>
      </c>
      <c r="X130" s="14">
        <v>6</v>
      </c>
      <c r="Y130" s="14">
        <v>1</v>
      </c>
      <c r="Z130" s="14">
        <v>1</v>
      </c>
      <c r="AA130" s="14">
        <v>0</v>
      </c>
      <c r="AB130" s="14">
        <v>0</v>
      </c>
      <c r="AC130" s="14">
        <v>2</v>
      </c>
      <c r="AD130" s="14">
        <v>0</v>
      </c>
      <c r="AE130" s="14">
        <v>2</v>
      </c>
      <c r="AF130" s="15">
        <v>60</v>
      </c>
    </row>
    <row r="131" spans="1:32" s="15" customFormat="1" ht="13.7" customHeight="1" x14ac:dyDescent="0.15">
      <c r="A131" s="10" t="s">
        <v>1125</v>
      </c>
      <c r="B131" s="10" t="s">
        <v>698</v>
      </c>
      <c r="C131" s="22" t="s">
        <v>59</v>
      </c>
      <c r="D131" s="12">
        <v>0</v>
      </c>
      <c r="E131" s="12" t="s">
        <v>1141</v>
      </c>
      <c r="F131" s="12" t="s">
        <v>1097</v>
      </c>
      <c r="G131" s="13">
        <v>1</v>
      </c>
      <c r="H131" s="13">
        <v>0</v>
      </c>
      <c r="I131" s="13">
        <v>1</v>
      </c>
      <c r="J131" s="13">
        <v>0</v>
      </c>
      <c r="K131" s="13">
        <v>0</v>
      </c>
      <c r="L131" s="13">
        <v>17</v>
      </c>
      <c r="M131" s="13">
        <v>1</v>
      </c>
      <c r="N131" s="13">
        <v>1</v>
      </c>
      <c r="O131" s="13">
        <v>0</v>
      </c>
      <c r="P131" s="13">
        <v>11</v>
      </c>
      <c r="Q131" s="13">
        <v>10</v>
      </c>
      <c r="R131" s="14">
        <v>21</v>
      </c>
      <c r="S131" s="14">
        <v>1</v>
      </c>
      <c r="T131" s="14">
        <v>0</v>
      </c>
      <c r="U131" s="14">
        <v>1</v>
      </c>
      <c r="V131" s="14">
        <v>2</v>
      </c>
      <c r="W131" s="14">
        <v>1</v>
      </c>
      <c r="X131" s="14">
        <v>6</v>
      </c>
      <c r="Y131" s="14">
        <v>1</v>
      </c>
      <c r="Z131" s="14">
        <v>1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5">
        <v>61</v>
      </c>
    </row>
    <row r="132" spans="1:32" s="15" customFormat="1" ht="13.7" customHeight="1" x14ac:dyDescent="0.15">
      <c r="A132" s="10" t="s">
        <v>1125</v>
      </c>
      <c r="B132" s="10" t="s">
        <v>698</v>
      </c>
      <c r="C132" s="22" t="s">
        <v>72</v>
      </c>
      <c r="D132" s="12">
        <v>0</v>
      </c>
      <c r="E132" s="12" t="s">
        <v>1141</v>
      </c>
      <c r="F132" s="12" t="s">
        <v>1097</v>
      </c>
      <c r="G132" s="13">
        <v>1</v>
      </c>
      <c r="H132" s="13">
        <v>0</v>
      </c>
      <c r="I132" s="13">
        <v>1</v>
      </c>
      <c r="J132" s="13">
        <v>0</v>
      </c>
      <c r="K132" s="13">
        <v>0</v>
      </c>
      <c r="L132" s="13">
        <v>25</v>
      </c>
      <c r="M132" s="13">
        <v>1</v>
      </c>
      <c r="N132" s="13">
        <v>1</v>
      </c>
      <c r="O132" s="13">
        <v>0</v>
      </c>
      <c r="P132" s="13">
        <v>12</v>
      </c>
      <c r="Q132" s="13">
        <v>17</v>
      </c>
      <c r="R132" s="14">
        <v>29</v>
      </c>
      <c r="S132" s="14">
        <v>1</v>
      </c>
      <c r="T132" s="14">
        <v>0</v>
      </c>
      <c r="U132" s="14">
        <v>1</v>
      </c>
      <c r="V132" s="14">
        <v>2</v>
      </c>
      <c r="W132" s="14">
        <v>1</v>
      </c>
      <c r="X132" s="14">
        <v>6</v>
      </c>
      <c r="Y132" s="14">
        <v>1</v>
      </c>
      <c r="Z132" s="14">
        <v>1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5">
        <v>62</v>
      </c>
    </row>
    <row r="133" spans="1:32" s="15" customFormat="1" ht="13.7" customHeight="1" x14ac:dyDescent="0.15">
      <c r="A133" s="10" t="s">
        <v>1125</v>
      </c>
      <c r="B133" s="10" t="s">
        <v>698</v>
      </c>
      <c r="C133" s="22" t="s">
        <v>80</v>
      </c>
      <c r="D133" s="12">
        <v>0</v>
      </c>
      <c r="E133" s="12" t="s">
        <v>1141</v>
      </c>
      <c r="F133" s="12" t="s">
        <v>1097</v>
      </c>
      <c r="G133" s="13">
        <v>1</v>
      </c>
      <c r="H133" s="13">
        <v>0</v>
      </c>
      <c r="I133" s="13">
        <v>1</v>
      </c>
      <c r="J133" s="13">
        <v>0</v>
      </c>
      <c r="K133" s="13">
        <v>0</v>
      </c>
      <c r="L133" s="13">
        <v>21</v>
      </c>
      <c r="M133" s="13">
        <v>1</v>
      </c>
      <c r="N133" s="13">
        <v>1</v>
      </c>
      <c r="O133" s="13">
        <v>0</v>
      </c>
      <c r="P133" s="13">
        <v>11</v>
      </c>
      <c r="Q133" s="13">
        <v>14</v>
      </c>
      <c r="R133" s="14">
        <v>25</v>
      </c>
      <c r="S133" s="14">
        <v>1</v>
      </c>
      <c r="T133" s="14">
        <v>0</v>
      </c>
      <c r="U133" s="14">
        <v>1</v>
      </c>
      <c r="V133" s="14">
        <v>2</v>
      </c>
      <c r="W133" s="14">
        <v>1</v>
      </c>
      <c r="X133" s="14">
        <v>6</v>
      </c>
      <c r="Y133" s="14">
        <v>1</v>
      </c>
      <c r="Z133" s="14">
        <v>1</v>
      </c>
      <c r="AA133" s="14">
        <v>0</v>
      </c>
      <c r="AB133" s="14">
        <v>0</v>
      </c>
      <c r="AC133" s="14">
        <v>0</v>
      </c>
      <c r="AD133" s="14">
        <v>1</v>
      </c>
      <c r="AE133" s="14">
        <v>0</v>
      </c>
      <c r="AF133" s="15">
        <v>63</v>
      </c>
    </row>
    <row r="134" spans="1:32" s="15" customFormat="1" ht="13.7" customHeight="1" x14ac:dyDescent="0.15">
      <c r="A134" s="10" t="s">
        <v>1125</v>
      </c>
      <c r="B134" s="10" t="s">
        <v>698</v>
      </c>
      <c r="C134" s="11" t="s">
        <v>1196</v>
      </c>
      <c r="D134" s="12">
        <v>0</v>
      </c>
      <c r="E134" s="12" t="s">
        <v>1141</v>
      </c>
      <c r="F134" s="12" t="s">
        <v>1145</v>
      </c>
      <c r="G134" s="13">
        <v>0</v>
      </c>
      <c r="H134" s="13">
        <v>0</v>
      </c>
      <c r="I134" s="13">
        <v>1</v>
      </c>
      <c r="J134" s="13">
        <v>0</v>
      </c>
      <c r="K134" s="13">
        <v>0</v>
      </c>
      <c r="L134" s="13">
        <v>2</v>
      </c>
      <c r="M134" s="13">
        <v>0</v>
      </c>
      <c r="N134" s="13">
        <v>0</v>
      </c>
      <c r="O134" s="13">
        <v>0</v>
      </c>
      <c r="P134" s="13">
        <v>1</v>
      </c>
      <c r="Q134" s="13">
        <v>2</v>
      </c>
      <c r="R134" s="14">
        <v>3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1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5">
        <v>73</v>
      </c>
    </row>
    <row r="135" spans="1:32" s="15" customFormat="1" ht="13.7" customHeight="1" x14ac:dyDescent="0.15">
      <c r="A135" s="10" t="s">
        <v>1125</v>
      </c>
      <c r="B135" s="10" t="s">
        <v>698</v>
      </c>
      <c r="C135" s="22" t="s">
        <v>703</v>
      </c>
      <c r="D135" s="12">
        <v>0</v>
      </c>
      <c r="E135" s="12" t="s">
        <v>1141</v>
      </c>
      <c r="F135" s="12" t="s">
        <v>1097</v>
      </c>
      <c r="G135" s="13">
        <v>1</v>
      </c>
      <c r="H135" s="13">
        <v>0</v>
      </c>
      <c r="I135" s="13">
        <v>1</v>
      </c>
      <c r="J135" s="13">
        <v>0</v>
      </c>
      <c r="K135" s="13">
        <v>0</v>
      </c>
      <c r="L135" s="13">
        <v>20</v>
      </c>
      <c r="M135" s="13">
        <v>1</v>
      </c>
      <c r="N135" s="13">
        <v>0</v>
      </c>
      <c r="O135" s="13">
        <v>0</v>
      </c>
      <c r="P135" s="13">
        <v>11</v>
      </c>
      <c r="Q135" s="13">
        <v>12</v>
      </c>
      <c r="R135" s="14">
        <v>23</v>
      </c>
      <c r="S135" s="14">
        <v>1</v>
      </c>
      <c r="T135" s="14">
        <v>1</v>
      </c>
      <c r="U135" s="14">
        <v>1</v>
      </c>
      <c r="V135" s="14">
        <v>3</v>
      </c>
      <c r="W135" s="14">
        <v>1</v>
      </c>
      <c r="X135" s="14">
        <v>6</v>
      </c>
      <c r="Y135" s="14">
        <v>1</v>
      </c>
      <c r="Z135" s="14">
        <v>1</v>
      </c>
      <c r="AA135" s="14">
        <v>0</v>
      </c>
      <c r="AB135" s="14">
        <v>0</v>
      </c>
      <c r="AC135" s="14">
        <v>1</v>
      </c>
      <c r="AD135" s="14">
        <v>0</v>
      </c>
      <c r="AE135" s="14">
        <v>1</v>
      </c>
      <c r="AF135" s="15">
        <v>64</v>
      </c>
    </row>
    <row r="136" spans="1:32" s="15" customFormat="1" ht="13.7" customHeight="1" x14ac:dyDescent="0.15">
      <c r="A136" s="10" t="s">
        <v>1125</v>
      </c>
      <c r="B136" s="10" t="s">
        <v>698</v>
      </c>
      <c r="C136" s="22" t="s">
        <v>704</v>
      </c>
      <c r="D136" s="12">
        <v>0</v>
      </c>
      <c r="E136" s="12" t="s">
        <v>1141</v>
      </c>
      <c r="F136" s="12" t="s">
        <v>1097</v>
      </c>
      <c r="G136" s="13">
        <v>1</v>
      </c>
      <c r="H136" s="13">
        <v>0</v>
      </c>
      <c r="I136" s="13">
        <v>1</v>
      </c>
      <c r="J136" s="13">
        <v>0</v>
      </c>
      <c r="K136" s="13">
        <v>0</v>
      </c>
      <c r="L136" s="13">
        <v>19</v>
      </c>
      <c r="M136" s="13">
        <v>1</v>
      </c>
      <c r="N136" s="13">
        <v>0</v>
      </c>
      <c r="O136" s="13">
        <v>0</v>
      </c>
      <c r="P136" s="13">
        <v>12</v>
      </c>
      <c r="Q136" s="13">
        <v>10</v>
      </c>
      <c r="R136" s="14">
        <v>22</v>
      </c>
      <c r="S136" s="14">
        <v>1</v>
      </c>
      <c r="T136" s="14">
        <v>0</v>
      </c>
      <c r="U136" s="14">
        <v>1</v>
      </c>
      <c r="V136" s="14">
        <v>2</v>
      </c>
      <c r="W136" s="14">
        <v>1</v>
      </c>
      <c r="X136" s="14">
        <v>6</v>
      </c>
      <c r="Y136" s="14">
        <v>1</v>
      </c>
      <c r="Z136" s="14">
        <v>1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5">
        <v>65</v>
      </c>
    </row>
    <row r="137" spans="1:32" s="15" customFormat="1" ht="13.7" customHeight="1" x14ac:dyDescent="0.15">
      <c r="A137" s="10" t="s">
        <v>1125</v>
      </c>
      <c r="B137" s="10" t="s">
        <v>698</v>
      </c>
      <c r="C137" s="22" t="s">
        <v>713</v>
      </c>
      <c r="D137" s="12">
        <v>0</v>
      </c>
      <c r="E137" s="12" t="s">
        <v>1141</v>
      </c>
      <c r="F137" s="12" t="s">
        <v>1097</v>
      </c>
      <c r="G137" s="13">
        <v>1</v>
      </c>
      <c r="H137" s="13">
        <v>0</v>
      </c>
      <c r="I137" s="13">
        <v>1</v>
      </c>
      <c r="J137" s="13">
        <v>0</v>
      </c>
      <c r="K137" s="13">
        <v>0</v>
      </c>
      <c r="L137" s="13">
        <v>19</v>
      </c>
      <c r="M137" s="13">
        <v>1</v>
      </c>
      <c r="N137" s="13">
        <v>0</v>
      </c>
      <c r="O137" s="13">
        <v>0</v>
      </c>
      <c r="P137" s="13">
        <v>9</v>
      </c>
      <c r="Q137" s="13">
        <v>13</v>
      </c>
      <c r="R137" s="14">
        <v>22</v>
      </c>
      <c r="S137" s="14">
        <v>2</v>
      </c>
      <c r="T137" s="14">
        <v>1</v>
      </c>
      <c r="U137" s="14">
        <v>5</v>
      </c>
      <c r="V137" s="14">
        <v>8</v>
      </c>
      <c r="W137" s="14">
        <v>1</v>
      </c>
      <c r="X137" s="14">
        <v>6</v>
      </c>
      <c r="Y137" s="14">
        <v>1</v>
      </c>
      <c r="Z137" s="14">
        <v>1</v>
      </c>
      <c r="AA137" s="14">
        <v>0</v>
      </c>
      <c r="AB137" s="14">
        <v>0</v>
      </c>
      <c r="AC137" s="14">
        <v>2</v>
      </c>
      <c r="AD137" s="14">
        <v>0</v>
      </c>
      <c r="AE137" s="14">
        <v>2</v>
      </c>
      <c r="AF137" s="15">
        <v>66</v>
      </c>
    </row>
    <row r="138" spans="1:32" s="15" customFormat="1" ht="13.7" customHeight="1" x14ac:dyDescent="0.15">
      <c r="A138" s="10" t="s">
        <v>1125</v>
      </c>
      <c r="B138" s="10" t="s">
        <v>698</v>
      </c>
      <c r="C138" s="22" t="s">
        <v>733</v>
      </c>
      <c r="D138" s="12">
        <v>0</v>
      </c>
      <c r="E138" s="12" t="s">
        <v>1141</v>
      </c>
      <c r="F138" s="12" t="s">
        <v>1097</v>
      </c>
      <c r="G138" s="13">
        <v>1</v>
      </c>
      <c r="H138" s="13">
        <v>0</v>
      </c>
      <c r="I138" s="13">
        <v>1</v>
      </c>
      <c r="J138" s="13">
        <v>0</v>
      </c>
      <c r="K138" s="13">
        <v>0</v>
      </c>
      <c r="L138" s="13">
        <v>14</v>
      </c>
      <c r="M138" s="13">
        <v>1</v>
      </c>
      <c r="N138" s="13">
        <v>2</v>
      </c>
      <c r="O138" s="13">
        <v>0</v>
      </c>
      <c r="P138" s="13">
        <v>7</v>
      </c>
      <c r="Q138" s="13">
        <v>12</v>
      </c>
      <c r="R138" s="14">
        <v>19</v>
      </c>
      <c r="S138" s="14">
        <v>1</v>
      </c>
      <c r="T138" s="14">
        <v>0</v>
      </c>
      <c r="U138" s="14">
        <v>1</v>
      </c>
      <c r="V138" s="14">
        <v>2</v>
      </c>
      <c r="W138" s="14">
        <v>1</v>
      </c>
      <c r="X138" s="14">
        <v>4</v>
      </c>
      <c r="Y138" s="14">
        <v>1</v>
      </c>
      <c r="Z138" s="14">
        <v>1</v>
      </c>
      <c r="AA138" s="14">
        <v>0</v>
      </c>
      <c r="AB138" s="14">
        <v>0</v>
      </c>
      <c r="AC138" s="14">
        <v>1</v>
      </c>
      <c r="AD138" s="14">
        <v>0</v>
      </c>
      <c r="AE138" s="14">
        <v>1</v>
      </c>
      <c r="AF138" s="5">
        <v>67</v>
      </c>
    </row>
    <row r="139" spans="1:32" s="15" customFormat="1" ht="13.7" customHeight="1" x14ac:dyDescent="0.15">
      <c r="A139" s="10" t="s">
        <v>1125</v>
      </c>
      <c r="B139" s="10" t="s">
        <v>698</v>
      </c>
      <c r="C139" s="22" t="s">
        <v>734</v>
      </c>
      <c r="D139" s="12">
        <v>0</v>
      </c>
      <c r="E139" s="12" t="s">
        <v>1141</v>
      </c>
      <c r="F139" s="12" t="s">
        <v>1097</v>
      </c>
      <c r="G139" s="13">
        <v>1</v>
      </c>
      <c r="H139" s="13">
        <v>0</v>
      </c>
      <c r="I139" s="13">
        <v>1</v>
      </c>
      <c r="J139" s="13">
        <v>0</v>
      </c>
      <c r="K139" s="13">
        <v>0</v>
      </c>
      <c r="L139" s="13">
        <v>16</v>
      </c>
      <c r="M139" s="13">
        <v>1</v>
      </c>
      <c r="N139" s="13">
        <v>1</v>
      </c>
      <c r="O139" s="13">
        <v>0</v>
      </c>
      <c r="P139" s="13">
        <v>9</v>
      </c>
      <c r="Q139" s="13">
        <v>11</v>
      </c>
      <c r="R139" s="14">
        <v>20</v>
      </c>
      <c r="S139" s="14">
        <v>1</v>
      </c>
      <c r="T139" s="14">
        <v>0</v>
      </c>
      <c r="U139" s="14">
        <v>1</v>
      </c>
      <c r="V139" s="14">
        <v>2</v>
      </c>
      <c r="W139" s="14">
        <v>1</v>
      </c>
      <c r="X139" s="14">
        <v>3</v>
      </c>
      <c r="Y139" s="14">
        <v>1</v>
      </c>
      <c r="Z139" s="14">
        <v>2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5">
        <v>68</v>
      </c>
    </row>
    <row r="140" spans="1:32" s="15" customFormat="1" ht="13.7" customHeight="1" x14ac:dyDescent="0.15">
      <c r="A140" s="10" t="s">
        <v>1125</v>
      </c>
      <c r="B140" s="10" t="s">
        <v>698</v>
      </c>
      <c r="C140" s="22" t="s">
        <v>735</v>
      </c>
      <c r="D140" s="12">
        <v>0</v>
      </c>
      <c r="E140" s="12" t="s">
        <v>1141</v>
      </c>
      <c r="F140" s="12" t="s">
        <v>1097</v>
      </c>
      <c r="G140" s="13">
        <v>1</v>
      </c>
      <c r="H140" s="13">
        <v>0</v>
      </c>
      <c r="I140" s="13">
        <v>1</v>
      </c>
      <c r="J140" s="13">
        <v>0</v>
      </c>
      <c r="K140" s="13">
        <v>0</v>
      </c>
      <c r="L140" s="13">
        <v>19</v>
      </c>
      <c r="M140" s="13">
        <v>1</v>
      </c>
      <c r="N140" s="13">
        <v>1</v>
      </c>
      <c r="O140" s="13">
        <v>0</v>
      </c>
      <c r="P140" s="13">
        <v>12</v>
      </c>
      <c r="Q140" s="13">
        <v>11</v>
      </c>
      <c r="R140" s="14">
        <v>23</v>
      </c>
      <c r="S140" s="14">
        <v>1</v>
      </c>
      <c r="T140" s="14">
        <v>0</v>
      </c>
      <c r="U140" s="14">
        <v>2</v>
      </c>
      <c r="V140" s="14">
        <v>3</v>
      </c>
      <c r="W140" s="14">
        <v>1</v>
      </c>
      <c r="X140" s="14">
        <v>6</v>
      </c>
      <c r="Y140" s="14">
        <v>1</v>
      </c>
      <c r="Z140" s="14">
        <v>1</v>
      </c>
      <c r="AA140" s="14">
        <v>0</v>
      </c>
      <c r="AB140" s="14">
        <v>0</v>
      </c>
      <c r="AC140" s="14">
        <v>1</v>
      </c>
      <c r="AD140" s="14">
        <v>0</v>
      </c>
      <c r="AE140" s="14">
        <v>1</v>
      </c>
      <c r="AF140" s="15">
        <v>69</v>
      </c>
    </row>
    <row r="141" spans="1:32" s="15" customFormat="1" ht="13.7" customHeight="1" x14ac:dyDescent="0.15">
      <c r="A141" s="10" t="s">
        <v>1125</v>
      </c>
      <c r="B141" s="10" t="s">
        <v>698</v>
      </c>
      <c r="C141" s="22" t="s">
        <v>736</v>
      </c>
      <c r="D141" s="12">
        <v>0</v>
      </c>
      <c r="E141" s="12" t="s">
        <v>1141</v>
      </c>
      <c r="F141" s="12" t="s">
        <v>1097</v>
      </c>
      <c r="G141" s="13">
        <v>1</v>
      </c>
      <c r="H141" s="13">
        <v>0</v>
      </c>
      <c r="I141" s="13">
        <v>1</v>
      </c>
      <c r="J141" s="13">
        <v>0</v>
      </c>
      <c r="K141" s="13">
        <v>0</v>
      </c>
      <c r="L141" s="13">
        <v>20</v>
      </c>
      <c r="M141" s="13">
        <v>1</v>
      </c>
      <c r="N141" s="13">
        <v>0</v>
      </c>
      <c r="O141" s="13">
        <v>0</v>
      </c>
      <c r="P141" s="13">
        <v>12</v>
      </c>
      <c r="Q141" s="13">
        <v>11</v>
      </c>
      <c r="R141" s="14">
        <v>23</v>
      </c>
      <c r="S141" s="14">
        <v>1</v>
      </c>
      <c r="T141" s="14">
        <v>0</v>
      </c>
      <c r="U141" s="14">
        <v>1</v>
      </c>
      <c r="V141" s="14">
        <v>2</v>
      </c>
      <c r="W141" s="14">
        <v>1</v>
      </c>
      <c r="X141" s="14">
        <v>5</v>
      </c>
      <c r="Y141" s="14">
        <v>1</v>
      </c>
      <c r="Z141" s="14">
        <v>1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5">
        <v>70</v>
      </c>
    </row>
    <row r="142" spans="1:32" s="15" customFormat="1" ht="13.7" customHeight="1" x14ac:dyDescent="0.15">
      <c r="A142" s="10" t="s">
        <v>1125</v>
      </c>
      <c r="B142" s="10" t="s">
        <v>698</v>
      </c>
      <c r="C142" s="22" t="s">
        <v>739</v>
      </c>
      <c r="D142" s="12" t="s">
        <v>725</v>
      </c>
      <c r="E142" s="12" t="s">
        <v>1141</v>
      </c>
      <c r="F142" s="12" t="s">
        <v>1097</v>
      </c>
      <c r="G142" s="13">
        <v>0</v>
      </c>
      <c r="H142" s="13">
        <v>0</v>
      </c>
      <c r="I142" s="13">
        <v>1</v>
      </c>
      <c r="J142" s="13">
        <v>0</v>
      </c>
      <c r="K142" s="13">
        <v>0</v>
      </c>
      <c r="L142" s="13">
        <v>8</v>
      </c>
      <c r="M142" s="13">
        <v>1</v>
      </c>
      <c r="N142" s="13">
        <v>0</v>
      </c>
      <c r="O142" s="13">
        <v>0</v>
      </c>
      <c r="P142" s="13">
        <v>6</v>
      </c>
      <c r="Q142" s="13">
        <v>4</v>
      </c>
      <c r="R142" s="14">
        <v>10</v>
      </c>
      <c r="S142" s="14">
        <v>1</v>
      </c>
      <c r="T142" s="14">
        <v>0</v>
      </c>
      <c r="U142" s="14">
        <v>1</v>
      </c>
      <c r="V142" s="14">
        <v>2</v>
      </c>
      <c r="W142" s="14">
        <v>1</v>
      </c>
      <c r="X142" s="14">
        <v>0</v>
      </c>
      <c r="Y142" s="14">
        <v>1</v>
      </c>
      <c r="Z142" s="14">
        <v>1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5">
        <v>71</v>
      </c>
    </row>
    <row r="143" spans="1:32" s="15" customFormat="1" ht="13.7" customHeight="1" x14ac:dyDescent="0.15">
      <c r="A143" s="10" t="s">
        <v>1125</v>
      </c>
      <c r="B143" s="10" t="s">
        <v>698</v>
      </c>
      <c r="C143" s="22" t="s">
        <v>740</v>
      </c>
      <c r="D143" s="12">
        <v>0</v>
      </c>
      <c r="E143" s="12" t="s">
        <v>1141</v>
      </c>
      <c r="F143" s="12" t="s">
        <v>1097</v>
      </c>
      <c r="G143" s="13">
        <v>1</v>
      </c>
      <c r="H143" s="13">
        <v>0</v>
      </c>
      <c r="I143" s="13">
        <v>1</v>
      </c>
      <c r="J143" s="13">
        <v>0</v>
      </c>
      <c r="K143" s="13">
        <v>0</v>
      </c>
      <c r="L143" s="13">
        <v>10</v>
      </c>
      <c r="M143" s="13">
        <v>1</v>
      </c>
      <c r="N143" s="13">
        <v>0</v>
      </c>
      <c r="O143" s="13">
        <v>0</v>
      </c>
      <c r="P143" s="13">
        <v>7</v>
      </c>
      <c r="Q143" s="13">
        <v>6</v>
      </c>
      <c r="R143" s="14">
        <v>13</v>
      </c>
      <c r="S143" s="14">
        <v>1</v>
      </c>
      <c r="T143" s="14">
        <v>0</v>
      </c>
      <c r="U143" s="14">
        <v>1</v>
      </c>
      <c r="V143" s="14">
        <v>2</v>
      </c>
      <c r="W143" s="14">
        <v>1</v>
      </c>
      <c r="X143" s="14">
        <v>0</v>
      </c>
      <c r="Y143" s="14">
        <v>1</v>
      </c>
      <c r="Z143" s="14">
        <v>1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5">
        <v>72</v>
      </c>
    </row>
    <row r="144" spans="1:32" s="15" customFormat="1" ht="13.7" customHeight="1" x14ac:dyDescent="0.15">
      <c r="A144" s="10" t="s">
        <v>1125</v>
      </c>
      <c r="B144" s="10" t="s">
        <v>698</v>
      </c>
      <c r="C144" s="22" t="s">
        <v>743</v>
      </c>
      <c r="D144" s="12">
        <v>0</v>
      </c>
      <c r="E144" s="12" t="s">
        <v>1141</v>
      </c>
      <c r="F144" s="12" t="s">
        <v>1097</v>
      </c>
      <c r="G144" s="13">
        <v>1</v>
      </c>
      <c r="H144" s="13">
        <v>0</v>
      </c>
      <c r="I144" s="13">
        <v>1</v>
      </c>
      <c r="J144" s="13">
        <v>0</v>
      </c>
      <c r="K144" s="13">
        <v>0</v>
      </c>
      <c r="L144" s="13">
        <v>20</v>
      </c>
      <c r="M144" s="13">
        <v>1</v>
      </c>
      <c r="N144" s="13">
        <v>1</v>
      </c>
      <c r="O144" s="13">
        <v>0</v>
      </c>
      <c r="P144" s="13">
        <v>10</v>
      </c>
      <c r="Q144" s="13">
        <v>14</v>
      </c>
      <c r="R144" s="14">
        <v>24</v>
      </c>
      <c r="S144" s="14">
        <v>3</v>
      </c>
      <c r="T144" s="14">
        <v>0</v>
      </c>
      <c r="U144" s="14">
        <v>1</v>
      </c>
      <c r="V144" s="14">
        <v>4</v>
      </c>
      <c r="W144" s="14">
        <v>1</v>
      </c>
      <c r="X144" s="14">
        <v>6</v>
      </c>
      <c r="Y144" s="14">
        <v>1</v>
      </c>
      <c r="Z144" s="14">
        <v>1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5">
        <v>73</v>
      </c>
    </row>
    <row r="145" spans="1:32" s="15" customFormat="1" ht="13.7" customHeight="1" x14ac:dyDescent="0.15">
      <c r="A145" s="10" t="s">
        <v>1125</v>
      </c>
      <c r="B145" s="10" t="s">
        <v>698</v>
      </c>
      <c r="C145" s="22" t="s">
        <v>506</v>
      </c>
      <c r="D145" s="12">
        <v>0</v>
      </c>
      <c r="E145" s="12" t="s">
        <v>1141</v>
      </c>
      <c r="F145" s="12" t="s">
        <v>1097</v>
      </c>
      <c r="G145" s="13">
        <v>1</v>
      </c>
      <c r="H145" s="13">
        <v>0</v>
      </c>
      <c r="I145" s="13">
        <v>1</v>
      </c>
      <c r="J145" s="13">
        <v>0</v>
      </c>
      <c r="K145" s="13">
        <v>0</v>
      </c>
      <c r="L145" s="13">
        <v>38</v>
      </c>
      <c r="M145" s="13">
        <v>1</v>
      </c>
      <c r="N145" s="13">
        <v>1</v>
      </c>
      <c r="O145" s="13">
        <v>0</v>
      </c>
      <c r="P145" s="13">
        <v>15</v>
      </c>
      <c r="Q145" s="13">
        <v>27</v>
      </c>
      <c r="R145" s="14">
        <v>42</v>
      </c>
      <c r="S145" s="14">
        <v>1</v>
      </c>
      <c r="T145" s="14">
        <v>0</v>
      </c>
      <c r="U145" s="14">
        <v>2</v>
      </c>
      <c r="V145" s="14">
        <v>3</v>
      </c>
      <c r="W145" s="14">
        <v>1</v>
      </c>
      <c r="X145" s="14">
        <v>6</v>
      </c>
      <c r="Y145" s="14">
        <v>1</v>
      </c>
      <c r="Z145" s="14">
        <v>1</v>
      </c>
      <c r="AA145" s="14">
        <v>0</v>
      </c>
      <c r="AB145" s="14">
        <v>0</v>
      </c>
      <c r="AC145" s="14">
        <v>2</v>
      </c>
      <c r="AD145" s="14">
        <v>0</v>
      </c>
      <c r="AE145" s="14">
        <v>2</v>
      </c>
      <c r="AF145" s="15">
        <v>74</v>
      </c>
    </row>
    <row r="146" spans="1:32" s="15" customFormat="1" ht="13.7" customHeight="1" x14ac:dyDescent="0.15">
      <c r="A146" s="10" t="s">
        <v>1125</v>
      </c>
      <c r="B146" s="10" t="s">
        <v>698</v>
      </c>
      <c r="C146" s="22" t="s">
        <v>509</v>
      </c>
      <c r="D146" s="12">
        <v>0</v>
      </c>
      <c r="E146" s="12" t="s">
        <v>1141</v>
      </c>
      <c r="F146" s="12" t="s">
        <v>1097</v>
      </c>
      <c r="G146" s="13">
        <v>1</v>
      </c>
      <c r="H146" s="13">
        <v>0</v>
      </c>
      <c r="I146" s="13">
        <v>1</v>
      </c>
      <c r="J146" s="13">
        <v>0</v>
      </c>
      <c r="K146" s="13">
        <v>0</v>
      </c>
      <c r="L146" s="13">
        <v>15</v>
      </c>
      <c r="M146" s="13">
        <v>1</v>
      </c>
      <c r="N146" s="13">
        <v>1</v>
      </c>
      <c r="O146" s="13">
        <v>0</v>
      </c>
      <c r="P146" s="13">
        <v>9</v>
      </c>
      <c r="Q146" s="13">
        <v>10</v>
      </c>
      <c r="R146" s="14">
        <v>19</v>
      </c>
      <c r="S146" s="14">
        <v>1</v>
      </c>
      <c r="T146" s="14">
        <v>0</v>
      </c>
      <c r="U146" s="14">
        <v>1</v>
      </c>
      <c r="V146" s="14">
        <v>2</v>
      </c>
      <c r="W146" s="14">
        <v>1</v>
      </c>
      <c r="X146" s="14">
        <v>5</v>
      </c>
      <c r="Y146" s="14">
        <v>1</v>
      </c>
      <c r="Z146" s="14">
        <v>1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5">
        <v>1</v>
      </c>
    </row>
    <row r="147" spans="1:32" s="15" customFormat="1" ht="13.7" customHeight="1" x14ac:dyDescent="0.15">
      <c r="A147" s="10" t="s">
        <v>1125</v>
      </c>
      <c r="B147" s="10" t="s">
        <v>698</v>
      </c>
      <c r="C147" s="22" t="s">
        <v>516</v>
      </c>
      <c r="D147" s="12">
        <v>0</v>
      </c>
      <c r="E147" s="12" t="s">
        <v>1141</v>
      </c>
      <c r="F147" s="12" t="s">
        <v>1097</v>
      </c>
      <c r="G147" s="13">
        <v>1</v>
      </c>
      <c r="H147" s="13">
        <v>0</v>
      </c>
      <c r="I147" s="13">
        <v>1</v>
      </c>
      <c r="J147" s="13">
        <v>0</v>
      </c>
      <c r="K147" s="13">
        <v>0</v>
      </c>
      <c r="L147" s="13">
        <v>22</v>
      </c>
      <c r="M147" s="13">
        <v>1</v>
      </c>
      <c r="N147" s="13">
        <v>0</v>
      </c>
      <c r="O147" s="13">
        <v>0</v>
      </c>
      <c r="P147" s="13">
        <v>13</v>
      </c>
      <c r="Q147" s="13">
        <v>12</v>
      </c>
      <c r="R147" s="14">
        <v>25</v>
      </c>
      <c r="S147" s="14">
        <v>1</v>
      </c>
      <c r="T147" s="14">
        <v>0</v>
      </c>
      <c r="U147" s="14">
        <v>1</v>
      </c>
      <c r="V147" s="14">
        <v>2</v>
      </c>
      <c r="W147" s="14">
        <v>1</v>
      </c>
      <c r="X147" s="14">
        <v>6</v>
      </c>
      <c r="Y147" s="14">
        <v>1</v>
      </c>
      <c r="Z147" s="14">
        <v>1</v>
      </c>
      <c r="AA147" s="14">
        <v>0</v>
      </c>
      <c r="AB147" s="14">
        <v>0</v>
      </c>
      <c r="AC147" s="14">
        <v>0</v>
      </c>
      <c r="AD147" s="14">
        <v>1</v>
      </c>
      <c r="AE147" s="14">
        <v>0</v>
      </c>
      <c r="AF147" s="5">
        <v>2</v>
      </c>
    </row>
    <row r="148" spans="1:32" s="15" customFormat="1" ht="13.7" customHeight="1" x14ac:dyDescent="0.15">
      <c r="A148" s="10" t="s">
        <v>1125</v>
      </c>
      <c r="B148" s="10" t="s">
        <v>698</v>
      </c>
      <c r="C148" s="22" t="s">
        <v>532</v>
      </c>
      <c r="D148" s="12">
        <v>0</v>
      </c>
      <c r="E148" s="12" t="s">
        <v>1141</v>
      </c>
      <c r="F148" s="12" t="s">
        <v>1097</v>
      </c>
      <c r="G148" s="13">
        <v>1</v>
      </c>
      <c r="H148" s="13">
        <v>0</v>
      </c>
      <c r="I148" s="13">
        <v>1</v>
      </c>
      <c r="J148" s="13">
        <v>0</v>
      </c>
      <c r="K148" s="13">
        <v>0</v>
      </c>
      <c r="L148" s="13">
        <v>20</v>
      </c>
      <c r="M148" s="13">
        <v>1</v>
      </c>
      <c r="N148" s="13">
        <v>0</v>
      </c>
      <c r="O148" s="13">
        <v>0</v>
      </c>
      <c r="P148" s="13">
        <v>9</v>
      </c>
      <c r="Q148" s="13">
        <v>14</v>
      </c>
      <c r="R148" s="14">
        <v>23</v>
      </c>
      <c r="S148" s="14">
        <v>1</v>
      </c>
      <c r="T148" s="14">
        <v>0</v>
      </c>
      <c r="U148" s="14">
        <v>1</v>
      </c>
      <c r="V148" s="14">
        <v>2</v>
      </c>
      <c r="W148" s="14">
        <v>1</v>
      </c>
      <c r="X148" s="14">
        <v>6</v>
      </c>
      <c r="Y148" s="14">
        <v>1</v>
      </c>
      <c r="Z148" s="14">
        <v>1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5">
        <v>3</v>
      </c>
    </row>
    <row r="149" spans="1:32" s="15" customFormat="1" ht="13.7" customHeight="1" x14ac:dyDescent="0.15">
      <c r="A149" s="10" t="s">
        <v>1125</v>
      </c>
      <c r="B149" s="10" t="s">
        <v>698</v>
      </c>
      <c r="C149" s="22" t="s">
        <v>535</v>
      </c>
      <c r="D149" s="12">
        <v>0</v>
      </c>
      <c r="E149" s="12" t="s">
        <v>1141</v>
      </c>
      <c r="F149" s="12" t="s">
        <v>1097</v>
      </c>
      <c r="G149" s="13">
        <v>1</v>
      </c>
      <c r="H149" s="13">
        <v>0</v>
      </c>
      <c r="I149" s="13">
        <v>1</v>
      </c>
      <c r="J149" s="13">
        <v>0</v>
      </c>
      <c r="K149" s="13">
        <v>0</v>
      </c>
      <c r="L149" s="13">
        <v>18</v>
      </c>
      <c r="M149" s="13">
        <v>1</v>
      </c>
      <c r="N149" s="13">
        <v>1</v>
      </c>
      <c r="O149" s="13">
        <v>0</v>
      </c>
      <c r="P149" s="13">
        <v>10</v>
      </c>
      <c r="Q149" s="13">
        <v>12</v>
      </c>
      <c r="R149" s="14">
        <v>22</v>
      </c>
      <c r="S149" s="14">
        <v>1</v>
      </c>
      <c r="T149" s="14">
        <v>0</v>
      </c>
      <c r="U149" s="14">
        <v>10</v>
      </c>
      <c r="V149" s="14">
        <v>11</v>
      </c>
      <c r="W149" s="14">
        <v>1</v>
      </c>
      <c r="X149" s="14">
        <v>6</v>
      </c>
      <c r="Y149" s="14">
        <v>1</v>
      </c>
      <c r="Z149" s="14">
        <v>2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5">
        <v>4</v>
      </c>
    </row>
    <row r="150" spans="1:32" s="15" customFormat="1" ht="13.7" customHeight="1" x14ac:dyDescent="0.15">
      <c r="A150" s="10" t="s">
        <v>1125</v>
      </c>
      <c r="B150" s="10" t="s">
        <v>698</v>
      </c>
      <c r="C150" s="22" t="s">
        <v>537</v>
      </c>
      <c r="D150" s="12">
        <v>0</v>
      </c>
      <c r="E150" s="12" t="s">
        <v>1141</v>
      </c>
      <c r="F150" s="12" t="s">
        <v>1097</v>
      </c>
      <c r="G150" s="13">
        <v>1</v>
      </c>
      <c r="H150" s="13">
        <v>0</v>
      </c>
      <c r="I150" s="13">
        <v>1</v>
      </c>
      <c r="J150" s="13">
        <v>0</v>
      </c>
      <c r="K150" s="13">
        <v>0</v>
      </c>
      <c r="L150" s="13">
        <v>26</v>
      </c>
      <c r="M150" s="13">
        <v>1</v>
      </c>
      <c r="N150" s="13">
        <v>0</v>
      </c>
      <c r="O150" s="13">
        <v>0</v>
      </c>
      <c r="P150" s="13">
        <v>11</v>
      </c>
      <c r="Q150" s="13">
        <v>18</v>
      </c>
      <c r="R150" s="14">
        <v>29</v>
      </c>
      <c r="S150" s="14">
        <v>1</v>
      </c>
      <c r="T150" s="14">
        <v>1</v>
      </c>
      <c r="U150" s="14">
        <v>1</v>
      </c>
      <c r="V150" s="14">
        <v>3</v>
      </c>
      <c r="W150" s="14">
        <v>1</v>
      </c>
      <c r="X150" s="14">
        <v>6</v>
      </c>
      <c r="Y150" s="14">
        <v>1</v>
      </c>
      <c r="Z150" s="14">
        <v>2</v>
      </c>
      <c r="AA150" s="14">
        <v>0</v>
      </c>
      <c r="AB150" s="14">
        <v>1</v>
      </c>
      <c r="AC150" s="14">
        <v>0</v>
      </c>
      <c r="AD150" s="14">
        <v>0</v>
      </c>
      <c r="AE150" s="14">
        <v>0</v>
      </c>
      <c r="AF150" s="15">
        <v>5</v>
      </c>
    </row>
    <row r="151" spans="1:32" s="15" customFormat="1" ht="13.7" customHeight="1" x14ac:dyDescent="0.15">
      <c r="A151" s="10" t="s">
        <v>1125</v>
      </c>
      <c r="B151" s="10" t="s">
        <v>698</v>
      </c>
      <c r="C151" s="22" t="s">
        <v>539</v>
      </c>
      <c r="D151" s="12">
        <v>0</v>
      </c>
      <c r="E151" s="12" t="s">
        <v>1141</v>
      </c>
      <c r="F151" s="12" t="s">
        <v>1097</v>
      </c>
      <c r="G151" s="13">
        <v>1</v>
      </c>
      <c r="H151" s="13">
        <v>0</v>
      </c>
      <c r="I151" s="13">
        <v>1</v>
      </c>
      <c r="J151" s="13">
        <v>1</v>
      </c>
      <c r="K151" s="13">
        <v>0</v>
      </c>
      <c r="L151" s="13">
        <v>27</v>
      </c>
      <c r="M151" s="13">
        <v>1</v>
      </c>
      <c r="N151" s="13">
        <v>0</v>
      </c>
      <c r="O151" s="13">
        <v>0</v>
      </c>
      <c r="P151" s="13">
        <v>12</v>
      </c>
      <c r="Q151" s="13">
        <v>19</v>
      </c>
      <c r="R151" s="14">
        <v>31</v>
      </c>
      <c r="S151" s="14">
        <v>1</v>
      </c>
      <c r="T151" s="14">
        <v>0</v>
      </c>
      <c r="U151" s="14">
        <v>1</v>
      </c>
      <c r="V151" s="14">
        <v>2</v>
      </c>
      <c r="W151" s="14">
        <v>1</v>
      </c>
      <c r="X151" s="14">
        <v>6</v>
      </c>
      <c r="Y151" s="14">
        <v>1</v>
      </c>
      <c r="Z151" s="14">
        <v>1</v>
      </c>
      <c r="AA151" s="14">
        <v>0</v>
      </c>
      <c r="AB151" s="14">
        <v>1</v>
      </c>
      <c r="AC151" s="14">
        <v>1</v>
      </c>
      <c r="AD151" s="14">
        <v>0</v>
      </c>
      <c r="AE151" s="14">
        <v>1</v>
      </c>
      <c r="AF151" s="15">
        <v>6</v>
      </c>
    </row>
    <row r="152" spans="1:32" s="15" customFormat="1" ht="13.7" customHeight="1" x14ac:dyDescent="0.15">
      <c r="A152" s="10" t="s">
        <v>1125</v>
      </c>
      <c r="B152" s="10" t="s">
        <v>698</v>
      </c>
      <c r="C152" s="22" t="s">
        <v>831</v>
      </c>
      <c r="D152" s="12">
        <v>0</v>
      </c>
      <c r="E152" s="12" t="s">
        <v>1141</v>
      </c>
      <c r="F152" s="12" t="s">
        <v>1097</v>
      </c>
      <c r="G152" s="13">
        <v>1</v>
      </c>
      <c r="H152" s="13">
        <v>0</v>
      </c>
      <c r="I152" s="13">
        <v>1</v>
      </c>
      <c r="J152" s="13">
        <v>1</v>
      </c>
      <c r="K152" s="13">
        <v>0</v>
      </c>
      <c r="L152" s="13">
        <v>20</v>
      </c>
      <c r="M152" s="13">
        <v>1</v>
      </c>
      <c r="N152" s="13">
        <v>0</v>
      </c>
      <c r="O152" s="13">
        <v>0</v>
      </c>
      <c r="P152" s="13">
        <v>11</v>
      </c>
      <c r="Q152" s="13">
        <v>13</v>
      </c>
      <c r="R152" s="14">
        <v>24</v>
      </c>
      <c r="S152" s="14">
        <v>1</v>
      </c>
      <c r="T152" s="14">
        <v>1</v>
      </c>
      <c r="U152" s="14">
        <v>1</v>
      </c>
      <c r="V152" s="14">
        <v>3</v>
      </c>
      <c r="W152" s="14">
        <v>0</v>
      </c>
      <c r="X152" s="14">
        <v>6</v>
      </c>
      <c r="Y152" s="14">
        <v>1</v>
      </c>
      <c r="Z152" s="14">
        <v>1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5">
        <v>7</v>
      </c>
    </row>
    <row r="153" spans="1:32" s="15" customFormat="1" ht="13.7" customHeight="1" x14ac:dyDescent="0.15">
      <c r="A153" s="10" t="s">
        <v>1125</v>
      </c>
      <c r="B153" s="10" t="s">
        <v>698</v>
      </c>
      <c r="C153" s="22" t="s">
        <v>838</v>
      </c>
      <c r="D153" s="12">
        <v>0</v>
      </c>
      <c r="E153" s="12" t="s">
        <v>1141</v>
      </c>
      <c r="F153" s="12" t="s">
        <v>1097</v>
      </c>
      <c r="G153" s="13">
        <v>1</v>
      </c>
      <c r="H153" s="13">
        <v>0</v>
      </c>
      <c r="I153" s="13">
        <v>1</v>
      </c>
      <c r="J153" s="13">
        <v>1</v>
      </c>
      <c r="K153" s="13">
        <v>0</v>
      </c>
      <c r="L153" s="13">
        <v>42</v>
      </c>
      <c r="M153" s="13">
        <v>2</v>
      </c>
      <c r="N153" s="13">
        <v>1</v>
      </c>
      <c r="O153" s="13">
        <v>0</v>
      </c>
      <c r="P153" s="13">
        <v>24</v>
      </c>
      <c r="Q153" s="13">
        <v>24</v>
      </c>
      <c r="R153" s="14">
        <v>48</v>
      </c>
      <c r="S153" s="14">
        <v>2</v>
      </c>
      <c r="T153" s="14">
        <v>0</v>
      </c>
      <c r="U153" s="14">
        <v>1</v>
      </c>
      <c r="V153" s="14">
        <v>3</v>
      </c>
      <c r="W153" s="14">
        <v>1</v>
      </c>
      <c r="X153" s="14">
        <v>6</v>
      </c>
      <c r="Y153" s="14">
        <v>1</v>
      </c>
      <c r="Z153" s="14">
        <v>2</v>
      </c>
      <c r="AA153" s="14">
        <v>0</v>
      </c>
      <c r="AB153" s="14">
        <v>0</v>
      </c>
      <c r="AC153" s="14">
        <v>2</v>
      </c>
      <c r="AD153" s="14">
        <v>1</v>
      </c>
      <c r="AE153" s="14">
        <v>2</v>
      </c>
      <c r="AF153" s="15">
        <v>8</v>
      </c>
    </row>
    <row r="154" spans="1:32" s="15" customFormat="1" ht="13.7" customHeight="1" x14ac:dyDescent="0.15">
      <c r="A154" s="10" t="s">
        <v>1125</v>
      </c>
      <c r="B154" s="10" t="s">
        <v>698</v>
      </c>
      <c r="C154" s="22" t="s">
        <v>622</v>
      </c>
      <c r="D154" s="12">
        <v>0</v>
      </c>
      <c r="E154" s="12" t="s">
        <v>1141</v>
      </c>
      <c r="F154" s="12" t="s">
        <v>1097</v>
      </c>
      <c r="G154" s="13">
        <v>1</v>
      </c>
      <c r="H154" s="13">
        <v>0</v>
      </c>
      <c r="I154" s="13">
        <v>1</v>
      </c>
      <c r="J154" s="13">
        <v>0</v>
      </c>
      <c r="K154" s="13">
        <v>0</v>
      </c>
      <c r="L154" s="13">
        <v>18</v>
      </c>
      <c r="M154" s="13">
        <v>1</v>
      </c>
      <c r="N154" s="13">
        <v>0</v>
      </c>
      <c r="O154" s="13">
        <v>0</v>
      </c>
      <c r="P154" s="13">
        <v>9</v>
      </c>
      <c r="Q154" s="13">
        <v>12</v>
      </c>
      <c r="R154" s="14">
        <v>21</v>
      </c>
      <c r="S154" s="14">
        <v>1</v>
      </c>
      <c r="T154" s="14">
        <v>0</v>
      </c>
      <c r="U154" s="14">
        <v>1</v>
      </c>
      <c r="V154" s="14">
        <v>2</v>
      </c>
      <c r="W154" s="14">
        <v>1</v>
      </c>
      <c r="X154" s="14">
        <v>6</v>
      </c>
      <c r="Y154" s="14">
        <v>1</v>
      </c>
      <c r="Z154" s="14">
        <v>1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5">
        <v>9</v>
      </c>
    </row>
    <row r="155" spans="1:32" s="15" customFormat="1" ht="13.7" customHeight="1" x14ac:dyDescent="0.15">
      <c r="A155" s="10" t="s">
        <v>1125</v>
      </c>
      <c r="B155" s="10" t="s">
        <v>698</v>
      </c>
      <c r="C155" s="22" t="s">
        <v>843</v>
      </c>
      <c r="D155" s="12">
        <v>0</v>
      </c>
      <c r="E155" s="12" t="s">
        <v>1141</v>
      </c>
      <c r="F155" s="12" t="s">
        <v>1097</v>
      </c>
      <c r="G155" s="13">
        <v>1</v>
      </c>
      <c r="H155" s="13">
        <v>0</v>
      </c>
      <c r="I155" s="13">
        <v>1</v>
      </c>
      <c r="J155" s="13">
        <v>0</v>
      </c>
      <c r="K155" s="13">
        <v>0</v>
      </c>
      <c r="L155" s="13">
        <v>27</v>
      </c>
      <c r="M155" s="13">
        <v>1</v>
      </c>
      <c r="N155" s="13">
        <v>1</v>
      </c>
      <c r="O155" s="13">
        <v>0</v>
      </c>
      <c r="P155" s="13">
        <v>15</v>
      </c>
      <c r="Q155" s="13">
        <v>16</v>
      </c>
      <c r="R155" s="14">
        <v>31</v>
      </c>
      <c r="S155" s="14">
        <v>1</v>
      </c>
      <c r="T155" s="14">
        <v>0</v>
      </c>
      <c r="U155" s="14">
        <v>10</v>
      </c>
      <c r="V155" s="14">
        <v>11</v>
      </c>
      <c r="W155" s="14">
        <v>1</v>
      </c>
      <c r="X155" s="14">
        <v>6</v>
      </c>
      <c r="Y155" s="14">
        <v>1</v>
      </c>
      <c r="Z155" s="14">
        <v>1</v>
      </c>
      <c r="AA155" s="14">
        <v>0</v>
      </c>
      <c r="AB155" s="14">
        <v>1</v>
      </c>
      <c r="AC155" s="14">
        <v>1</v>
      </c>
      <c r="AD155" s="14">
        <v>1</v>
      </c>
      <c r="AE155" s="14">
        <v>1</v>
      </c>
      <c r="AF155" s="15">
        <v>10</v>
      </c>
    </row>
    <row r="156" spans="1:32" s="15" customFormat="1" ht="13.7" customHeight="1" x14ac:dyDescent="0.15">
      <c r="A156" s="10" t="s">
        <v>1125</v>
      </c>
      <c r="B156" s="10" t="s">
        <v>698</v>
      </c>
      <c r="C156" s="22" t="s">
        <v>856</v>
      </c>
      <c r="D156" s="12">
        <v>0</v>
      </c>
      <c r="E156" s="12" t="s">
        <v>1141</v>
      </c>
      <c r="F156" s="12" t="s">
        <v>1097</v>
      </c>
      <c r="G156" s="13">
        <v>1</v>
      </c>
      <c r="H156" s="13">
        <v>0</v>
      </c>
      <c r="I156" s="13">
        <v>1</v>
      </c>
      <c r="J156" s="13">
        <v>0</v>
      </c>
      <c r="K156" s="13">
        <v>0</v>
      </c>
      <c r="L156" s="13">
        <v>23</v>
      </c>
      <c r="M156" s="13">
        <v>2</v>
      </c>
      <c r="N156" s="13">
        <v>1</v>
      </c>
      <c r="O156" s="13">
        <v>0</v>
      </c>
      <c r="P156" s="13">
        <v>7</v>
      </c>
      <c r="Q156" s="13">
        <v>21</v>
      </c>
      <c r="R156" s="14">
        <v>28</v>
      </c>
      <c r="S156" s="14">
        <v>1</v>
      </c>
      <c r="T156" s="14">
        <v>0</v>
      </c>
      <c r="U156" s="14">
        <v>1</v>
      </c>
      <c r="V156" s="14">
        <v>2</v>
      </c>
      <c r="W156" s="14">
        <v>1</v>
      </c>
      <c r="X156" s="14">
        <v>6</v>
      </c>
      <c r="Y156" s="14">
        <v>1</v>
      </c>
      <c r="Z156" s="14">
        <v>1</v>
      </c>
      <c r="AA156" s="14">
        <v>0</v>
      </c>
      <c r="AB156" s="14">
        <v>1</v>
      </c>
      <c r="AC156" s="14">
        <v>1</v>
      </c>
      <c r="AD156" s="14">
        <v>2</v>
      </c>
      <c r="AE156" s="14">
        <v>1</v>
      </c>
      <c r="AF156" s="15">
        <v>11</v>
      </c>
    </row>
    <row r="157" spans="1:32" s="15" customFormat="1" ht="13.7" customHeight="1" x14ac:dyDescent="0.15">
      <c r="A157" s="10" t="s">
        <v>1125</v>
      </c>
      <c r="B157" s="10" t="s">
        <v>698</v>
      </c>
      <c r="C157" s="22" t="s">
        <v>867</v>
      </c>
      <c r="D157" s="12">
        <v>0</v>
      </c>
      <c r="E157" s="12" t="s">
        <v>1141</v>
      </c>
      <c r="F157" s="12" t="s">
        <v>1097</v>
      </c>
      <c r="G157" s="13">
        <v>1</v>
      </c>
      <c r="H157" s="13">
        <v>0</v>
      </c>
      <c r="I157" s="13">
        <v>1</v>
      </c>
      <c r="J157" s="13">
        <v>0</v>
      </c>
      <c r="K157" s="13">
        <v>0</v>
      </c>
      <c r="L157" s="13">
        <v>24</v>
      </c>
      <c r="M157" s="13">
        <v>1</v>
      </c>
      <c r="N157" s="13">
        <v>0</v>
      </c>
      <c r="O157" s="13">
        <v>0</v>
      </c>
      <c r="P157" s="13">
        <v>9</v>
      </c>
      <c r="Q157" s="13">
        <v>18</v>
      </c>
      <c r="R157" s="14">
        <v>27</v>
      </c>
      <c r="S157" s="14">
        <v>1</v>
      </c>
      <c r="T157" s="14">
        <v>0</v>
      </c>
      <c r="U157" s="14">
        <v>1</v>
      </c>
      <c r="V157" s="14">
        <v>2</v>
      </c>
      <c r="W157" s="14">
        <v>1</v>
      </c>
      <c r="X157" s="14">
        <v>6</v>
      </c>
      <c r="Y157" s="14">
        <v>1</v>
      </c>
      <c r="Z157" s="14">
        <v>1</v>
      </c>
      <c r="AA157" s="14">
        <v>0</v>
      </c>
      <c r="AB157" s="14">
        <v>0</v>
      </c>
      <c r="AC157" s="14">
        <v>2</v>
      </c>
      <c r="AD157" s="14">
        <v>0</v>
      </c>
      <c r="AE157" s="14">
        <v>2</v>
      </c>
      <c r="AF157" s="5">
        <v>12</v>
      </c>
    </row>
    <row r="158" spans="1:32" s="15" customFormat="1" ht="13.7" customHeight="1" x14ac:dyDescent="0.15">
      <c r="A158" s="10" t="s">
        <v>1125</v>
      </c>
      <c r="B158" s="10" t="s">
        <v>698</v>
      </c>
      <c r="C158" s="22" t="s">
        <v>874</v>
      </c>
      <c r="D158" s="12">
        <v>0</v>
      </c>
      <c r="E158" s="12" t="s">
        <v>1141</v>
      </c>
      <c r="F158" s="12" t="s">
        <v>1097</v>
      </c>
      <c r="G158" s="13">
        <v>1</v>
      </c>
      <c r="H158" s="13">
        <v>0</v>
      </c>
      <c r="I158" s="13">
        <v>1</v>
      </c>
      <c r="J158" s="13">
        <v>1</v>
      </c>
      <c r="K158" s="13">
        <v>0</v>
      </c>
      <c r="L158" s="13">
        <v>22</v>
      </c>
      <c r="M158" s="13">
        <v>1</v>
      </c>
      <c r="N158" s="13">
        <v>0</v>
      </c>
      <c r="O158" s="13">
        <v>0</v>
      </c>
      <c r="P158" s="13">
        <v>15</v>
      </c>
      <c r="Q158" s="13">
        <v>11</v>
      </c>
      <c r="R158" s="14">
        <v>26</v>
      </c>
      <c r="S158" s="14">
        <v>1</v>
      </c>
      <c r="T158" s="14">
        <v>0</v>
      </c>
      <c r="U158" s="14">
        <v>2</v>
      </c>
      <c r="V158" s="14">
        <v>3</v>
      </c>
      <c r="W158" s="14">
        <v>1</v>
      </c>
      <c r="X158" s="14">
        <v>6</v>
      </c>
      <c r="Y158" s="14">
        <v>1</v>
      </c>
      <c r="Z158" s="14">
        <v>1</v>
      </c>
      <c r="AA158" s="14">
        <v>0</v>
      </c>
      <c r="AB158" s="14">
        <v>0</v>
      </c>
      <c r="AC158" s="14">
        <v>1</v>
      </c>
      <c r="AD158" s="14">
        <v>0</v>
      </c>
      <c r="AE158" s="14">
        <v>1</v>
      </c>
      <c r="AF158" s="15">
        <v>13</v>
      </c>
    </row>
    <row r="159" spans="1:32" s="15" customFormat="1" ht="13.7" customHeight="1" x14ac:dyDescent="0.15">
      <c r="A159" s="10" t="s">
        <v>1125</v>
      </c>
      <c r="B159" s="10" t="s">
        <v>698</v>
      </c>
      <c r="C159" s="22" t="s">
        <v>240</v>
      </c>
      <c r="D159" s="12">
        <v>0</v>
      </c>
      <c r="E159" s="12" t="s">
        <v>1141</v>
      </c>
      <c r="F159" s="12" t="s">
        <v>1097</v>
      </c>
      <c r="G159" s="13">
        <v>1</v>
      </c>
      <c r="H159" s="13">
        <v>0</v>
      </c>
      <c r="I159" s="13">
        <v>1</v>
      </c>
      <c r="J159" s="13">
        <v>0</v>
      </c>
      <c r="K159" s="13">
        <v>0</v>
      </c>
      <c r="L159" s="13">
        <v>13</v>
      </c>
      <c r="M159" s="13">
        <v>1</v>
      </c>
      <c r="N159" s="13">
        <v>0</v>
      </c>
      <c r="O159" s="13">
        <v>0</v>
      </c>
      <c r="P159" s="13">
        <v>8</v>
      </c>
      <c r="Q159" s="13">
        <v>8</v>
      </c>
      <c r="R159" s="14">
        <v>16</v>
      </c>
      <c r="S159" s="14">
        <v>1</v>
      </c>
      <c r="T159" s="14">
        <v>1</v>
      </c>
      <c r="U159" s="14">
        <v>1</v>
      </c>
      <c r="V159" s="14">
        <v>3</v>
      </c>
      <c r="W159" s="14">
        <v>1</v>
      </c>
      <c r="X159" s="14">
        <v>4</v>
      </c>
      <c r="Y159" s="14">
        <v>1</v>
      </c>
      <c r="Z159" s="14">
        <v>1</v>
      </c>
      <c r="AA159" s="14">
        <v>0</v>
      </c>
      <c r="AB159" s="14">
        <v>0</v>
      </c>
      <c r="AC159" s="14">
        <v>1</v>
      </c>
      <c r="AD159" s="14">
        <v>0</v>
      </c>
      <c r="AE159" s="14">
        <v>1</v>
      </c>
      <c r="AF159" s="15">
        <v>14</v>
      </c>
    </row>
    <row r="160" spans="1:32" s="15" customFormat="1" ht="13.7" customHeight="1" x14ac:dyDescent="0.15">
      <c r="A160" s="10" t="s">
        <v>1125</v>
      </c>
      <c r="B160" s="10" t="s">
        <v>698</v>
      </c>
      <c r="C160" s="22" t="s">
        <v>262</v>
      </c>
      <c r="D160" s="12">
        <v>0</v>
      </c>
      <c r="E160" s="12" t="s">
        <v>1141</v>
      </c>
      <c r="F160" s="12" t="s">
        <v>1097</v>
      </c>
      <c r="G160" s="13">
        <v>1</v>
      </c>
      <c r="H160" s="13">
        <v>0</v>
      </c>
      <c r="I160" s="13">
        <v>1</v>
      </c>
      <c r="J160" s="13">
        <v>0</v>
      </c>
      <c r="K160" s="13">
        <v>0</v>
      </c>
      <c r="L160" s="13">
        <v>10</v>
      </c>
      <c r="M160" s="13">
        <v>1</v>
      </c>
      <c r="N160" s="13">
        <v>0</v>
      </c>
      <c r="O160" s="13">
        <v>0</v>
      </c>
      <c r="P160" s="13">
        <v>8</v>
      </c>
      <c r="Q160" s="13">
        <v>5</v>
      </c>
      <c r="R160" s="14">
        <v>13</v>
      </c>
      <c r="S160" s="14">
        <v>1</v>
      </c>
      <c r="T160" s="14">
        <v>0</v>
      </c>
      <c r="U160" s="14">
        <v>1</v>
      </c>
      <c r="V160" s="14">
        <v>2</v>
      </c>
      <c r="W160" s="14">
        <v>1</v>
      </c>
      <c r="X160" s="14">
        <v>2</v>
      </c>
      <c r="Y160" s="14">
        <v>1</v>
      </c>
      <c r="Z160" s="14">
        <v>1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5">
        <v>15</v>
      </c>
    </row>
    <row r="161" spans="1:32" s="15" customFormat="1" ht="13.7" customHeight="1" x14ac:dyDescent="0.15">
      <c r="A161" s="10" t="s">
        <v>1125</v>
      </c>
      <c r="B161" s="10" t="s">
        <v>698</v>
      </c>
      <c r="C161" s="22" t="s">
        <v>23</v>
      </c>
      <c r="D161" s="12">
        <v>0</v>
      </c>
      <c r="E161" s="12" t="s">
        <v>1141</v>
      </c>
      <c r="F161" s="12" t="s">
        <v>1097</v>
      </c>
      <c r="G161" s="13">
        <v>1</v>
      </c>
      <c r="H161" s="13">
        <v>0</v>
      </c>
      <c r="I161" s="13">
        <v>1</v>
      </c>
      <c r="J161" s="13">
        <v>0</v>
      </c>
      <c r="K161" s="13">
        <v>0</v>
      </c>
      <c r="L161" s="13">
        <v>19</v>
      </c>
      <c r="M161" s="13">
        <v>2</v>
      </c>
      <c r="N161" s="13">
        <v>0</v>
      </c>
      <c r="O161" s="13">
        <v>0</v>
      </c>
      <c r="P161" s="13">
        <v>6</v>
      </c>
      <c r="Q161" s="13">
        <v>17</v>
      </c>
      <c r="R161" s="14">
        <v>23</v>
      </c>
      <c r="S161" s="14">
        <v>1</v>
      </c>
      <c r="T161" s="14">
        <v>0</v>
      </c>
      <c r="U161" s="14">
        <v>1</v>
      </c>
      <c r="V161" s="14">
        <v>2</v>
      </c>
      <c r="W161" s="14">
        <v>1</v>
      </c>
      <c r="X161" s="14">
        <v>6</v>
      </c>
      <c r="Y161" s="14">
        <v>1</v>
      </c>
      <c r="Z161" s="14">
        <v>1</v>
      </c>
      <c r="AA161" s="14">
        <v>0</v>
      </c>
      <c r="AB161" s="14">
        <v>0</v>
      </c>
      <c r="AC161" s="14">
        <v>2</v>
      </c>
      <c r="AD161" s="14">
        <v>1</v>
      </c>
      <c r="AE161" s="14">
        <v>2</v>
      </c>
      <c r="AF161" s="15">
        <v>16</v>
      </c>
    </row>
    <row r="162" spans="1:32" s="15" customFormat="1" ht="13.7" customHeight="1" x14ac:dyDescent="0.15">
      <c r="A162" s="10" t="s">
        <v>1125</v>
      </c>
      <c r="B162" s="10" t="s">
        <v>698</v>
      </c>
      <c r="C162" s="22" t="s">
        <v>52</v>
      </c>
      <c r="D162" s="12">
        <v>0</v>
      </c>
      <c r="E162" s="12" t="s">
        <v>1141</v>
      </c>
      <c r="F162" s="12" t="s">
        <v>1097</v>
      </c>
      <c r="G162" s="13">
        <v>1</v>
      </c>
      <c r="H162" s="13">
        <v>0</v>
      </c>
      <c r="I162" s="13">
        <v>1</v>
      </c>
      <c r="J162" s="13">
        <v>1</v>
      </c>
      <c r="K162" s="13">
        <v>0</v>
      </c>
      <c r="L162" s="13">
        <v>38</v>
      </c>
      <c r="M162" s="13">
        <v>2</v>
      </c>
      <c r="N162" s="13">
        <v>0</v>
      </c>
      <c r="O162" s="13">
        <v>0</v>
      </c>
      <c r="P162" s="13">
        <v>20</v>
      </c>
      <c r="Q162" s="13">
        <v>23</v>
      </c>
      <c r="R162" s="14">
        <v>43</v>
      </c>
      <c r="S162" s="14">
        <v>2</v>
      </c>
      <c r="T162" s="14">
        <v>0</v>
      </c>
      <c r="U162" s="14">
        <v>1</v>
      </c>
      <c r="V162" s="14">
        <v>3</v>
      </c>
      <c r="W162" s="14">
        <v>1</v>
      </c>
      <c r="X162" s="14">
        <v>6</v>
      </c>
      <c r="Y162" s="14">
        <v>1</v>
      </c>
      <c r="Z162" s="14">
        <v>1</v>
      </c>
      <c r="AA162" s="14">
        <v>0</v>
      </c>
      <c r="AB162" s="14">
        <v>0</v>
      </c>
      <c r="AC162" s="14">
        <v>1</v>
      </c>
      <c r="AD162" s="14">
        <v>0</v>
      </c>
      <c r="AE162" s="14">
        <v>1</v>
      </c>
      <c r="AF162" s="5">
        <v>17</v>
      </c>
    </row>
    <row r="163" spans="1:32" s="15" customFormat="1" ht="13.7" customHeight="1" x14ac:dyDescent="0.15">
      <c r="A163" s="10" t="s">
        <v>1125</v>
      </c>
      <c r="B163" s="10" t="s">
        <v>698</v>
      </c>
      <c r="C163" s="22" t="s">
        <v>706</v>
      </c>
      <c r="D163" s="12">
        <v>0</v>
      </c>
      <c r="E163" s="12" t="s">
        <v>1141</v>
      </c>
      <c r="F163" s="12" t="s">
        <v>1097</v>
      </c>
      <c r="G163" s="13">
        <v>1</v>
      </c>
      <c r="H163" s="13">
        <v>0</v>
      </c>
      <c r="I163" s="13">
        <v>1</v>
      </c>
      <c r="J163" s="13">
        <v>0</v>
      </c>
      <c r="K163" s="13">
        <v>0</v>
      </c>
      <c r="L163" s="13">
        <v>17</v>
      </c>
      <c r="M163" s="13">
        <v>1</v>
      </c>
      <c r="N163" s="13">
        <v>0</v>
      </c>
      <c r="O163" s="13">
        <v>0</v>
      </c>
      <c r="P163" s="13">
        <v>8</v>
      </c>
      <c r="Q163" s="13">
        <v>12</v>
      </c>
      <c r="R163" s="14">
        <v>20</v>
      </c>
      <c r="S163" s="14">
        <v>1</v>
      </c>
      <c r="T163" s="14">
        <v>0</v>
      </c>
      <c r="U163" s="14">
        <v>1</v>
      </c>
      <c r="V163" s="14">
        <v>2</v>
      </c>
      <c r="W163" s="14">
        <v>1</v>
      </c>
      <c r="X163" s="14">
        <v>6</v>
      </c>
      <c r="Y163" s="14">
        <v>1</v>
      </c>
      <c r="Z163" s="14">
        <v>1</v>
      </c>
      <c r="AA163" s="14">
        <v>0</v>
      </c>
      <c r="AB163" s="14">
        <v>0</v>
      </c>
      <c r="AC163" s="14">
        <v>0</v>
      </c>
      <c r="AD163" s="14">
        <v>1</v>
      </c>
      <c r="AE163" s="14">
        <v>0</v>
      </c>
      <c r="AF163" s="15">
        <v>18</v>
      </c>
    </row>
    <row r="164" spans="1:32" s="15" customFormat="1" ht="13.7" customHeight="1" x14ac:dyDescent="0.15">
      <c r="A164" s="10" t="s">
        <v>1125</v>
      </c>
      <c r="B164" s="10" t="s">
        <v>698</v>
      </c>
      <c r="C164" s="22" t="s">
        <v>720</v>
      </c>
      <c r="D164" s="12">
        <v>0</v>
      </c>
      <c r="E164" s="12" t="s">
        <v>1141</v>
      </c>
      <c r="F164" s="12" t="s">
        <v>1097</v>
      </c>
      <c r="G164" s="13">
        <v>1</v>
      </c>
      <c r="H164" s="13">
        <v>0</v>
      </c>
      <c r="I164" s="13">
        <v>1</v>
      </c>
      <c r="J164" s="13">
        <v>0</v>
      </c>
      <c r="K164" s="13">
        <v>0</v>
      </c>
      <c r="L164" s="13">
        <v>21</v>
      </c>
      <c r="M164" s="13">
        <v>2</v>
      </c>
      <c r="N164" s="13">
        <v>0</v>
      </c>
      <c r="O164" s="13">
        <v>0</v>
      </c>
      <c r="P164" s="13">
        <v>12</v>
      </c>
      <c r="Q164" s="13">
        <v>13</v>
      </c>
      <c r="R164" s="14">
        <v>25</v>
      </c>
      <c r="S164" s="14">
        <v>1</v>
      </c>
      <c r="T164" s="14">
        <v>0</v>
      </c>
      <c r="U164" s="14">
        <v>1</v>
      </c>
      <c r="V164" s="14">
        <v>2</v>
      </c>
      <c r="W164" s="14">
        <v>1</v>
      </c>
      <c r="X164" s="14">
        <v>6</v>
      </c>
      <c r="Y164" s="14">
        <v>1</v>
      </c>
      <c r="Z164" s="14">
        <v>1</v>
      </c>
      <c r="AA164" s="14">
        <v>0</v>
      </c>
      <c r="AB164" s="14">
        <v>1</v>
      </c>
      <c r="AC164" s="14">
        <v>1</v>
      </c>
      <c r="AD164" s="14">
        <v>1</v>
      </c>
      <c r="AE164" s="14">
        <v>1</v>
      </c>
      <c r="AF164" s="15">
        <v>19</v>
      </c>
    </row>
    <row r="165" spans="1:32" s="15" customFormat="1" ht="13.7" customHeight="1" x14ac:dyDescent="0.15">
      <c r="A165" s="10" t="s">
        <v>1125</v>
      </c>
      <c r="B165" s="10" t="s">
        <v>698</v>
      </c>
      <c r="C165" s="22" t="s">
        <v>721</v>
      </c>
      <c r="D165" s="12">
        <v>0</v>
      </c>
      <c r="E165" s="12" t="s">
        <v>1141</v>
      </c>
      <c r="F165" s="12" t="s">
        <v>1097</v>
      </c>
      <c r="G165" s="13">
        <v>1</v>
      </c>
      <c r="H165" s="13">
        <v>0</v>
      </c>
      <c r="I165" s="13">
        <v>1</v>
      </c>
      <c r="J165" s="13">
        <v>0</v>
      </c>
      <c r="K165" s="13">
        <v>0</v>
      </c>
      <c r="L165" s="13">
        <v>10</v>
      </c>
      <c r="M165" s="13">
        <v>1</v>
      </c>
      <c r="N165" s="13">
        <v>0</v>
      </c>
      <c r="O165" s="13">
        <v>0</v>
      </c>
      <c r="P165" s="13">
        <v>7</v>
      </c>
      <c r="Q165" s="13">
        <v>6</v>
      </c>
      <c r="R165" s="14">
        <v>13</v>
      </c>
      <c r="S165" s="14">
        <v>1</v>
      </c>
      <c r="T165" s="14">
        <v>0</v>
      </c>
      <c r="U165" s="14">
        <v>1</v>
      </c>
      <c r="V165" s="14">
        <v>2</v>
      </c>
      <c r="W165" s="14">
        <v>1</v>
      </c>
      <c r="X165" s="14">
        <v>1</v>
      </c>
      <c r="Y165" s="14">
        <v>1</v>
      </c>
      <c r="Z165" s="14">
        <v>2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5">
        <v>20</v>
      </c>
    </row>
    <row r="166" spans="1:32" s="15" customFormat="1" ht="13.7" customHeight="1" x14ac:dyDescent="0.15">
      <c r="A166" s="10" t="s">
        <v>1125</v>
      </c>
      <c r="B166" s="10" t="s">
        <v>698</v>
      </c>
      <c r="C166" s="22" t="s">
        <v>723</v>
      </c>
      <c r="D166" s="12">
        <v>0</v>
      </c>
      <c r="E166" s="12" t="s">
        <v>1141</v>
      </c>
      <c r="F166" s="12" t="s">
        <v>1097</v>
      </c>
      <c r="G166" s="13">
        <v>1</v>
      </c>
      <c r="H166" s="13">
        <v>0</v>
      </c>
      <c r="I166" s="13">
        <v>1</v>
      </c>
      <c r="J166" s="13">
        <v>1</v>
      </c>
      <c r="K166" s="13">
        <v>0</v>
      </c>
      <c r="L166" s="13">
        <v>29</v>
      </c>
      <c r="M166" s="13">
        <v>2</v>
      </c>
      <c r="N166" s="13">
        <v>1</v>
      </c>
      <c r="O166" s="13">
        <v>0</v>
      </c>
      <c r="P166" s="13">
        <v>14</v>
      </c>
      <c r="Q166" s="13">
        <v>21</v>
      </c>
      <c r="R166" s="14">
        <v>35</v>
      </c>
      <c r="S166" s="14">
        <v>1</v>
      </c>
      <c r="T166" s="14">
        <v>0</v>
      </c>
      <c r="U166" s="14">
        <v>1</v>
      </c>
      <c r="V166" s="14">
        <v>2</v>
      </c>
      <c r="W166" s="14">
        <v>0</v>
      </c>
      <c r="X166" s="14">
        <v>6</v>
      </c>
      <c r="Y166" s="14">
        <v>1</v>
      </c>
      <c r="Z166" s="14">
        <v>1</v>
      </c>
      <c r="AA166" s="14">
        <v>0</v>
      </c>
      <c r="AB166" s="14">
        <v>0</v>
      </c>
      <c r="AC166" s="14">
        <v>2</v>
      </c>
      <c r="AD166" s="14">
        <v>0</v>
      </c>
      <c r="AE166" s="14">
        <v>2</v>
      </c>
      <c r="AF166" s="15">
        <v>21</v>
      </c>
    </row>
    <row r="167" spans="1:32" s="15" customFormat="1" ht="13.7" customHeight="1" x14ac:dyDescent="0.15">
      <c r="A167" s="10" t="s">
        <v>1125</v>
      </c>
      <c r="B167" s="10" t="s">
        <v>698</v>
      </c>
      <c r="C167" s="22" t="s">
        <v>744</v>
      </c>
      <c r="D167" s="12">
        <v>0</v>
      </c>
      <c r="E167" s="12" t="s">
        <v>1141</v>
      </c>
      <c r="F167" s="12" t="s">
        <v>1097</v>
      </c>
      <c r="G167" s="13">
        <v>1</v>
      </c>
      <c r="H167" s="13">
        <v>0</v>
      </c>
      <c r="I167" s="13">
        <v>1</v>
      </c>
      <c r="J167" s="13">
        <v>0</v>
      </c>
      <c r="K167" s="13">
        <v>0</v>
      </c>
      <c r="L167" s="13">
        <v>21</v>
      </c>
      <c r="M167" s="13">
        <v>2</v>
      </c>
      <c r="N167" s="13">
        <v>1</v>
      </c>
      <c r="O167" s="13">
        <v>0</v>
      </c>
      <c r="P167" s="13">
        <v>12</v>
      </c>
      <c r="Q167" s="13">
        <v>14</v>
      </c>
      <c r="R167" s="14">
        <v>26</v>
      </c>
      <c r="S167" s="14">
        <v>1</v>
      </c>
      <c r="T167" s="14">
        <v>0</v>
      </c>
      <c r="U167" s="14">
        <v>1</v>
      </c>
      <c r="V167" s="14">
        <v>2</v>
      </c>
      <c r="W167" s="14">
        <v>1</v>
      </c>
      <c r="X167" s="14">
        <v>6</v>
      </c>
      <c r="Y167" s="14">
        <v>1</v>
      </c>
      <c r="Z167" s="14">
        <v>1</v>
      </c>
      <c r="AA167" s="14">
        <v>0</v>
      </c>
      <c r="AB167" s="14">
        <v>1</v>
      </c>
      <c r="AC167" s="14">
        <v>0</v>
      </c>
      <c r="AD167" s="14">
        <v>1</v>
      </c>
      <c r="AE167" s="14">
        <v>0</v>
      </c>
      <c r="AF167" s="5">
        <v>22</v>
      </c>
    </row>
    <row r="168" spans="1:32" s="15" customFormat="1" ht="13.7" customHeight="1" x14ac:dyDescent="0.15">
      <c r="A168" s="10" t="s">
        <v>1125</v>
      </c>
      <c r="B168" s="10" t="s">
        <v>698</v>
      </c>
      <c r="C168" s="22" t="s">
        <v>503</v>
      </c>
      <c r="D168" s="12">
        <v>0</v>
      </c>
      <c r="E168" s="12" t="s">
        <v>1141</v>
      </c>
      <c r="F168" s="12" t="s">
        <v>1097</v>
      </c>
      <c r="G168" s="13">
        <v>1</v>
      </c>
      <c r="H168" s="13">
        <v>0</v>
      </c>
      <c r="I168" s="13">
        <v>1</v>
      </c>
      <c r="J168" s="13">
        <v>0</v>
      </c>
      <c r="K168" s="13">
        <v>0</v>
      </c>
      <c r="L168" s="13">
        <v>34</v>
      </c>
      <c r="M168" s="13">
        <v>1</v>
      </c>
      <c r="N168" s="13">
        <v>1</v>
      </c>
      <c r="O168" s="13">
        <v>0</v>
      </c>
      <c r="P168" s="13">
        <v>15</v>
      </c>
      <c r="Q168" s="13">
        <v>23</v>
      </c>
      <c r="R168" s="14">
        <v>38</v>
      </c>
      <c r="S168" s="14">
        <v>1</v>
      </c>
      <c r="T168" s="14">
        <v>0</v>
      </c>
      <c r="U168" s="14">
        <v>1</v>
      </c>
      <c r="V168" s="14">
        <v>2</v>
      </c>
      <c r="W168" s="14">
        <v>1</v>
      </c>
      <c r="X168" s="14">
        <v>6</v>
      </c>
      <c r="Y168" s="14">
        <v>1</v>
      </c>
      <c r="Z168" s="14">
        <v>1</v>
      </c>
      <c r="AA168" s="14">
        <v>0</v>
      </c>
      <c r="AB168" s="14">
        <v>1</v>
      </c>
      <c r="AC168" s="14">
        <v>2</v>
      </c>
      <c r="AD168" s="14">
        <v>0</v>
      </c>
      <c r="AE168" s="14">
        <v>2</v>
      </c>
      <c r="AF168" s="15">
        <v>23</v>
      </c>
    </row>
    <row r="169" spans="1:32" s="15" customFormat="1" ht="13.7" customHeight="1" x14ac:dyDescent="0.15">
      <c r="A169" s="10" t="s">
        <v>1125</v>
      </c>
      <c r="B169" s="10" t="s">
        <v>698</v>
      </c>
      <c r="C169" s="22" t="s">
        <v>504</v>
      </c>
      <c r="D169" s="12">
        <v>0</v>
      </c>
      <c r="E169" s="12" t="s">
        <v>1141</v>
      </c>
      <c r="F169" s="12" t="s">
        <v>1097</v>
      </c>
      <c r="G169" s="13">
        <v>1</v>
      </c>
      <c r="H169" s="13">
        <v>0</v>
      </c>
      <c r="I169" s="13">
        <v>1</v>
      </c>
      <c r="J169" s="13">
        <v>0</v>
      </c>
      <c r="K169" s="13">
        <v>0</v>
      </c>
      <c r="L169" s="13">
        <v>20</v>
      </c>
      <c r="M169" s="13">
        <v>1</v>
      </c>
      <c r="N169" s="13">
        <v>0</v>
      </c>
      <c r="O169" s="13">
        <v>0</v>
      </c>
      <c r="P169" s="13">
        <v>14</v>
      </c>
      <c r="Q169" s="13">
        <v>9</v>
      </c>
      <c r="R169" s="14">
        <v>23</v>
      </c>
      <c r="S169" s="14">
        <v>1</v>
      </c>
      <c r="T169" s="14">
        <v>0</v>
      </c>
      <c r="U169" s="14">
        <v>1</v>
      </c>
      <c r="V169" s="14">
        <v>2</v>
      </c>
      <c r="W169" s="14">
        <v>1</v>
      </c>
      <c r="X169" s="14">
        <v>6</v>
      </c>
      <c r="Y169" s="14">
        <v>1</v>
      </c>
      <c r="Z169" s="14">
        <v>1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5">
        <v>24</v>
      </c>
    </row>
    <row r="170" spans="1:32" s="15" customFormat="1" ht="13.7" customHeight="1" x14ac:dyDescent="0.15">
      <c r="A170" s="10" t="s">
        <v>1125</v>
      </c>
      <c r="B170" s="10" t="s">
        <v>698</v>
      </c>
      <c r="C170" s="22" t="s">
        <v>505</v>
      </c>
      <c r="D170" s="12">
        <v>0</v>
      </c>
      <c r="E170" s="12" t="s">
        <v>1141</v>
      </c>
      <c r="F170" s="12" t="s">
        <v>1097</v>
      </c>
      <c r="G170" s="13">
        <v>1</v>
      </c>
      <c r="H170" s="13">
        <v>0</v>
      </c>
      <c r="I170" s="13">
        <v>1</v>
      </c>
      <c r="J170" s="13">
        <v>0</v>
      </c>
      <c r="K170" s="13">
        <v>0</v>
      </c>
      <c r="L170" s="13">
        <v>30</v>
      </c>
      <c r="M170" s="13">
        <v>1</v>
      </c>
      <c r="N170" s="13">
        <v>1</v>
      </c>
      <c r="O170" s="13">
        <v>0</v>
      </c>
      <c r="P170" s="13">
        <v>12</v>
      </c>
      <c r="Q170" s="13">
        <v>22</v>
      </c>
      <c r="R170" s="14">
        <v>34</v>
      </c>
      <c r="S170" s="14">
        <v>2</v>
      </c>
      <c r="T170" s="14">
        <v>0</v>
      </c>
      <c r="U170" s="14">
        <v>1</v>
      </c>
      <c r="V170" s="14">
        <v>3</v>
      </c>
      <c r="W170" s="14">
        <v>1</v>
      </c>
      <c r="X170" s="14">
        <v>6</v>
      </c>
      <c r="Y170" s="14">
        <v>1</v>
      </c>
      <c r="Z170" s="14">
        <v>2</v>
      </c>
      <c r="AA170" s="14">
        <v>0</v>
      </c>
      <c r="AB170" s="14">
        <v>0</v>
      </c>
      <c r="AC170" s="14">
        <v>2</v>
      </c>
      <c r="AD170" s="14">
        <v>0</v>
      </c>
      <c r="AE170" s="14">
        <v>2</v>
      </c>
      <c r="AF170" s="15">
        <v>25</v>
      </c>
    </row>
    <row r="171" spans="1:32" s="15" customFormat="1" ht="13.7" customHeight="1" x14ac:dyDescent="0.15">
      <c r="A171" s="10" t="s">
        <v>1125</v>
      </c>
      <c r="B171" s="10" t="s">
        <v>698</v>
      </c>
      <c r="C171" s="22" t="s">
        <v>511</v>
      </c>
      <c r="D171" s="12">
        <v>0</v>
      </c>
      <c r="E171" s="12" t="s">
        <v>1141</v>
      </c>
      <c r="F171" s="12" t="s">
        <v>1097</v>
      </c>
      <c r="G171" s="13">
        <v>1</v>
      </c>
      <c r="H171" s="13">
        <v>0</v>
      </c>
      <c r="I171" s="13">
        <v>1</v>
      </c>
      <c r="J171" s="13">
        <v>1</v>
      </c>
      <c r="K171" s="13">
        <v>0</v>
      </c>
      <c r="L171" s="13">
        <v>28</v>
      </c>
      <c r="M171" s="13">
        <v>1</v>
      </c>
      <c r="N171" s="13">
        <v>1</v>
      </c>
      <c r="O171" s="13">
        <v>0</v>
      </c>
      <c r="P171" s="13">
        <v>18</v>
      </c>
      <c r="Q171" s="13">
        <v>15</v>
      </c>
      <c r="R171" s="14">
        <v>33</v>
      </c>
      <c r="S171" s="14">
        <v>1</v>
      </c>
      <c r="T171" s="14">
        <v>0</v>
      </c>
      <c r="U171" s="14">
        <v>1</v>
      </c>
      <c r="V171" s="14">
        <v>2</v>
      </c>
      <c r="W171" s="14">
        <v>1</v>
      </c>
      <c r="X171" s="14">
        <v>6</v>
      </c>
      <c r="Y171" s="14">
        <v>1</v>
      </c>
      <c r="Z171" s="14">
        <v>1</v>
      </c>
      <c r="AA171" s="14">
        <v>0</v>
      </c>
      <c r="AB171" s="14">
        <v>1</v>
      </c>
      <c r="AC171" s="14">
        <v>1</v>
      </c>
      <c r="AD171" s="14">
        <v>0</v>
      </c>
      <c r="AE171" s="14">
        <v>1</v>
      </c>
      <c r="AF171" s="15">
        <v>26</v>
      </c>
    </row>
    <row r="172" spans="1:32" s="15" customFormat="1" ht="13.7" customHeight="1" x14ac:dyDescent="0.15">
      <c r="A172" s="10" t="s">
        <v>1125</v>
      </c>
      <c r="B172" s="10" t="s">
        <v>698</v>
      </c>
      <c r="C172" s="22" t="s">
        <v>514</v>
      </c>
      <c r="D172" s="12">
        <v>0</v>
      </c>
      <c r="E172" s="12" t="s">
        <v>1141</v>
      </c>
      <c r="F172" s="12" t="s">
        <v>1097</v>
      </c>
      <c r="G172" s="13">
        <v>1</v>
      </c>
      <c r="H172" s="13">
        <v>0</v>
      </c>
      <c r="I172" s="13">
        <v>1</v>
      </c>
      <c r="J172" s="13">
        <v>0</v>
      </c>
      <c r="K172" s="13">
        <v>0</v>
      </c>
      <c r="L172" s="13">
        <v>20</v>
      </c>
      <c r="M172" s="13">
        <v>1</v>
      </c>
      <c r="N172" s="13">
        <v>1</v>
      </c>
      <c r="O172" s="13">
        <v>0</v>
      </c>
      <c r="P172" s="13">
        <v>12</v>
      </c>
      <c r="Q172" s="13">
        <v>12</v>
      </c>
      <c r="R172" s="14">
        <v>24</v>
      </c>
      <c r="S172" s="14">
        <v>1</v>
      </c>
      <c r="T172" s="14">
        <v>0</v>
      </c>
      <c r="U172" s="14">
        <v>8</v>
      </c>
      <c r="V172" s="14">
        <v>9</v>
      </c>
      <c r="W172" s="14">
        <v>1</v>
      </c>
      <c r="X172" s="14">
        <v>6</v>
      </c>
      <c r="Y172" s="14">
        <v>1</v>
      </c>
      <c r="Z172" s="14">
        <v>1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5">
        <v>27</v>
      </c>
    </row>
    <row r="173" spans="1:32" s="15" customFormat="1" ht="13.7" customHeight="1" x14ac:dyDescent="0.15">
      <c r="A173" s="10" t="s">
        <v>1125</v>
      </c>
      <c r="B173" s="10" t="s">
        <v>698</v>
      </c>
      <c r="C173" s="22" t="s">
        <v>530</v>
      </c>
      <c r="D173" s="12">
        <v>0</v>
      </c>
      <c r="E173" s="12" t="s">
        <v>1141</v>
      </c>
      <c r="F173" s="12" t="s">
        <v>1097</v>
      </c>
      <c r="G173" s="13">
        <v>1</v>
      </c>
      <c r="H173" s="13">
        <v>0</v>
      </c>
      <c r="I173" s="13">
        <v>1</v>
      </c>
      <c r="J173" s="13">
        <v>1</v>
      </c>
      <c r="K173" s="13">
        <v>0</v>
      </c>
      <c r="L173" s="13">
        <v>26</v>
      </c>
      <c r="M173" s="13">
        <v>1</v>
      </c>
      <c r="N173" s="13">
        <v>1</v>
      </c>
      <c r="O173" s="13">
        <v>0</v>
      </c>
      <c r="P173" s="13">
        <v>18</v>
      </c>
      <c r="Q173" s="13">
        <v>13</v>
      </c>
      <c r="R173" s="14">
        <v>31</v>
      </c>
      <c r="S173" s="14">
        <v>1</v>
      </c>
      <c r="T173" s="14">
        <v>0</v>
      </c>
      <c r="U173" s="14">
        <v>13</v>
      </c>
      <c r="V173" s="14">
        <v>14</v>
      </c>
      <c r="W173" s="14">
        <v>1</v>
      </c>
      <c r="X173" s="14">
        <v>6</v>
      </c>
      <c r="Y173" s="14">
        <v>1</v>
      </c>
      <c r="Z173" s="14">
        <v>1</v>
      </c>
      <c r="AA173" s="14">
        <v>0</v>
      </c>
      <c r="AB173" s="14">
        <v>0</v>
      </c>
      <c r="AC173" s="14">
        <v>1</v>
      </c>
      <c r="AD173" s="14">
        <v>1</v>
      </c>
      <c r="AE173" s="14">
        <v>1</v>
      </c>
      <c r="AF173" s="15">
        <v>28</v>
      </c>
    </row>
    <row r="174" spans="1:32" s="15" customFormat="1" ht="13.7" customHeight="1" x14ac:dyDescent="0.15">
      <c r="A174" s="10" t="s">
        <v>1125</v>
      </c>
      <c r="B174" s="10" t="s">
        <v>698</v>
      </c>
      <c r="C174" s="22" t="s">
        <v>540</v>
      </c>
      <c r="D174" s="12">
        <v>0</v>
      </c>
      <c r="E174" s="12" t="s">
        <v>1141</v>
      </c>
      <c r="F174" s="12" t="s">
        <v>1097</v>
      </c>
      <c r="G174" s="13">
        <v>1</v>
      </c>
      <c r="H174" s="13">
        <v>0</v>
      </c>
      <c r="I174" s="13">
        <v>1</v>
      </c>
      <c r="J174" s="13">
        <v>0</v>
      </c>
      <c r="K174" s="13">
        <v>0</v>
      </c>
      <c r="L174" s="13">
        <v>11</v>
      </c>
      <c r="M174" s="13">
        <v>1</v>
      </c>
      <c r="N174" s="13">
        <v>0</v>
      </c>
      <c r="O174" s="13">
        <v>0</v>
      </c>
      <c r="P174" s="13">
        <v>6</v>
      </c>
      <c r="Q174" s="13">
        <v>8</v>
      </c>
      <c r="R174" s="14">
        <v>14</v>
      </c>
      <c r="S174" s="14">
        <v>1</v>
      </c>
      <c r="T174" s="14">
        <v>0</v>
      </c>
      <c r="U174" s="14">
        <v>1</v>
      </c>
      <c r="V174" s="14">
        <v>2</v>
      </c>
      <c r="W174" s="14">
        <v>1</v>
      </c>
      <c r="X174" s="14">
        <v>2</v>
      </c>
      <c r="Y174" s="14">
        <v>1</v>
      </c>
      <c r="Z174" s="14">
        <v>1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5">
        <v>29</v>
      </c>
    </row>
    <row r="175" spans="1:32" s="15" customFormat="1" ht="13.7" customHeight="1" x14ac:dyDescent="0.15">
      <c r="A175" s="10" t="s">
        <v>1125</v>
      </c>
      <c r="B175" s="10" t="s">
        <v>698</v>
      </c>
      <c r="C175" s="22" t="s">
        <v>826</v>
      </c>
      <c r="D175" s="12">
        <v>0</v>
      </c>
      <c r="E175" s="12" t="s">
        <v>1141</v>
      </c>
      <c r="F175" s="12" t="s">
        <v>1097</v>
      </c>
      <c r="G175" s="13">
        <v>1</v>
      </c>
      <c r="H175" s="13">
        <v>0</v>
      </c>
      <c r="I175" s="13">
        <v>1</v>
      </c>
      <c r="J175" s="13">
        <v>0</v>
      </c>
      <c r="K175" s="13">
        <v>0</v>
      </c>
      <c r="L175" s="13">
        <v>20</v>
      </c>
      <c r="M175" s="13">
        <v>1</v>
      </c>
      <c r="N175" s="13">
        <v>0</v>
      </c>
      <c r="O175" s="13">
        <v>0</v>
      </c>
      <c r="P175" s="13">
        <v>8</v>
      </c>
      <c r="Q175" s="13">
        <v>15</v>
      </c>
      <c r="R175" s="14">
        <v>23</v>
      </c>
      <c r="S175" s="14">
        <v>1</v>
      </c>
      <c r="T175" s="14">
        <v>1</v>
      </c>
      <c r="U175" s="14">
        <v>1</v>
      </c>
      <c r="V175" s="14">
        <v>3</v>
      </c>
      <c r="W175" s="14">
        <v>1</v>
      </c>
      <c r="X175" s="14">
        <v>6</v>
      </c>
      <c r="Y175" s="14">
        <v>1</v>
      </c>
      <c r="Z175" s="14">
        <v>1</v>
      </c>
      <c r="AA175" s="14">
        <v>0</v>
      </c>
      <c r="AB175" s="14">
        <v>0</v>
      </c>
      <c r="AC175" s="14">
        <v>0</v>
      </c>
      <c r="AD175" s="14">
        <v>1</v>
      </c>
      <c r="AE175" s="14">
        <v>0</v>
      </c>
      <c r="AF175" s="15">
        <v>30</v>
      </c>
    </row>
    <row r="176" spans="1:32" s="15" customFormat="1" ht="13.7" customHeight="1" x14ac:dyDescent="0.15">
      <c r="A176" s="10" t="s">
        <v>1125</v>
      </c>
      <c r="B176" s="10" t="s">
        <v>698</v>
      </c>
      <c r="C176" s="22" t="s">
        <v>832</v>
      </c>
      <c r="D176" s="12">
        <v>0</v>
      </c>
      <c r="E176" s="12" t="s">
        <v>1141</v>
      </c>
      <c r="F176" s="12" t="s">
        <v>1097</v>
      </c>
      <c r="G176" s="13">
        <v>1</v>
      </c>
      <c r="H176" s="13">
        <v>0</v>
      </c>
      <c r="I176" s="13">
        <v>1</v>
      </c>
      <c r="J176" s="13">
        <v>0</v>
      </c>
      <c r="K176" s="13">
        <v>0</v>
      </c>
      <c r="L176" s="13">
        <v>23</v>
      </c>
      <c r="M176" s="13">
        <v>1</v>
      </c>
      <c r="N176" s="13">
        <v>2</v>
      </c>
      <c r="O176" s="13">
        <v>0</v>
      </c>
      <c r="P176" s="13">
        <v>10</v>
      </c>
      <c r="Q176" s="13">
        <v>18</v>
      </c>
      <c r="R176" s="14">
        <v>28</v>
      </c>
      <c r="S176" s="14">
        <v>1</v>
      </c>
      <c r="T176" s="14">
        <v>0</v>
      </c>
      <c r="U176" s="14">
        <v>2</v>
      </c>
      <c r="V176" s="14">
        <v>3</v>
      </c>
      <c r="W176" s="14">
        <v>1</v>
      </c>
      <c r="X176" s="14">
        <v>6</v>
      </c>
      <c r="Y176" s="14">
        <v>1</v>
      </c>
      <c r="Z176" s="14">
        <v>1</v>
      </c>
      <c r="AA176" s="14">
        <v>0</v>
      </c>
      <c r="AB176" s="14">
        <v>1</v>
      </c>
      <c r="AC176" s="14">
        <v>2</v>
      </c>
      <c r="AD176" s="14">
        <v>0</v>
      </c>
      <c r="AE176" s="14">
        <v>2</v>
      </c>
      <c r="AF176" s="15">
        <v>31</v>
      </c>
    </row>
    <row r="177" spans="1:32" s="15" customFormat="1" ht="13.7" customHeight="1" x14ac:dyDescent="0.15">
      <c r="A177" s="10" t="s">
        <v>1125</v>
      </c>
      <c r="B177" s="10" t="s">
        <v>698</v>
      </c>
      <c r="C177" s="22" t="s">
        <v>839</v>
      </c>
      <c r="D177" s="12">
        <v>0</v>
      </c>
      <c r="E177" s="12" t="s">
        <v>1141</v>
      </c>
      <c r="F177" s="12" t="s">
        <v>1097</v>
      </c>
      <c r="G177" s="21">
        <v>1</v>
      </c>
      <c r="H177" s="13">
        <v>0</v>
      </c>
      <c r="I177" s="13">
        <v>1</v>
      </c>
      <c r="J177" s="13">
        <v>0</v>
      </c>
      <c r="K177" s="13">
        <v>0</v>
      </c>
      <c r="L177" s="13">
        <v>16</v>
      </c>
      <c r="M177" s="13">
        <v>1</v>
      </c>
      <c r="N177" s="13">
        <v>0</v>
      </c>
      <c r="O177" s="13">
        <v>0</v>
      </c>
      <c r="P177" s="13">
        <v>10</v>
      </c>
      <c r="Q177" s="13">
        <v>9</v>
      </c>
      <c r="R177" s="14">
        <v>19</v>
      </c>
      <c r="S177" s="14">
        <v>2</v>
      </c>
      <c r="T177" s="14">
        <v>0</v>
      </c>
      <c r="U177" s="14">
        <v>1</v>
      </c>
      <c r="V177" s="14">
        <v>3</v>
      </c>
      <c r="W177" s="14">
        <v>1</v>
      </c>
      <c r="X177" s="14">
        <v>6</v>
      </c>
      <c r="Y177" s="14">
        <v>1</v>
      </c>
      <c r="Z177" s="14">
        <v>1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5">
        <v>32</v>
      </c>
    </row>
    <row r="178" spans="1:32" s="15" customFormat="1" ht="13.7" customHeight="1" x14ac:dyDescent="0.15">
      <c r="A178" s="10" t="s">
        <v>1125</v>
      </c>
      <c r="B178" s="10" t="s">
        <v>698</v>
      </c>
      <c r="C178" s="22" t="s">
        <v>844</v>
      </c>
      <c r="D178" s="12">
        <v>0</v>
      </c>
      <c r="E178" s="12" t="s">
        <v>1141</v>
      </c>
      <c r="F178" s="12" t="s">
        <v>1097</v>
      </c>
      <c r="G178" s="13">
        <v>1</v>
      </c>
      <c r="H178" s="13">
        <v>0</v>
      </c>
      <c r="I178" s="13">
        <v>1</v>
      </c>
      <c r="J178" s="13">
        <v>0</v>
      </c>
      <c r="K178" s="13">
        <v>0</v>
      </c>
      <c r="L178" s="13">
        <v>11</v>
      </c>
      <c r="M178" s="13">
        <v>1</v>
      </c>
      <c r="N178" s="13">
        <v>0</v>
      </c>
      <c r="O178" s="13">
        <v>0</v>
      </c>
      <c r="P178" s="13">
        <v>4</v>
      </c>
      <c r="Q178" s="13">
        <v>10</v>
      </c>
      <c r="R178" s="14">
        <v>14</v>
      </c>
      <c r="S178" s="14">
        <v>1</v>
      </c>
      <c r="T178" s="14">
        <v>0</v>
      </c>
      <c r="U178" s="14">
        <v>1</v>
      </c>
      <c r="V178" s="14">
        <v>2</v>
      </c>
      <c r="W178" s="14">
        <v>1</v>
      </c>
      <c r="X178" s="14">
        <v>1</v>
      </c>
      <c r="Y178" s="14">
        <v>1</v>
      </c>
      <c r="Z178" s="14">
        <v>1</v>
      </c>
      <c r="AA178" s="14">
        <v>0</v>
      </c>
      <c r="AB178" s="14">
        <v>0</v>
      </c>
      <c r="AC178" s="14">
        <v>1</v>
      </c>
      <c r="AD178" s="14">
        <v>0</v>
      </c>
      <c r="AE178" s="14">
        <v>1</v>
      </c>
      <c r="AF178" s="15">
        <v>33</v>
      </c>
    </row>
    <row r="179" spans="1:32" s="15" customFormat="1" ht="13.7" customHeight="1" x14ac:dyDescent="0.15">
      <c r="A179" s="10" t="s">
        <v>1125</v>
      </c>
      <c r="B179" s="10" t="s">
        <v>698</v>
      </c>
      <c r="C179" s="22" t="s">
        <v>850</v>
      </c>
      <c r="D179" s="12">
        <v>0</v>
      </c>
      <c r="E179" s="12" t="s">
        <v>1141</v>
      </c>
      <c r="F179" s="12" t="s">
        <v>1097</v>
      </c>
      <c r="G179" s="13">
        <v>1</v>
      </c>
      <c r="H179" s="13">
        <v>0</v>
      </c>
      <c r="I179" s="13">
        <v>1</v>
      </c>
      <c r="J179" s="13">
        <v>0</v>
      </c>
      <c r="K179" s="13">
        <v>0</v>
      </c>
      <c r="L179" s="13">
        <v>19</v>
      </c>
      <c r="M179" s="13">
        <v>1</v>
      </c>
      <c r="N179" s="13">
        <v>1</v>
      </c>
      <c r="O179" s="13">
        <v>0</v>
      </c>
      <c r="P179" s="13">
        <v>9</v>
      </c>
      <c r="Q179" s="13">
        <v>14</v>
      </c>
      <c r="R179" s="14">
        <v>23</v>
      </c>
      <c r="S179" s="14">
        <v>1</v>
      </c>
      <c r="T179" s="14">
        <v>0</v>
      </c>
      <c r="U179" s="14">
        <v>1</v>
      </c>
      <c r="V179" s="14">
        <v>2</v>
      </c>
      <c r="W179" s="14">
        <v>1</v>
      </c>
      <c r="X179" s="14">
        <v>6</v>
      </c>
      <c r="Y179" s="14">
        <v>1</v>
      </c>
      <c r="Z179" s="14">
        <v>1</v>
      </c>
      <c r="AA179" s="14">
        <v>0</v>
      </c>
      <c r="AB179" s="14">
        <v>0</v>
      </c>
      <c r="AC179" s="14">
        <v>0</v>
      </c>
      <c r="AD179" s="14">
        <v>1</v>
      </c>
      <c r="AE179" s="14">
        <v>0</v>
      </c>
      <c r="AF179" s="15">
        <v>34</v>
      </c>
    </row>
    <row r="180" spans="1:32" s="15" customFormat="1" ht="13.7" customHeight="1" x14ac:dyDescent="0.15">
      <c r="A180" s="10" t="s">
        <v>1125</v>
      </c>
      <c r="B180" s="10" t="s">
        <v>698</v>
      </c>
      <c r="C180" s="22" t="s">
        <v>820</v>
      </c>
      <c r="D180" s="12">
        <v>0</v>
      </c>
      <c r="E180" s="12" t="s">
        <v>1141</v>
      </c>
      <c r="F180" s="12" t="s">
        <v>1097</v>
      </c>
      <c r="G180" s="13">
        <v>1</v>
      </c>
      <c r="H180" s="13">
        <v>0</v>
      </c>
      <c r="I180" s="13">
        <v>1</v>
      </c>
      <c r="J180" s="13">
        <v>1</v>
      </c>
      <c r="K180" s="13">
        <v>0</v>
      </c>
      <c r="L180" s="13">
        <v>30</v>
      </c>
      <c r="M180" s="13">
        <v>1</v>
      </c>
      <c r="N180" s="13">
        <v>0</v>
      </c>
      <c r="O180" s="13">
        <v>0</v>
      </c>
      <c r="P180" s="13">
        <v>18</v>
      </c>
      <c r="Q180" s="13">
        <v>16</v>
      </c>
      <c r="R180" s="14">
        <v>34</v>
      </c>
      <c r="S180" s="14">
        <v>1</v>
      </c>
      <c r="T180" s="14">
        <v>0</v>
      </c>
      <c r="U180" s="14">
        <v>1</v>
      </c>
      <c r="V180" s="14">
        <v>2</v>
      </c>
      <c r="W180" s="14">
        <v>1</v>
      </c>
      <c r="X180" s="14">
        <v>6</v>
      </c>
      <c r="Y180" s="14">
        <v>1</v>
      </c>
      <c r="Z180" s="14">
        <v>1</v>
      </c>
      <c r="AA180" s="14">
        <v>0</v>
      </c>
      <c r="AB180" s="14">
        <v>1</v>
      </c>
      <c r="AC180" s="14">
        <v>1</v>
      </c>
      <c r="AD180" s="14">
        <v>0</v>
      </c>
      <c r="AE180" s="14">
        <v>1</v>
      </c>
      <c r="AF180" s="15">
        <v>35</v>
      </c>
    </row>
    <row r="181" spans="1:32" s="15" customFormat="1" ht="13.7" customHeight="1" x14ac:dyDescent="0.15">
      <c r="A181" s="10" t="s">
        <v>1125</v>
      </c>
      <c r="B181" s="10" t="s">
        <v>698</v>
      </c>
      <c r="C181" s="22" t="s">
        <v>228</v>
      </c>
      <c r="D181" s="12">
        <v>0</v>
      </c>
      <c r="E181" s="12" t="s">
        <v>1141</v>
      </c>
      <c r="F181" s="12" t="s">
        <v>1097</v>
      </c>
      <c r="G181" s="13">
        <v>1</v>
      </c>
      <c r="H181" s="13">
        <v>0</v>
      </c>
      <c r="I181" s="13">
        <v>1</v>
      </c>
      <c r="J181" s="13">
        <v>0</v>
      </c>
      <c r="K181" s="13">
        <v>0</v>
      </c>
      <c r="L181" s="13">
        <v>15</v>
      </c>
      <c r="M181" s="13">
        <v>1</v>
      </c>
      <c r="N181" s="13">
        <v>1</v>
      </c>
      <c r="O181" s="13">
        <v>0</v>
      </c>
      <c r="P181" s="13">
        <v>9</v>
      </c>
      <c r="Q181" s="13">
        <v>10</v>
      </c>
      <c r="R181" s="14">
        <v>19</v>
      </c>
      <c r="S181" s="14">
        <v>1</v>
      </c>
      <c r="T181" s="14">
        <v>0</v>
      </c>
      <c r="U181" s="14">
        <v>1</v>
      </c>
      <c r="V181" s="14">
        <v>2</v>
      </c>
      <c r="W181" s="14">
        <v>1</v>
      </c>
      <c r="X181" s="14">
        <v>5</v>
      </c>
      <c r="Y181" s="14">
        <v>1</v>
      </c>
      <c r="Z181" s="14">
        <v>1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5">
        <v>36</v>
      </c>
    </row>
    <row r="182" spans="1:32" s="15" customFormat="1" ht="13.7" customHeight="1" x14ac:dyDescent="0.15">
      <c r="A182" s="10" t="s">
        <v>1125</v>
      </c>
      <c r="B182" s="10" t="s">
        <v>698</v>
      </c>
      <c r="C182" s="22" t="s">
        <v>36</v>
      </c>
      <c r="D182" s="12">
        <v>0</v>
      </c>
      <c r="E182" s="12" t="s">
        <v>1141</v>
      </c>
      <c r="F182" s="12" t="s">
        <v>1097</v>
      </c>
      <c r="G182" s="13">
        <v>1</v>
      </c>
      <c r="H182" s="13">
        <v>0</v>
      </c>
      <c r="I182" s="13">
        <v>1</v>
      </c>
      <c r="J182" s="13">
        <v>0</v>
      </c>
      <c r="K182" s="13">
        <v>0</v>
      </c>
      <c r="L182" s="13">
        <v>25</v>
      </c>
      <c r="M182" s="13">
        <v>1</v>
      </c>
      <c r="N182" s="13">
        <v>0</v>
      </c>
      <c r="O182" s="13">
        <v>0</v>
      </c>
      <c r="P182" s="13">
        <v>11</v>
      </c>
      <c r="Q182" s="13">
        <v>17</v>
      </c>
      <c r="R182" s="14">
        <v>28</v>
      </c>
      <c r="S182" s="14">
        <v>1</v>
      </c>
      <c r="T182" s="14">
        <v>0</v>
      </c>
      <c r="U182" s="14">
        <v>1</v>
      </c>
      <c r="V182" s="14">
        <v>2</v>
      </c>
      <c r="W182" s="14">
        <v>1</v>
      </c>
      <c r="X182" s="14">
        <v>6</v>
      </c>
      <c r="Y182" s="14">
        <v>1</v>
      </c>
      <c r="Z182" s="14">
        <v>1</v>
      </c>
      <c r="AA182" s="14">
        <v>0</v>
      </c>
      <c r="AB182" s="14">
        <v>0</v>
      </c>
      <c r="AC182" s="14">
        <v>1</v>
      </c>
      <c r="AD182" s="14">
        <v>0</v>
      </c>
      <c r="AE182" s="14">
        <v>1</v>
      </c>
      <c r="AF182" s="5">
        <v>37</v>
      </c>
    </row>
    <row r="183" spans="1:32" s="15" customFormat="1" ht="13.7" customHeight="1" x14ac:dyDescent="0.15">
      <c r="A183" s="10" t="s">
        <v>1125</v>
      </c>
      <c r="B183" s="10" t="s">
        <v>698</v>
      </c>
      <c r="C183" s="22" t="s">
        <v>701</v>
      </c>
      <c r="D183" s="12">
        <v>0</v>
      </c>
      <c r="E183" s="12" t="s">
        <v>1141</v>
      </c>
      <c r="F183" s="12" t="s">
        <v>1097</v>
      </c>
      <c r="G183" s="13">
        <v>1</v>
      </c>
      <c r="H183" s="13">
        <v>0</v>
      </c>
      <c r="I183" s="13">
        <v>1</v>
      </c>
      <c r="J183" s="13">
        <v>0</v>
      </c>
      <c r="K183" s="13">
        <v>0</v>
      </c>
      <c r="L183" s="13">
        <v>22</v>
      </c>
      <c r="M183" s="13">
        <v>2</v>
      </c>
      <c r="N183" s="13">
        <v>1</v>
      </c>
      <c r="O183" s="13">
        <v>0</v>
      </c>
      <c r="P183" s="13">
        <v>13</v>
      </c>
      <c r="Q183" s="13">
        <v>14</v>
      </c>
      <c r="R183" s="14">
        <v>27</v>
      </c>
      <c r="S183" s="14">
        <v>1</v>
      </c>
      <c r="T183" s="14">
        <v>0</v>
      </c>
      <c r="U183" s="14">
        <v>1</v>
      </c>
      <c r="V183" s="14">
        <v>2</v>
      </c>
      <c r="W183" s="14">
        <v>1</v>
      </c>
      <c r="X183" s="14">
        <v>6</v>
      </c>
      <c r="Y183" s="14">
        <v>1</v>
      </c>
      <c r="Z183" s="14">
        <v>1</v>
      </c>
      <c r="AA183" s="14">
        <v>0</v>
      </c>
      <c r="AB183" s="14">
        <v>1</v>
      </c>
      <c r="AC183" s="14">
        <v>2</v>
      </c>
      <c r="AD183" s="14">
        <v>0</v>
      </c>
      <c r="AE183" s="14">
        <v>2</v>
      </c>
      <c r="AF183" s="15">
        <v>38</v>
      </c>
    </row>
    <row r="184" spans="1:32" s="15" customFormat="1" ht="13.7" customHeight="1" x14ac:dyDescent="0.15">
      <c r="A184" s="10" t="s">
        <v>1125</v>
      </c>
      <c r="B184" s="10" t="s">
        <v>698</v>
      </c>
      <c r="C184" s="22" t="s">
        <v>714</v>
      </c>
      <c r="D184" s="12">
        <v>0</v>
      </c>
      <c r="E184" s="12" t="s">
        <v>1141</v>
      </c>
      <c r="F184" s="12" t="s">
        <v>1097</v>
      </c>
      <c r="G184" s="13">
        <v>1</v>
      </c>
      <c r="H184" s="13">
        <v>0</v>
      </c>
      <c r="I184" s="13">
        <v>1</v>
      </c>
      <c r="J184" s="13">
        <v>0</v>
      </c>
      <c r="K184" s="13">
        <v>0</v>
      </c>
      <c r="L184" s="13">
        <v>20</v>
      </c>
      <c r="M184" s="13">
        <v>1</v>
      </c>
      <c r="N184" s="13">
        <v>0</v>
      </c>
      <c r="O184" s="13">
        <v>0</v>
      </c>
      <c r="P184" s="13">
        <v>11</v>
      </c>
      <c r="Q184" s="13">
        <v>12</v>
      </c>
      <c r="R184" s="14">
        <v>23</v>
      </c>
      <c r="S184" s="14">
        <v>1</v>
      </c>
      <c r="T184" s="14">
        <v>0</v>
      </c>
      <c r="U184" s="14">
        <v>1</v>
      </c>
      <c r="V184" s="14">
        <v>2</v>
      </c>
      <c r="W184" s="14">
        <v>1</v>
      </c>
      <c r="X184" s="14">
        <v>6</v>
      </c>
      <c r="Y184" s="14">
        <v>1</v>
      </c>
      <c r="Z184" s="14">
        <v>1</v>
      </c>
      <c r="AA184" s="14">
        <v>0</v>
      </c>
      <c r="AB184" s="14">
        <v>0</v>
      </c>
      <c r="AC184" s="14">
        <v>1</v>
      </c>
      <c r="AD184" s="14">
        <v>0</v>
      </c>
      <c r="AE184" s="14">
        <v>1</v>
      </c>
      <c r="AF184" s="15">
        <v>39</v>
      </c>
    </row>
    <row r="185" spans="1:32" s="15" customFormat="1" ht="13.7" customHeight="1" x14ac:dyDescent="0.15">
      <c r="A185" s="10" t="s">
        <v>1125</v>
      </c>
      <c r="B185" s="10" t="s">
        <v>698</v>
      </c>
      <c r="C185" s="22" t="s">
        <v>719</v>
      </c>
      <c r="D185" s="12">
        <v>0</v>
      </c>
      <c r="E185" s="12" t="s">
        <v>1141</v>
      </c>
      <c r="F185" s="12" t="s">
        <v>1097</v>
      </c>
      <c r="G185" s="13">
        <v>1</v>
      </c>
      <c r="H185" s="13">
        <v>0</v>
      </c>
      <c r="I185" s="13">
        <v>1</v>
      </c>
      <c r="J185" s="13">
        <v>0</v>
      </c>
      <c r="K185" s="13">
        <v>0</v>
      </c>
      <c r="L185" s="13">
        <v>14</v>
      </c>
      <c r="M185" s="13">
        <v>1</v>
      </c>
      <c r="N185" s="13">
        <v>1</v>
      </c>
      <c r="O185" s="13">
        <v>0</v>
      </c>
      <c r="P185" s="13">
        <v>10</v>
      </c>
      <c r="Q185" s="13">
        <v>8</v>
      </c>
      <c r="R185" s="14">
        <v>18</v>
      </c>
      <c r="S185" s="14">
        <v>1</v>
      </c>
      <c r="T185" s="14">
        <v>0</v>
      </c>
      <c r="U185" s="14">
        <v>1</v>
      </c>
      <c r="V185" s="14">
        <v>2</v>
      </c>
      <c r="W185" s="14">
        <v>1</v>
      </c>
      <c r="X185" s="14">
        <v>4</v>
      </c>
      <c r="Y185" s="14">
        <v>1</v>
      </c>
      <c r="Z185" s="14">
        <v>1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5">
        <v>40</v>
      </c>
    </row>
    <row r="186" spans="1:32" s="15" customFormat="1" ht="13.7" customHeight="1" x14ac:dyDescent="0.15">
      <c r="A186" s="10" t="s">
        <v>1125</v>
      </c>
      <c r="B186" s="10" t="s">
        <v>698</v>
      </c>
      <c r="C186" s="22" t="s">
        <v>745</v>
      </c>
      <c r="D186" s="12">
        <v>0</v>
      </c>
      <c r="E186" s="12" t="s">
        <v>1141</v>
      </c>
      <c r="F186" s="12" t="s">
        <v>1097</v>
      </c>
      <c r="G186" s="13">
        <v>1</v>
      </c>
      <c r="H186" s="13">
        <v>0</v>
      </c>
      <c r="I186" s="13">
        <v>1</v>
      </c>
      <c r="J186" s="13">
        <v>0</v>
      </c>
      <c r="K186" s="13">
        <v>0</v>
      </c>
      <c r="L186" s="13">
        <v>30</v>
      </c>
      <c r="M186" s="13">
        <v>1</v>
      </c>
      <c r="N186" s="13">
        <v>0</v>
      </c>
      <c r="O186" s="13">
        <v>0</v>
      </c>
      <c r="P186" s="13">
        <v>16</v>
      </c>
      <c r="Q186" s="13">
        <v>17</v>
      </c>
      <c r="R186" s="14">
        <v>33</v>
      </c>
      <c r="S186" s="14">
        <v>1</v>
      </c>
      <c r="T186" s="14">
        <v>0</v>
      </c>
      <c r="U186" s="14">
        <v>2</v>
      </c>
      <c r="V186" s="14">
        <v>3</v>
      </c>
      <c r="W186" s="14">
        <v>1</v>
      </c>
      <c r="X186" s="14">
        <v>6</v>
      </c>
      <c r="Y186" s="14">
        <v>1</v>
      </c>
      <c r="Z186" s="14">
        <v>1</v>
      </c>
      <c r="AA186" s="14">
        <v>0</v>
      </c>
      <c r="AB186" s="14">
        <v>1</v>
      </c>
      <c r="AC186" s="14">
        <v>2</v>
      </c>
      <c r="AD186" s="14">
        <v>0</v>
      </c>
      <c r="AE186" s="14">
        <v>2</v>
      </c>
      <c r="AF186" s="15">
        <v>41</v>
      </c>
    </row>
    <row r="187" spans="1:32" s="15" customFormat="1" ht="13.7" customHeight="1" x14ac:dyDescent="0.15">
      <c r="A187" s="10" t="s">
        <v>1125</v>
      </c>
      <c r="B187" s="10" t="s">
        <v>698</v>
      </c>
      <c r="C187" s="22" t="s">
        <v>746</v>
      </c>
      <c r="D187" s="12">
        <v>0</v>
      </c>
      <c r="E187" s="12" t="s">
        <v>1141</v>
      </c>
      <c r="F187" s="12" t="s">
        <v>1097</v>
      </c>
      <c r="G187" s="13">
        <v>1</v>
      </c>
      <c r="H187" s="13">
        <v>0</v>
      </c>
      <c r="I187" s="13">
        <v>1</v>
      </c>
      <c r="J187" s="13">
        <v>0</v>
      </c>
      <c r="K187" s="13">
        <v>0</v>
      </c>
      <c r="L187" s="13">
        <v>26</v>
      </c>
      <c r="M187" s="13">
        <v>1</v>
      </c>
      <c r="N187" s="13">
        <v>0</v>
      </c>
      <c r="O187" s="13">
        <v>0</v>
      </c>
      <c r="P187" s="13">
        <v>12</v>
      </c>
      <c r="Q187" s="13">
        <v>17</v>
      </c>
      <c r="R187" s="14">
        <v>29</v>
      </c>
      <c r="S187" s="14">
        <v>1</v>
      </c>
      <c r="T187" s="14">
        <v>1</v>
      </c>
      <c r="U187" s="14">
        <v>2</v>
      </c>
      <c r="V187" s="14">
        <v>4</v>
      </c>
      <c r="W187" s="14">
        <v>1</v>
      </c>
      <c r="X187" s="14">
        <v>6</v>
      </c>
      <c r="Y187" s="14">
        <v>1</v>
      </c>
      <c r="Z187" s="14">
        <v>2</v>
      </c>
      <c r="AA187" s="14">
        <v>0</v>
      </c>
      <c r="AB187" s="14">
        <v>0</v>
      </c>
      <c r="AC187" s="14">
        <v>2</v>
      </c>
      <c r="AD187" s="14">
        <v>0</v>
      </c>
      <c r="AE187" s="14">
        <v>2</v>
      </c>
      <c r="AF187" s="5">
        <v>42</v>
      </c>
    </row>
    <row r="188" spans="1:32" s="15" customFormat="1" ht="13.7" customHeight="1" x14ac:dyDescent="0.15">
      <c r="A188" s="10" t="s">
        <v>1125</v>
      </c>
      <c r="B188" s="10" t="s">
        <v>698</v>
      </c>
      <c r="C188" s="22" t="s">
        <v>747</v>
      </c>
      <c r="D188" s="12">
        <v>0</v>
      </c>
      <c r="E188" s="12" t="s">
        <v>1141</v>
      </c>
      <c r="F188" s="12" t="s">
        <v>1097</v>
      </c>
      <c r="G188" s="13">
        <v>1</v>
      </c>
      <c r="H188" s="13">
        <v>0</v>
      </c>
      <c r="I188" s="13">
        <v>1</v>
      </c>
      <c r="J188" s="13">
        <v>0</v>
      </c>
      <c r="K188" s="13">
        <v>0</v>
      </c>
      <c r="L188" s="13">
        <v>20</v>
      </c>
      <c r="M188" s="13">
        <v>1</v>
      </c>
      <c r="N188" s="13">
        <v>1</v>
      </c>
      <c r="O188" s="13">
        <v>0</v>
      </c>
      <c r="P188" s="13">
        <v>9</v>
      </c>
      <c r="Q188" s="13">
        <v>15</v>
      </c>
      <c r="R188" s="14">
        <v>24</v>
      </c>
      <c r="S188" s="14">
        <v>1</v>
      </c>
      <c r="T188" s="14">
        <v>0</v>
      </c>
      <c r="U188" s="14">
        <v>1</v>
      </c>
      <c r="V188" s="14">
        <v>2</v>
      </c>
      <c r="W188" s="14">
        <v>1</v>
      </c>
      <c r="X188" s="14">
        <v>6</v>
      </c>
      <c r="Y188" s="14">
        <v>1</v>
      </c>
      <c r="Z188" s="14">
        <v>1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5">
        <v>43</v>
      </c>
    </row>
    <row r="189" spans="1:32" s="15" customFormat="1" ht="13.7" customHeight="1" x14ac:dyDescent="0.15">
      <c r="A189" s="10" t="s">
        <v>1125</v>
      </c>
      <c r="B189" s="10" t="s">
        <v>698</v>
      </c>
      <c r="C189" s="22" t="s">
        <v>748</v>
      </c>
      <c r="D189" s="12">
        <v>0</v>
      </c>
      <c r="E189" s="12" t="s">
        <v>1141</v>
      </c>
      <c r="F189" s="12" t="s">
        <v>1097</v>
      </c>
      <c r="G189" s="13">
        <v>1</v>
      </c>
      <c r="H189" s="13">
        <v>0</v>
      </c>
      <c r="I189" s="13">
        <v>1</v>
      </c>
      <c r="J189" s="13">
        <v>0</v>
      </c>
      <c r="K189" s="13">
        <v>0</v>
      </c>
      <c r="L189" s="13">
        <v>24</v>
      </c>
      <c r="M189" s="13">
        <v>1</v>
      </c>
      <c r="N189" s="13">
        <v>1</v>
      </c>
      <c r="O189" s="13">
        <v>0</v>
      </c>
      <c r="P189" s="13">
        <v>10</v>
      </c>
      <c r="Q189" s="13">
        <v>18</v>
      </c>
      <c r="R189" s="14">
        <v>28</v>
      </c>
      <c r="S189" s="14">
        <v>1</v>
      </c>
      <c r="T189" s="14">
        <v>0</v>
      </c>
      <c r="U189" s="14">
        <v>1</v>
      </c>
      <c r="V189" s="14">
        <v>2</v>
      </c>
      <c r="W189" s="14">
        <v>1</v>
      </c>
      <c r="X189" s="14">
        <v>6</v>
      </c>
      <c r="Y189" s="14">
        <v>1</v>
      </c>
      <c r="Z189" s="14">
        <v>1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5">
        <v>44</v>
      </c>
    </row>
    <row r="190" spans="1:32" s="15" customFormat="1" ht="13.7" customHeight="1" x14ac:dyDescent="0.15">
      <c r="A190" s="10" t="s">
        <v>1125</v>
      </c>
      <c r="B190" s="10" t="s">
        <v>698</v>
      </c>
      <c r="C190" s="22" t="s">
        <v>499</v>
      </c>
      <c r="D190" s="12">
        <v>0</v>
      </c>
      <c r="E190" s="12" t="s">
        <v>1141</v>
      </c>
      <c r="F190" s="12" t="s">
        <v>1097</v>
      </c>
      <c r="G190" s="13">
        <v>1</v>
      </c>
      <c r="H190" s="13">
        <v>0</v>
      </c>
      <c r="I190" s="13">
        <v>1</v>
      </c>
      <c r="J190" s="13">
        <v>0</v>
      </c>
      <c r="K190" s="13">
        <v>0</v>
      </c>
      <c r="L190" s="13">
        <v>19</v>
      </c>
      <c r="M190" s="13">
        <v>1</v>
      </c>
      <c r="N190" s="13">
        <v>0</v>
      </c>
      <c r="O190" s="13">
        <v>0</v>
      </c>
      <c r="P190" s="13">
        <v>8</v>
      </c>
      <c r="Q190" s="13">
        <v>14</v>
      </c>
      <c r="R190" s="14">
        <v>22</v>
      </c>
      <c r="S190" s="14">
        <v>1</v>
      </c>
      <c r="T190" s="14">
        <v>0</v>
      </c>
      <c r="U190" s="14">
        <v>1</v>
      </c>
      <c r="V190" s="14">
        <v>2</v>
      </c>
      <c r="W190" s="14">
        <v>1</v>
      </c>
      <c r="X190" s="14">
        <v>6</v>
      </c>
      <c r="Y190" s="14">
        <v>1</v>
      </c>
      <c r="Z190" s="14">
        <v>3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5">
        <v>45</v>
      </c>
    </row>
    <row r="191" spans="1:32" s="15" customFormat="1" ht="13.7" customHeight="1" x14ac:dyDescent="0.15">
      <c r="A191" s="10" t="s">
        <v>1125</v>
      </c>
      <c r="B191" s="10" t="s">
        <v>698</v>
      </c>
      <c r="C191" s="22" t="s">
        <v>508</v>
      </c>
      <c r="D191" s="12">
        <v>0</v>
      </c>
      <c r="E191" s="12" t="s">
        <v>1141</v>
      </c>
      <c r="F191" s="12" t="s">
        <v>1097</v>
      </c>
      <c r="G191" s="13">
        <v>1</v>
      </c>
      <c r="H191" s="13">
        <v>0</v>
      </c>
      <c r="I191" s="13">
        <v>1</v>
      </c>
      <c r="J191" s="13">
        <v>0</v>
      </c>
      <c r="K191" s="13">
        <v>0</v>
      </c>
      <c r="L191" s="13">
        <v>25</v>
      </c>
      <c r="M191" s="13">
        <v>1</v>
      </c>
      <c r="N191" s="13">
        <v>1</v>
      </c>
      <c r="O191" s="13">
        <v>0</v>
      </c>
      <c r="P191" s="13">
        <v>11</v>
      </c>
      <c r="Q191" s="13">
        <v>18</v>
      </c>
      <c r="R191" s="14">
        <v>29</v>
      </c>
      <c r="S191" s="14">
        <v>1</v>
      </c>
      <c r="T191" s="14">
        <v>0</v>
      </c>
      <c r="U191" s="14">
        <v>9</v>
      </c>
      <c r="V191" s="14">
        <v>10</v>
      </c>
      <c r="W191" s="14">
        <v>1</v>
      </c>
      <c r="X191" s="14">
        <v>6</v>
      </c>
      <c r="Y191" s="14">
        <v>1</v>
      </c>
      <c r="Z191" s="14">
        <v>2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5">
        <v>46</v>
      </c>
    </row>
    <row r="192" spans="1:32" s="15" customFormat="1" ht="13.7" customHeight="1" x14ac:dyDescent="0.15">
      <c r="A192" s="10" t="s">
        <v>1125</v>
      </c>
      <c r="B192" s="10" t="s">
        <v>698</v>
      </c>
      <c r="C192" s="22" t="s">
        <v>510</v>
      </c>
      <c r="D192" s="12">
        <v>0</v>
      </c>
      <c r="E192" s="12" t="s">
        <v>1141</v>
      </c>
      <c r="F192" s="12" t="s">
        <v>1097</v>
      </c>
      <c r="G192" s="13">
        <v>1</v>
      </c>
      <c r="H192" s="13">
        <v>0</v>
      </c>
      <c r="I192" s="13">
        <v>1</v>
      </c>
      <c r="J192" s="13">
        <v>0</v>
      </c>
      <c r="K192" s="13">
        <v>0</v>
      </c>
      <c r="L192" s="13">
        <v>24</v>
      </c>
      <c r="M192" s="13">
        <v>1</v>
      </c>
      <c r="N192" s="13">
        <v>1</v>
      </c>
      <c r="O192" s="13">
        <v>0</v>
      </c>
      <c r="P192" s="13">
        <v>12</v>
      </c>
      <c r="Q192" s="13">
        <v>16</v>
      </c>
      <c r="R192" s="14">
        <v>28</v>
      </c>
      <c r="S192" s="14">
        <v>1</v>
      </c>
      <c r="T192" s="14">
        <v>0</v>
      </c>
      <c r="U192" s="14">
        <v>1</v>
      </c>
      <c r="V192" s="14">
        <v>2</v>
      </c>
      <c r="W192" s="14">
        <v>1</v>
      </c>
      <c r="X192" s="14">
        <v>6</v>
      </c>
      <c r="Y192" s="14">
        <v>1</v>
      </c>
      <c r="Z192" s="14">
        <v>1</v>
      </c>
      <c r="AA192" s="14">
        <v>0</v>
      </c>
      <c r="AB192" s="14">
        <v>0</v>
      </c>
      <c r="AC192" s="14">
        <v>0</v>
      </c>
      <c r="AD192" s="14">
        <v>1</v>
      </c>
      <c r="AE192" s="14">
        <v>0</v>
      </c>
      <c r="AF192" s="5">
        <v>47</v>
      </c>
    </row>
    <row r="193" spans="1:32" s="15" customFormat="1" ht="13.7" customHeight="1" x14ac:dyDescent="0.15">
      <c r="A193" s="10" t="s">
        <v>1125</v>
      </c>
      <c r="B193" s="10" t="s">
        <v>698</v>
      </c>
      <c r="C193" s="22" t="s">
        <v>527</v>
      </c>
      <c r="D193" s="12">
        <v>0</v>
      </c>
      <c r="E193" s="12" t="s">
        <v>1141</v>
      </c>
      <c r="F193" s="12" t="s">
        <v>1097</v>
      </c>
      <c r="G193" s="13">
        <v>1</v>
      </c>
      <c r="H193" s="13">
        <v>0</v>
      </c>
      <c r="I193" s="13">
        <v>1</v>
      </c>
      <c r="J193" s="13">
        <v>0</v>
      </c>
      <c r="K193" s="13">
        <v>0</v>
      </c>
      <c r="L193" s="13">
        <v>20</v>
      </c>
      <c r="M193" s="13">
        <v>1</v>
      </c>
      <c r="N193" s="13">
        <v>1</v>
      </c>
      <c r="O193" s="13">
        <v>0</v>
      </c>
      <c r="P193" s="13">
        <v>7</v>
      </c>
      <c r="Q193" s="13">
        <v>17</v>
      </c>
      <c r="R193" s="14">
        <v>24</v>
      </c>
      <c r="S193" s="14">
        <v>1</v>
      </c>
      <c r="T193" s="14">
        <v>0</v>
      </c>
      <c r="U193" s="14">
        <v>9</v>
      </c>
      <c r="V193" s="14">
        <v>10</v>
      </c>
      <c r="W193" s="14">
        <v>1</v>
      </c>
      <c r="X193" s="14">
        <v>6</v>
      </c>
      <c r="Y193" s="14">
        <v>1</v>
      </c>
      <c r="Z193" s="14">
        <v>2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5">
        <v>48</v>
      </c>
    </row>
    <row r="194" spans="1:32" s="15" customFormat="1" ht="13.7" customHeight="1" x14ac:dyDescent="0.15">
      <c r="A194" s="10" t="s">
        <v>1125</v>
      </c>
      <c r="B194" s="10" t="s">
        <v>698</v>
      </c>
      <c r="C194" s="22" t="s">
        <v>528</v>
      </c>
      <c r="D194" s="12">
        <v>0</v>
      </c>
      <c r="E194" s="12" t="s">
        <v>1141</v>
      </c>
      <c r="F194" s="12" t="s">
        <v>1097</v>
      </c>
      <c r="G194" s="13">
        <v>1</v>
      </c>
      <c r="H194" s="13">
        <v>0</v>
      </c>
      <c r="I194" s="13">
        <v>1</v>
      </c>
      <c r="J194" s="13">
        <v>0</v>
      </c>
      <c r="K194" s="13">
        <v>0</v>
      </c>
      <c r="L194" s="13">
        <v>26</v>
      </c>
      <c r="M194" s="13">
        <v>1</v>
      </c>
      <c r="N194" s="13">
        <v>0</v>
      </c>
      <c r="O194" s="13">
        <v>0</v>
      </c>
      <c r="P194" s="13">
        <v>10</v>
      </c>
      <c r="Q194" s="13">
        <v>19</v>
      </c>
      <c r="R194" s="14">
        <v>29</v>
      </c>
      <c r="S194" s="14">
        <v>2</v>
      </c>
      <c r="T194" s="14">
        <v>0</v>
      </c>
      <c r="U194" s="14">
        <v>1</v>
      </c>
      <c r="V194" s="14">
        <v>3</v>
      </c>
      <c r="W194" s="14">
        <v>1</v>
      </c>
      <c r="X194" s="14">
        <v>6</v>
      </c>
      <c r="Y194" s="14">
        <v>1</v>
      </c>
      <c r="Z194" s="14">
        <v>2</v>
      </c>
      <c r="AA194" s="14">
        <v>0</v>
      </c>
      <c r="AB194" s="14">
        <v>0</v>
      </c>
      <c r="AC194" s="14">
        <v>2</v>
      </c>
      <c r="AD194" s="14">
        <v>0</v>
      </c>
      <c r="AE194" s="14">
        <v>2</v>
      </c>
      <c r="AF194" s="15">
        <v>49</v>
      </c>
    </row>
    <row r="195" spans="1:32" s="15" customFormat="1" ht="13.7" customHeight="1" x14ac:dyDescent="0.15">
      <c r="A195" s="10" t="s">
        <v>1125</v>
      </c>
      <c r="B195" s="10" t="s">
        <v>698</v>
      </c>
      <c r="C195" s="22" t="s">
        <v>531</v>
      </c>
      <c r="D195" s="12">
        <v>0</v>
      </c>
      <c r="E195" s="12" t="s">
        <v>1141</v>
      </c>
      <c r="F195" s="12" t="s">
        <v>1097</v>
      </c>
      <c r="G195" s="13">
        <v>1</v>
      </c>
      <c r="H195" s="13">
        <v>0</v>
      </c>
      <c r="I195" s="13">
        <v>1</v>
      </c>
      <c r="J195" s="13">
        <v>0</v>
      </c>
      <c r="K195" s="13">
        <v>0</v>
      </c>
      <c r="L195" s="13">
        <v>19</v>
      </c>
      <c r="M195" s="13">
        <v>1</v>
      </c>
      <c r="N195" s="13">
        <v>1</v>
      </c>
      <c r="O195" s="13">
        <v>0</v>
      </c>
      <c r="P195" s="13">
        <v>7</v>
      </c>
      <c r="Q195" s="13">
        <v>16</v>
      </c>
      <c r="R195" s="14">
        <v>23</v>
      </c>
      <c r="S195" s="14">
        <v>1</v>
      </c>
      <c r="T195" s="14">
        <v>0</v>
      </c>
      <c r="U195" s="14">
        <v>1</v>
      </c>
      <c r="V195" s="14">
        <v>2</v>
      </c>
      <c r="W195" s="14">
        <v>1</v>
      </c>
      <c r="X195" s="14">
        <v>6</v>
      </c>
      <c r="Y195" s="14">
        <v>1</v>
      </c>
      <c r="Z195" s="14">
        <v>1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5">
        <v>50</v>
      </c>
    </row>
    <row r="196" spans="1:32" s="15" customFormat="1" ht="13.7" customHeight="1" x14ac:dyDescent="0.15">
      <c r="A196" s="10" t="s">
        <v>1125</v>
      </c>
      <c r="B196" s="10" t="s">
        <v>698</v>
      </c>
      <c r="C196" s="22" t="s">
        <v>833</v>
      </c>
      <c r="D196" s="12">
        <v>0</v>
      </c>
      <c r="E196" s="12" t="s">
        <v>1141</v>
      </c>
      <c r="F196" s="12" t="s">
        <v>1097</v>
      </c>
      <c r="G196" s="13">
        <v>1</v>
      </c>
      <c r="H196" s="13">
        <v>0</v>
      </c>
      <c r="I196" s="13">
        <v>1</v>
      </c>
      <c r="J196" s="13">
        <v>0</v>
      </c>
      <c r="K196" s="13">
        <v>0</v>
      </c>
      <c r="L196" s="13">
        <v>24</v>
      </c>
      <c r="M196" s="13">
        <v>1</v>
      </c>
      <c r="N196" s="13">
        <v>0</v>
      </c>
      <c r="O196" s="13">
        <v>0</v>
      </c>
      <c r="P196" s="13">
        <v>13</v>
      </c>
      <c r="Q196" s="13">
        <v>14</v>
      </c>
      <c r="R196" s="14">
        <v>27</v>
      </c>
      <c r="S196" s="14">
        <v>1</v>
      </c>
      <c r="T196" s="14">
        <v>0</v>
      </c>
      <c r="U196" s="14">
        <v>1</v>
      </c>
      <c r="V196" s="14">
        <v>2</v>
      </c>
      <c r="W196" s="14">
        <v>1</v>
      </c>
      <c r="X196" s="14">
        <v>6</v>
      </c>
      <c r="Y196" s="14">
        <v>1</v>
      </c>
      <c r="Z196" s="14">
        <v>1</v>
      </c>
      <c r="AA196" s="14">
        <v>0</v>
      </c>
      <c r="AB196" s="14">
        <v>0</v>
      </c>
      <c r="AC196" s="14">
        <v>3</v>
      </c>
      <c r="AD196" s="14">
        <v>0</v>
      </c>
      <c r="AE196" s="14">
        <v>3</v>
      </c>
      <c r="AF196" s="15">
        <v>51</v>
      </c>
    </row>
    <row r="197" spans="1:32" s="15" customFormat="1" ht="13.7" customHeight="1" x14ac:dyDescent="0.15">
      <c r="A197" s="10" t="s">
        <v>1125</v>
      </c>
      <c r="B197" s="10" t="s">
        <v>698</v>
      </c>
      <c r="C197" s="22" t="s">
        <v>846</v>
      </c>
      <c r="D197" s="12">
        <v>0</v>
      </c>
      <c r="E197" s="12" t="s">
        <v>1141</v>
      </c>
      <c r="F197" s="12" t="s">
        <v>1097</v>
      </c>
      <c r="G197" s="13">
        <v>1</v>
      </c>
      <c r="H197" s="13">
        <v>0</v>
      </c>
      <c r="I197" s="13">
        <v>1</v>
      </c>
      <c r="J197" s="13">
        <v>0</v>
      </c>
      <c r="K197" s="13">
        <v>0</v>
      </c>
      <c r="L197" s="13">
        <v>34</v>
      </c>
      <c r="M197" s="13">
        <v>1</v>
      </c>
      <c r="N197" s="13">
        <v>0</v>
      </c>
      <c r="O197" s="13">
        <v>0</v>
      </c>
      <c r="P197" s="13">
        <v>13</v>
      </c>
      <c r="Q197" s="13">
        <v>24</v>
      </c>
      <c r="R197" s="14">
        <v>37</v>
      </c>
      <c r="S197" s="14">
        <v>1</v>
      </c>
      <c r="T197" s="14">
        <v>1</v>
      </c>
      <c r="U197" s="14">
        <v>1</v>
      </c>
      <c r="V197" s="14">
        <v>3</v>
      </c>
      <c r="W197" s="14">
        <v>1</v>
      </c>
      <c r="X197" s="14">
        <v>6</v>
      </c>
      <c r="Y197" s="14">
        <v>1</v>
      </c>
      <c r="Z197" s="14">
        <v>1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5">
        <v>52</v>
      </c>
    </row>
    <row r="198" spans="1:32" s="15" customFormat="1" ht="13.7" customHeight="1" x14ac:dyDescent="0.15">
      <c r="A198" s="10" t="s">
        <v>1125</v>
      </c>
      <c r="B198" s="10" t="s">
        <v>698</v>
      </c>
      <c r="C198" s="22" t="s">
        <v>851</v>
      </c>
      <c r="D198" s="12">
        <v>0</v>
      </c>
      <c r="E198" s="12" t="s">
        <v>1141</v>
      </c>
      <c r="F198" s="12" t="s">
        <v>1097</v>
      </c>
      <c r="G198" s="13">
        <v>1</v>
      </c>
      <c r="H198" s="13">
        <v>0</v>
      </c>
      <c r="I198" s="13">
        <v>1</v>
      </c>
      <c r="J198" s="13">
        <v>0</v>
      </c>
      <c r="K198" s="13">
        <v>0</v>
      </c>
      <c r="L198" s="13">
        <v>20</v>
      </c>
      <c r="M198" s="13">
        <v>1</v>
      </c>
      <c r="N198" s="13">
        <v>0</v>
      </c>
      <c r="O198" s="13">
        <v>0</v>
      </c>
      <c r="P198" s="13">
        <v>9</v>
      </c>
      <c r="Q198" s="13">
        <v>14</v>
      </c>
      <c r="R198" s="14">
        <v>23</v>
      </c>
      <c r="S198" s="14">
        <v>1</v>
      </c>
      <c r="T198" s="14">
        <v>1</v>
      </c>
      <c r="U198" s="14">
        <v>1</v>
      </c>
      <c r="V198" s="14">
        <v>3</v>
      </c>
      <c r="W198" s="14">
        <v>1</v>
      </c>
      <c r="X198" s="14">
        <v>6</v>
      </c>
      <c r="Y198" s="14">
        <v>1</v>
      </c>
      <c r="Z198" s="14">
        <v>1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5">
        <v>53</v>
      </c>
    </row>
    <row r="199" spans="1:32" s="15" customFormat="1" ht="13.7" customHeight="1" x14ac:dyDescent="0.15">
      <c r="A199" s="10" t="s">
        <v>1125</v>
      </c>
      <c r="B199" s="10" t="s">
        <v>698</v>
      </c>
      <c r="C199" s="22" t="s">
        <v>852</v>
      </c>
      <c r="D199" s="12">
        <v>0</v>
      </c>
      <c r="E199" s="12" t="s">
        <v>1141</v>
      </c>
      <c r="F199" s="12" t="s">
        <v>1097</v>
      </c>
      <c r="G199" s="13">
        <v>1</v>
      </c>
      <c r="H199" s="13">
        <v>0</v>
      </c>
      <c r="I199" s="13">
        <v>1</v>
      </c>
      <c r="J199" s="13">
        <v>1</v>
      </c>
      <c r="K199" s="13">
        <v>0</v>
      </c>
      <c r="L199" s="13">
        <v>26</v>
      </c>
      <c r="M199" s="13">
        <v>1</v>
      </c>
      <c r="N199" s="13">
        <v>0</v>
      </c>
      <c r="O199" s="13">
        <v>0</v>
      </c>
      <c r="P199" s="13">
        <v>11</v>
      </c>
      <c r="Q199" s="13">
        <v>19</v>
      </c>
      <c r="R199" s="14">
        <v>30</v>
      </c>
      <c r="S199" s="14">
        <v>1</v>
      </c>
      <c r="T199" s="14">
        <v>0</v>
      </c>
      <c r="U199" s="14">
        <v>2</v>
      </c>
      <c r="V199" s="14">
        <v>3</v>
      </c>
      <c r="W199" s="14">
        <v>1</v>
      </c>
      <c r="X199" s="14">
        <v>6</v>
      </c>
      <c r="Y199" s="14">
        <v>1</v>
      </c>
      <c r="Z199" s="14">
        <v>2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5">
        <v>54</v>
      </c>
    </row>
    <row r="200" spans="1:32" s="15" customFormat="1" ht="13.7" customHeight="1" x14ac:dyDescent="0.15">
      <c r="A200" s="10" t="s">
        <v>1125</v>
      </c>
      <c r="B200" s="10" t="s">
        <v>698</v>
      </c>
      <c r="C200" s="22" t="s">
        <v>862</v>
      </c>
      <c r="D200" s="12">
        <v>0</v>
      </c>
      <c r="E200" s="12" t="s">
        <v>1141</v>
      </c>
      <c r="F200" s="12" t="s">
        <v>1097</v>
      </c>
      <c r="G200" s="13">
        <v>1</v>
      </c>
      <c r="H200" s="13">
        <v>0</v>
      </c>
      <c r="I200" s="13">
        <v>1</v>
      </c>
      <c r="J200" s="13">
        <v>1</v>
      </c>
      <c r="K200" s="13">
        <v>0</v>
      </c>
      <c r="L200" s="13">
        <v>27</v>
      </c>
      <c r="M200" s="13">
        <v>1</v>
      </c>
      <c r="N200" s="13">
        <v>1</v>
      </c>
      <c r="O200" s="13">
        <v>0</v>
      </c>
      <c r="P200" s="13">
        <v>16</v>
      </c>
      <c r="Q200" s="13">
        <v>16</v>
      </c>
      <c r="R200" s="14">
        <v>32</v>
      </c>
      <c r="S200" s="14">
        <v>1</v>
      </c>
      <c r="T200" s="14">
        <v>0</v>
      </c>
      <c r="U200" s="14">
        <v>1</v>
      </c>
      <c r="V200" s="14">
        <v>2</v>
      </c>
      <c r="W200" s="14">
        <v>0</v>
      </c>
      <c r="X200" s="14">
        <v>6</v>
      </c>
      <c r="Y200" s="14">
        <v>1</v>
      </c>
      <c r="Z200" s="14">
        <v>1</v>
      </c>
      <c r="AA200" s="14">
        <v>0</v>
      </c>
      <c r="AB200" s="14">
        <v>2</v>
      </c>
      <c r="AC200" s="14">
        <v>0</v>
      </c>
      <c r="AD200" s="14">
        <v>2</v>
      </c>
      <c r="AE200" s="14">
        <v>0</v>
      </c>
      <c r="AF200" s="15">
        <v>55</v>
      </c>
    </row>
    <row r="201" spans="1:32" s="15" customFormat="1" ht="13.7" customHeight="1" x14ac:dyDescent="0.15">
      <c r="A201" s="10" t="s">
        <v>1125</v>
      </c>
      <c r="B201" s="10" t="s">
        <v>698</v>
      </c>
      <c r="C201" s="22" t="s">
        <v>246</v>
      </c>
      <c r="D201" s="12">
        <v>0</v>
      </c>
      <c r="E201" s="12" t="s">
        <v>1141</v>
      </c>
      <c r="F201" s="12" t="s">
        <v>1097</v>
      </c>
      <c r="G201" s="13">
        <v>1</v>
      </c>
      <c r="H201" s="13">
        <v>0</v>
      </c>
      <c r="I201" s="13">
        <v>1</v>
      </c>
      <c r="J201" s="13">
        <v>0</v>
      </c>
      <c r="K201" s="13">
        <v>0</v>
      </c>
      <c r="L201" s="13">
        <v>13</v>
      </c>
      <c r="M201" s="13">
        <v>1</v>
      </c>
      <c r="N201" s="13">
        <v>1</v>
      </c>
      <c r="O201" s="13">
        <v>0</v>
      </c>
      <c r="P201" s="13">
        <v>4</v>
      </c>
      <c r="Q201" s="13">
        <v>13</v>
      </c>
      <c r="R201" s="14">
        <v>17</v>
      </c>
      <c r="S201" s="14">
        <v>1</v>
      </c>
      <c r="T201" s="14">
        <v>0</v>
      </c>
      <c r="U201" s="14">
        <v>1</v>
      </c>
      <c r="V201" s="14">
        <v>2</v>
      </c>
      <c r="W201" s="14">
        <v>1</v>
      </c>
      <c r="X201" s="14">
        <v>2</v>
      </c>
      <c r="Y201" s="14">
        <v>1</v>
      </c>
      <c r="Z201" s="14">
        <v>2</v>
      </c>
      <c r="AA201" s="14">
        <v>0</v>
      </c>
      <c r="AB201" s="14">
        <v>0</v>
      </c>
      <c r="AC201" s="14">
        <v>1</v>
      </c>
      <c r="AD201" s="14">
        <v>0</v>
      </c>
      <c r="AE201" s="14">
        <v>1</v>
      </c>
      <c r="AF201" s="15">
        <v>56</v>
      </c>
    </row>
    <row r="202" spans="1:32" s="15" customFormat="1" ht="13.7" customHeight="1" x14ac:dyDescent="0.15">
      <c r="A202" s="10" t="s">
        <v>1125</v>
      </c>
      <c r="B202" s="10" t="s">
        <v>698</v>
      </c>
      <c r="C202" s="22" t="s">
        <v>255</v>
      </c>
      <c r="D202" s="12">
        <v>0</v>
      </c>
      <c r="E202" s="12" t="s">
        <v>1141</v>
      </c>
      <c r="F202" s="12" t="s">
        <v>1097</v>
      </c>
      <c r="G202" s="13">
        <v>1</v>
      </c>
      <c r="H202" s="13">
        <v>0</v>
      </c>
      <c r="I202" s="13">
        <v>1</v>
      </c>
      <c r="J202" s="13">
        <v>0</v>
      </c>
      <c r="K202" s="13">
        <v>0</v>
      </c>
      <c r="L202" s="13">
        <v>13</v>
      </c>
      <c r="M202" s="13">
        <v>1</v>
      </c>
      <c r="N202" s="13">
        <v>0</v>
      </c>
      <c r="O202" s="13">
        <v>0</v>
      </c>
      <c r="P202" s="13">
        <v>7</v>
      </c>
      <c r="Q202" s="13">
        <v>9</v>
      </c>
      <c r="R202" s="14">
        <v>16</v>
      </c>
      <c r="S202" s="14">
        <v>1</v>
      </c>
      <c r="T202" s="14">
        <v>0</v>
      </c>
      <c r="U202" s="14">
        <v>1</v>
      </c>
      <c r="V202" s="14">
        <v>2</v>
      </c>
      <c r="W202" s="14">
        <v>1</v>
      </c>
      <c r="X202" s="14">
        <v>0</v>
      </c>
      <c r="Y202" s="14">
        <v>1</v>
      </c>
      <c r="Z202" s="14">
        <v>2</v>
      </c>
      <c r="AA202" s="14">
        <v>0</v>
      </c>
      <c r="AB202" s="14">
        <v>0</v>
      </c>
      <c r="AC202" s="14">
        <v>2</v>
      </c>
      <c r="AD202" s="14">
        <v>0</v>
      </c>
      <c r="AE202" s="14">
        <v>2</v>
      </c>
      <c r="AF202" s="5">
        <v>57</v>
      </c>
    </row>
    <row r="203" spans="1:32" s="15" customFormat="1" ht="13.7" customHeight="1" x14ac:dyDescent="0.15">
      <c r="A203" s="10" t="s">
        <v>1125</v>
      </c>
      <c r="B203" s="10" t="s">
        <v>698</v>
      </c>
      <c r="C203" s="22" t="s">
        <v>263</v>
      </c>
      <c r="D203" s="12">
        <v>0</v>
      </c>
      <c r="E203" s="12" t="s">
        <v>1141</v>
      </c>
      <c r="F203" s="12" t="s">
        <v>1097</v>
      </c>
      <c r="G203" s="13">
        <v>1</v>
      </c>
      <c r="H203" s="13">
        <v>0</v>
      </c>
      <c r="I203" s="13">
        <v>1</v>
      </c>
      <c r="J203" s="13">
        <v>0</v>
      </c>
      <c r="K203" s="13">
        <v>0</v>
      </c>
      <c r="L203" s="13">
        <v>14</v>
      </c>
      <c r="M203" s="13">
        <v>1</v>
      </c>
      <c r="N203" s="13">
        <v>0</v>
      </c>
      <c r="O203" s="13">
        <v>0</v>
      </c>
      <c r="P203" s="13">
        <v>6</v>
      </c>
      <c r="Q203" s="13">
        <v>11</v>
      </c>
      <c r="R203" s="14">
        <v>17</v>
      </c>
      <c r="S203" s="14">
        <v>1</v>
      </c>
      <c r="T203" s="14">
        <v>0</v>
      </c>
      <c r="U203" s="14">
        <v>1</v>
      </c>
      <c r="V203" s="14">
        <v>2</v>
      </c>
      <c r="W203" s="14">
        <v>1</v>
      </c>
      <c r="X203" s="14">
        <v>6</v>
      </c>
      <c r="Y203" s="14">
        <v>1</v>
      </c>
      <c r="Z203" s="14">
        <v>2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5">
        <v>58</v>
      </c>
    </row>
    <row r="204" spans="1:32" s="15" customFormat="1" ht="13.7" customHeight="1" x14ac:dyDescent="0.15">
      <c r="A204" s="10" t="s">
        <v>1125</v>
      </c>
      <c r="B204" s="10" t="s">
        <v>698</v>
      </c>
      <c r="C204" s="22" t="s">
        <v>1197</v>
      </c>
      <c r="D204" s="12" t="s">
        <v>725</v>
      </c>
      <c r="E204" s="12" t="s">
        <v>1141</v>
      </c>
      <c r="F204" s="12" t="s">
        <v>1099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3</v>
      </c>
      <c r="M204" s="14">
        <v>0</v>
      </c>
      <c r="N204" s="14">
        <v>0</v>
      </c>
      <c r="O204" s="14">
        <v>0</v>
      </c>
      <c r="P204" s="13">
        <v>0</v>
      </c>
      <c r="Q204" s="13">
        <v>3</v>
      </c>
      <c r="R204" s="14">
        <v>3</v>
      </c>
      <c r="S204" s="14">
        <v>0</v>
      </c>
      <c r="T204" s="14">
        <v>0</v>
      </c>
      <c r="U204" s="14">
        <v>0</v>
      </c>
      <c r="V204" s="14">
        <v>0</v>
      </c>
      <c r="W204" s="14">
        <v>1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5">
        <v>59</v>
      </c>
    </row>
    <row r="205" spans="1:32" s="15" customFormat="1" ht="13.7" customHeight="1" x14ac:dyDescent="0.15">
      <c r="A205" s="10" t="s">
        <v>1125</v>
      </c>
      <c r="B205" s="10" t="s">
        <v>698</v>
      </c>
      <c r="C205" s="22" t="s">
        <v>711</v>
      </c>
      <c r="D205" s="12">
        <v>0</v>
      </c>
      <c r="E205" s="12" t="s">
        <v>1141</v>
      </c>
      <c r="F205" s="12" t="s">
        <v>1097</v>
      </c>
      <c r="G205" s="13">
        <v>1</v>
      </c>
      <c r="H205" s="13">
        <v>0</v>
      </c>
      <c r="I205" s="13">
        <v>1</v>
      </c>
      <c r="J205" s="13">
        <v>0</v>
      </c>
      <c r="K205" s="13">
        <v>0</v>
      </c>
      <c r="L205" s="13">
        <v>18</v>
      </c>
      <c r="M205" s="13">
        <v>1</v>
      </c>
      <c r="N205" s="13">
        <v>1</v>
      </c>
      <c r="O205" s="13">
        <v>0</v>
      </c>
      <c r="P205" s="13">
        <v>13</v>
      </c>
      <c r="Q205" s="13">
        <v>9</v>
      </c>
      <c r="R205" s="14">
        <v>22</v>
      </c>
      <c r="S205" s="14">
        <v>2</v>
      </c>
      <c r="T205" s="14">
        <v>0</v>
      </c>
      <c r="U205" s="14">
        <v>1</v>
      </c>
      <c r="V205" s="14">
        <v>3</v>
      </c>
      <c r="W205" s="14">
        <v>1</v>
      </c>
      <c r="X205" s="14">
        <v>6</v>
      </c>
      <c r="Y205" s="14">
        <v>1</v>
      </c>
      <c r="Z205" s="14">
        <v>1</v>
      </c>
      <c r="AA205" s="14">
        <v>0</v>
      </c>
      <c r="AB205" s="14">
        <v>1</v>
      </c>
      <c r="AC205" s="14">
        <v>0</v>
      </c>
      <c r="AD205" s="14">
        <v>0</v>
      </c>
      <c r="AE205" s="14">
        <v>0</v>
      </c>
      <c r="AF205" s="15">
        <v>60</v>
      </c>
    </row>
    <row r="206" spans="1:32" s="15" customFormat="1" ht="13.7" customHeight="1" x14ac:dyDescent="0.15">
      <c r="A206" s="10" t="s">
        <v>1125</v>
      </c>
      <c r="B206" s="10" t="s">
        <v>698</v>
      </c>
      <c r="C206" s="22" t="s">
        <v>716</v>
      </c>
      <c r="D206" s="12">
        <v>0</v>
      </c>
      <c r="E206" s="12" t="s">
        <v>1141</v>
      </c>
      <c r="F206" s="12" t="s">
        <v>1097</v>
      </c>
      <c r="G206" s="13">
        <v>1</v>
      </c>
      <c r="H206" s="13">
        <v>0</v>
      </c>
      <c r="I206" s="13">
        <v>1</v>
      </c>
      <c r="J206" s="13">
        <v>0</v>
      </c>
      <c r="K206" s="13">
        <v>0</v>
      </c>
      <c r="L206" s="13">
        <v>16</v>
      </c>
      <c r="M206" s="13">
        <v>1</v>
      </c>
      <c r="N206" s="13">
        <v>1</v>
      </c>
      <c r="O206" s="13">
        <v>0</v>
      </c>
      <c r="P206" s="13">
        <v>7</v>
      </c>
      <c r="Q206" s="13">
        <v>13</v>
      </c>
      <c r="R206" s="14">
        <v>20</v>
      </c>
      <c r="S206" s="14">
        <v>1</v>
      </c>
      <c r="T206" s="14">
        <v>0</v>
      </c>
      <c r="U206" s="14">
        <v>1</v>
      </c>
      <c r="V206" s="14">
        <v>2</v>
      </c>
      <c r="W206" s="14">
        <v>1</v>
      </c>
      <c r="X206" s="14">
        <v>2</v>
      </c>
      <c r="Y206" s="14">
        <v>1</v>
      </c>
      <c r="Z206" s="14">
        <v>1</v>
      </c>
      <c r="AA206" s="14">
        <v>0</v>
      </c>
      <c r="AB206" s="14">
        <v>1</v>
      </c>
      <c r="AC206" s="14">
        <v>1</v>
      </c>
      <c r="AD206" s="14">
        <v>0</v>
      </c>
      <c r="AE206" s="14">
        <v>1</v>
      </c>
      <c r="AF206" s="15">
        <v>61</v>
      </c>
    </row>
    <row r="207" spans="1:32" s="15" customFormat="1" ht="13.7" customHeight="1" x14ac:dyDescent="0.15">
      <c r="A207" s="10" t="s">
        <v>1125</v>
      </c>
      <c r="B207" s="10" t="s">
        <v>698</v>
      </c>
      <c r="C207" s="22" t="s">
        <v>749</v>
      </c>
      <c r="D207" s="12">
        <v>0</v>
      </c>
      <c r="E207" s="12" t="s">
        <v>1141</v>
      </c>
      <c r="F207" s="12" t="s">
        <v>1097</v>
      </c>
      <c r="G207" s="13">
        <v>1</v>
      </c>
      <c r="H207" s="13">
        <v>0</v>
      </c>
      <c r="I207" s="13">
        <v>1</v>
      </c>
      <c r="J207" s="13">
        <v>0</v>
      </c>
      <c r="K207" s="13">
        <v>0</v>
      </c>
      <c r="L207" s="13">
        <v>4</v>
      </c>
      <c r="M207" s="13">
        <v>1</v>
      </c>
      <c r="N207" s="13">
        <v>0</v>
      </c>
      <c r="O207" s="13">
        <v>0</v>
      </c>
      <c r="P207" s="13">
        <v>4</v>
      </c>
      <c r="Q207" s="13">
        <v>3</v>
      </c>
      <c r="R207" s="14">
        <v>7</v>
      </c>
      <c r="S207" s="14">
        <v>1</v>
      </c>
      <c r="T207" s="14">
        <v>0</v>
      </c>
      <c r="U207" s="14">
        <v>1</v>
      </c>
      <c r="V207" s="14">
        <v>2</v>
      </c>
      <c r="W207" s="14">
        <v>1</v>
      </c>
      <c r="X207" s="14">
        <v>0</v>
      </c>
      <c r="Y207" s="14">
        <v>1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5">
        <v>62</v>
      </c>
    </row>
    <row r="208" spans="1:32" s="15" customFormat="1" ht="13.7" customHeight="1" x14ac:dyDescent="0.15">
      <c r="A208" s="10" t="s">
        <v>1125</v>
      </c>
      <c r="B208" s="10" t="s">
        <v>698</v>
      </c>
      <c r="C208" s="22" t="s">
        <v>750</v>
      </c>
      <c r="D208" s="12">
        <v>0</v>
      </c>
      <c r="E208" s="12" t="s">
        <v>1141</v>
      </c>
      <c r="F208" s="12" t="s">
        <v>1097</v>
      </c>
      <c r="G208" s="13">
        <v>1</v>
      </c>
      <c r="H208" s="13">
        <v>0</v>
      </c>
      <c r="I208" s="13">
        <v>1</v>
      </c>
      <c r="J208" s="13">
        <v>0</v>
      </c>
      <c r="K208" s="13">
        <v>0</v>
      </c>
      <c r="L208" s="13">
        <v>10</v>
      </c>
      <c r="M208" s="13">
        <v>1</v>
      </c>
      <c r="N208" s="13">
        <v>0</v>
      </c>
      <c r="O208" s="13">
        <v>0</v>
      </c>
      <c r="P208" s="13">
        <v>9</v>
      </c>
      <c r="Q208" s="13">
        <v>4</v>
      </c>
      <c r="R208" s="14">
        <v>13</v>
      </c>
      <c r="S208" s="14">
        <v>1</v>
      </c>
      <c r="T208" s="14">
        <v>0</v>
      </c>
      <c r="U208" s="14">
        <v>1</v>
      </c>
      <c r="V208" s="14">
        <v>2</v>
      </c>
      <c r="W208" s="14">
        <v>1</v>
      </c>
      <c r="X208" s="14">
        <v>0</v>
      </c>
      <c r="Y208" s="14">
        <v>1</v>
      </c>
      <c r="Z208" s="14">
        <v>1</v>
      </c>
      <c r="AA208" s="14">
        <v>0</v>
      </c>
      <c r="AB208" s="14">
        <v>0</v>
      </c>
      <c r="AC208" s="14">
        <v>1</v>
      </c>
      <c r="AD208" s="14">
        <v>0</v>
      </c>
      <c r="AE208" s="14">
        <v>1</v>
      </c>
      <c r="AF208" s="15">
        <v>64</v>
      </c>
    </row>
    <row r="209" spans="1:32" s="15" customFormat="1" ht="13.7" customHeight="1" x14ac:dyDescent="0.15">
      <c r="A209" s="10" t="s">
        <v>1125</v>
      </c>
      <c r="B209" s="10" t="s">
        <v>698</v>
      </c>
      <c r="C209" s="22" t="s">
        <v>497</v>
      </c>
      <c r="D209" s="12">
        <v>0</v>
      </c>
      <c r="E209" s="12" t="s">
        <v>1141</v>
      </c>
      <c r="F209" s="12" t="s">
        <v>1097</v>
      </c>
      <c r="G209" s="13">
        <v>1</v>
      </c>
      <c r="H209" s="13">
        <v>0</v>
      </c>
      <c r="I209" s="13">
        <v>1</v>
      </c>
      <c r="J209" s="13">
        <v>1</v>
      </c>
      <c r="K209" s="13">
        <v>0</v>
      </c>
      <c r="L209" s="13">
        <v>18</v>
      </c>
      <c r="M209" s="13">
        <v>1</v>
      </c>
      <c r="N209" s="13">
        <v>0</v>
      </c>
      <c r="O209" s="13">
        <v>0</v>
      </c>
      <c r="P209" s="13">
        <v>11</v>
      </c>
      <c r="Q209" s="13">
        <v>11</v>
      </c>
      <c r="R209" s="14">
        <v>22</v>
      </c>
      <c r="S209" s="14">
        <v>1</v>
      </c>
      <c r="T209" s="14">
        <v>0</v>
      </c>
      <c r="U209" s="14">
        <v>1</v>
      </c>
      <c r="V209" s="14">
        <v>2</v>
      </c>
      <c r="W209" s="14">
        <v>0</v>
      </c>
      <c r="X209" s="14">
        <v>6</v>
      </c>
      <c r="Y209" s="14">
        <v>1</v>
      </c>
      <c r="Z209" s="14">
        <v>1</v>
      </c>
      <c r="AA209" s="14">
        <v>0</v>
      </c>
      <c r="AB209" s="14">
        <v>0</v>
      </c>
      <c r="AC209" s="14">
        <v>1</v>
      </c>
      <c r="AD209" s="14">
        <v>0</v>
      </c>
      <c r="AE209" s="14">
        <v>1</v>
      </c>
      <c r="AF209" s="15">
        <v>65</v>
      </c>
    </row>
    <row r="210" spans="1:32" s="15" customFormat="1" ht="13.7" customHeight="1" x14ac:dyDescent="0.15">
      <c r="A210" s="10" t="s">
        <v>1125</v>
      </c>
      <c r="B210" s="10" t="s">
        <v>698</v>
      </c>
      <c r="C210" s="22" t="s">
        <v>498</v>
      </c>
      <c r="D210" s="12">
        <v>0</v>
      </c>
      <c r="E210" s="12" t="s">
        <v>1141</v>
      </c>
      <c r="F210" s="12" t="s">
        <v>1097</v>
      </c>
      <c r="G210" s="13">
        <v>1</v>
      </c>
      <c r="H210" s="13">
        <v>0</v>
      </c>
      <c r="I210" s="13">
        <v>1</v>
      </c>
      <c r="J210" s="13">
        <v>0</v>
      </c>
      <c r="K210" s="13">
        <v>0</v>
      </c>
      <c r="L210" s="13">
        <v>12</v>
      </c>
      <c r="M210" s="13">
        <v>1</v>
      </c>
      <c r="N210" s="13">
        <v>0</v>
      </c>
      <c r="O210" s="13">
        <v>0</v>
      </c>
      <c r="P210" s="13">
        <v>7</v>
      </c>
      <c r="Q210" s="13">
        <v>8</v>
      </c>
      <c r="R210" s="14">
        <v>15</v>
      </c>
      <c r="S210" s="14">
        <v>1</v>
      </c>
      <c r="T210" s="14">
        <v>0</v>
      </c>
      <c r="U210" s="14">
        <v>1</v>
      </c>
      <c r="V210" s="14">
        <v>2</v>
      </c>
      <c r="W210" s="14">
        <v>1</v>
      </c>
      <c r="X210" s="14">
        <v>0</v>
      </c>
      <c r="Y210" s="14">
        <v>1</v>
      </c>
      <c r="Z210" s="14">
        <v>2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5">
        <v>66</v>
      </c>
    </row>
    <row r="211" spans="1:32" s="15" customFormat="1" ht="13.7" customHeight="1" x14ac:dyDescent="0.15">
      <c r="A211" s="10" t="s">
        <v>1125</v>
      </c>
      <c r="B211" s="10" t="s">
        <v>698</v>
      </c>
      <c r="C211" s="22" t="s">
        <v>502</v>
      </c>
      <c r="D211" s="12">
        <v>0</v>
      </c>
      <c r="E211" s="12" t="s">
        <v>1141</v>
      </c>
      <c r="F211" s="12" t="s">
        <v>1097</v>
      </c>
      <c r="G211" s="13">
        <v>1</v>
      </c>
      <c r="H211" s="13">
        <v>0</v>
      </c>
      <c r="I211" s="13">
        <v>1</v>
      </c>
      <c r="J211" s="13">
        <v>0</v>
      </c>
      <c r="K211" s="13">
        <v>0</v>
      </c>
      <c r="L211" s="13">
        <v>8</v>
      </c>
      <c r="M211" s="13">
        <v>2</v>
      </c>
      <c r="N211" s="13">
        <v>0</v>
      </c>
      <c r="O211" s="13">
        <v>0</v>
      </c>
      <c r="P211" s="13">
        <v>6</v>
      </c>
      <c r="Q211" s="13">
        <v>6</v>
      </c>
      <c r="R211" s="14">
        <v>12</v>
      </c>
      <c r="S211" s="14">
        <v>1</v>
      </c>
      <c r="T211" s="14">
        <v>0</v>
      </c>
      <c r="U211" s="14">
        <v>1</v>
      </c>
      <c r="V211" s="14">
        <v>2</v>
      </c>
      <c r="W211" s="14">
        <v>1</v>
      </c>
      <c r="X211" s="14">
        <v>0</v>
      </c>
      <c r="Y211" s="14">
        <v>1</v>
      </c>
      <c r="Z211" s="14">
        <v>1</v>
      </c>
      <c r="AA211" s="14">
        <v>0</v>
      </c>
      <c r="AB211" s="14">
        <v>1</v>
      </c>
      <c r="AC211" s="14">
        <v>1</v>
      </c>
      <c r="AD211" s="14">
        <v>0</v>
      </c>
      <c r="AE211" s="14">
        <v>1</v>
      </c>
      <c r="AF211" s="5">
        <v>67</v>
      </c>
    </row>
    <row r="212" spans="1:32" s="15" customFormat="1" ht="13.7" customHeight="1" x14ac:dyDescent="0.15">
      <c r="A212" s="10" t="s">
        <v>1125</v>
      </c>
      <c r="B212" s="10" t="s">
        <v>698</v>
      </c>
      <c r="C212" s="22" t="s">
        <v>513</v>
      </c>
      <c r="D212" s="12">
        <v>0</v>
      </c>
      <c r="E212" s="12" t="s">
        <v>1141</v>
      </c>
      <c r="F212" s="12" t="s">
        <v>1097</v>
      </c>
      <c r="G212" s="13">
        <v>1</v>
      </c>
      <c r="H212" s="13">
        <v>0</v>
      </c>
      <c r="I212" s="13">
        <v>1</v>
      </c>
      <c r="J212" s="13">
        <v>0</v>
      </c>
      <c r="K212" s="13">
        <v>0</v>
      </c>
      <c r="L212" s="13">
        <v>22</v>
      </c>
      <c r="M212" s="13">
        <v>1</v>
      </c>
      <c r="N212" s="13">
        <v>1</v>
      </c>
      <c r="O212" s="13">
        <v>0</v>
      </c>
      <c r="P212" s="13">
        <v>11</v>
      </c>
      <c r="Q212" s="13">
        <v>15</v>
      </c>
      <c r="R212" s="14">
        <v>26</v>
      </c>
      <c r="S212" s="14">
        <v>1</v>
      </c>
      <c r="T212" s="14">
        <v>0</v>
      </c>
      <c r="U212" s="14">
        <v>9</v>
      </c>
      <c r="V212" s="14">
        <v>10</v>
      </c>
      <c r="W212" s="14">
        <v>1</v>
      </c>
      <c r="X212" s="14">
        <v>6</v>
      </c>
      <c r="Y212" s="14">
        <v>1</v>
      </c>
      <c r="Z212" s="14">
        <v>1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5">
        <v>68</v>
      </c>
    </row>
    <row r="213" spans="1:32" s="15" customFormat="1" ht="13.7" customHeight="1" x14ac:dyDescent="0.15">
      <c r="A213" s="10" t="s">
        <v>1125</v>
      </c>
      <c r="B213" s="10" t="s">
        <v>698</v>
      </c>
      <c r="C213" s="22" t="s">
        <v>827</v>
      </c>
      <c r="D213" s="12">
        <v>0</v>
      </c>
      <c r="E213" s="12" t="s">
        <v>1141</v>
      </c>
      <c r="F213" s="12" t="s">
        <v>1097</v>
      </c>
      <c r="G213" s="13">
        <v>1</v>
      </c>
      <c r="H213" s="13">
        <v>0</v>
      </c>
      <c r="I213" s="13">
        <v>1</v>
      </c>
      <c r="J213" s="13">
        <v>0</v>
      </c>
      <c r="K213" s="13">
        <v>0</v>
      </c>
      <c r="L213" s="13">
        <v>18</v>
      </c>
      <c r="M213" s="13">
        <v>1</v>
      </c>
      <c r="N213" s="13">
        <v>1</v>
      </c>
      <c r="O213" s="13">
        <v>0</v>
      </c>
      <c r="P213" s="13">
        <v>11</v>
      </c>
      <c r="Q213" s="13">
        <v>11</v>
      </c>
      <c r="R213" s="14">
        <v>22</v>
      </c>
      <c r="S213" s="14">
        <v>2</v>
      </c>
      <c r="T213" s="14">
        <v>0</v>
      </c>
      <c r="U213" s="14">
        <v>1</v>
      </c>
      <c r="V213" s="14">
        <v>3</v>
      </c>
      <c r="W213" s="14">
        <v>1</v>
      </c>
      <c r="X213" s="14">
        <v>4</v>
      </c>
      <c r="Y213" s="14">
        <v>1</v>
      </c>
      <c r="Z213" s="14">
        <v>2</v>
      </c>
      <c r="AA213" s="14">
        <v>0</v>
      </c>
      <c r="AB213" s="14">
        <v>0</v>
      </c>
      <c r="AC213" s="14">
        <v>0</v>
      </c>
      <c r="AD213" s="14">
        <v>1</v>
      </c>
      <c r="AE213" s="14">
        <v>0</v>
      </c>
      <c r="AF213" s="15">
        <v>69</v>
      </c>
    </row>
    <row r="214" spans="1:32" s="15" customFormat="1" ht="13.7" customHeight="1" x14ac:dyDescent="0.15">
      <c r="A214" s="10" t="s">
        <v>1125</v>
      </c>
      <c r="B214" s="10" t="s">
        <v>698</v>
      </c>
      <c r="C214" s="22" t="s">
        <v>828</v>
      </c>
      <c r="D214" s="12">
        <v>0</v>
      </c>
      <c r="E214" s="12" t="s">
        <v>1141</v>
      </c>
      <c r="F214" s="12" t="s">
        <v>1097</v>
      </c>
      <c r="G214" s="13">
        <v>1</v>
      </c>
      <c r="H214" s="13">
        <v>0</v>
      </c>
      <c r="I214" s="13">
        <v>1</v>
      </c>
      <c r="J214" s="13">
        <v>0</v>
      </c>
      <c r="K214" s="13">
        <v>0</v>
      </c>
      <c r="L214" s="13">
        <v>16</v>
      </c>
      <c r="M214" s="13">
        <v>1</v>
      </c>
      <c r="N214" s="13">
        <v>0</v>
      </c>
      <c r="O214" s="13">
        <v>0</v>
      </c>
      <c r="P214" s="13">
        <v>8</v>
      </c>
      <c r="Q214" s="13">
        <v>11</v>
      </c>
      <c r="R214" s="14">
        <v>19</v>
      </c>
      <c r="S214" s="14">
        <v>1</v>
      </c>
      <c r="T214" s="14">
        <v>0</v>
      </c>
      <c r="U214" s="14">
        <v>1</v>
      </c>
      <c r="V214" s="14">
        <v>2</v>
      </c>
      <c r="W214" s="14">
        <v>1</v>
      </c>
      <c r="X214" s="14">
        <v>6</v>
      </c>
      <c r="Y214" s="14">
        <v>1</v>
      </c>
      <c r="Z214" s="14">
        <v>2</v>
      </c>
      <c r="AA214" s="14">
        <v>0</v>
      </c>
      <c r="AB214" s="14">
        <v>0</v>
      </c>
      <c r="AC214" s="14">
        <v>1</v>
      </c>
      <c r="AD214" s="14">
        <v>0</v>
      </c>
      <c r="AE214" s="14">
        <v>1</v>
      </c>
      <c r="AF214" s="15">
        <v>70</v>
      </c>
    </row>
    <row r="215" spans="1:32" s="26" customFormat="1" ht="13.7" customHeight="1" x14ac:dyDescent="0.15">
      <c r="A215" s="10" t="s">
        <v>1125</v>
      </c>
      <c r="B215" s="10" t="s">
        <v>698</v>
      </c>
      <c r="C215" s="22" t="s">
        <v>836</v>
      </c>
      <c r="D215" s="12">
        <v>0</v>
      </c>
      <c r="E215" s="12" t="s">
        <v>1141</v>
      </c>
      <c r="F215" s="12" t="s">
        <v>1097</v>
      </c>
      <c r="G215" s="13">
        <v>1</v>
      </c>
      <c r="H215" s="13">
        <v>0</v>
      </c>
      <c r="I215" s="13">
        <v>1</v>
      </c>
      <c r="J215" s="13">
        <v>0</v>
      </c>
      <c r="K215" s="13">
        <v>0</v>
      </c>
      <c r="L215" s="13">
        <v>13</v>
      </c>
      <c r="M215" s="13">
        <v>1</v>
      </c>
      <c r="N215" s="13">
        <v>1</v>
      </c>
      <c r="O215" s="13">
        <v>0</v>
      </c>
      <c r="P215" s="13">
        <v>9</v>
      </c>
      <c r="Q215" s="13">
        <v>8</v>
      </c>
      <c r="R215" s="14">
        <v>17</v>
      </c>
      <c r="S215" s="14">
        <v>1</v>
      </c>
      <c r="T215" s="14">
        <v>0</v>
      </c>
      <c r="U215" s="14">
        <v>1</v>
      </c>
      <c r="V215" s="14">
        <v>2</v>
      </c>
      <c r="W215" s="14">
        <v>1</v>
      </c>
      <c r="X215" s="14">
        <v>3</v>
      </c>
      <c r="Y215" s="14">
        <v>1</v>
      </c>
      <c r="Z215" s="14">
        <v>1</v>
      </c>
      <c r="AA215" s="14">
        <v>0</v>
      </c>
      <c r="AB215" s="14">
        <v>0</v>
      </c>
      <c r="AC215" s="14">
        <v>1</v>
      </c>
      <c r="AD215" s="14">
        <v>0</v>
      </c>
      <c r="AE215" s="14">
        <v>1</v>
      </c>
      <c r="AF215" s="15">
        <v>71</v>
      </c>
    </row>
    <row r="216" spans="1:32" s="26" customFormat="1" ht="13.7" customHeight="1" x14ac:dyDescent="0.15">
      <c r="A216" s="10" t="s">
        <v>1125</v>
      </c>
      <c r="B216" s="10" t="s">
        <v>698</v>
      </c>
      <c r="C216" s="22" t="s">
        <v>847</v>
      </c>
      <c r="D216" s="12">
        <v>0</v>
      </c>
      <c r="E216" s="12" t="s">
        <v>1141</v>
      </c>
      <c r="F216" s="12" t="s">
        <v>1097</v>
      </c>
      <c r="G216" s="13">
        <v>1</v>
      </c>
      <c r="H216" s="13">
        <v>0</v>
      </c>
      <c r="I216" s="13">
        <v>1</v>
      </c>
      <c r="J216" s="13">
        <v>0</v>
      </c>
      <c r="K216" s="13">
        <v>0</v>
      </c>
      <c r="L216" s="13">
        <v>19</v>
      </c>
      <c r="M216" s="13">
        <v>1</v>
      </c>
      <c r="N216" s="13">
        <v>1</v>
      </c>
      <c r="O216" s="13">
        <v>0</v>
      </c>
      <c r="P216" s="13">
        <v>12</v>
      </c>
      <c r="Q216" s="13">
        <v>11</v>
      </c>
      <c r="R216" s="14">
        <v>23</v>
      </c>
      <c r="S216" s="14">
        <v>1</v>
      </c>
      <c r="T216" s="14">
        <v>0</v>
      </c>
      <c r="U216" s="14">
        <v>1</v>
      </c>
      <c r="V216" s="14">
        <v>2</v>
      </c>
      <c r="W216" s="14">
        <v>1</v>
      </c>
      <c r="X216" s="14">
        <v>6</v>
      </c>
      <c r="Y216" s="14">
        <v>1</v>
      </c>
      <c r="Z216" s="14">
        <v>1</v>
      </c>
      <c r="AA216" s="14">
        <v>0</v>
      </c>
      <c r="AB216" s="14">
        <v>0</v>
      </c>
      <c r="AC216" s="14">
        <v>2</v>
      </c>
      <c r="AD216" s="14">
        <v>0</v>
      </c>
      <c r="AE216" s="14">
        <v>2</v>
      </c>
      <c r="AF216" s="5">
        <v>72</v>
      </c>
    </row>
    <row r="217" spans="1:32" s="15" customFormat="1" ht="13.7" customHeight="1" x14ac:dyDescent="0.15">
      <c r="A217" s="10" t="s">
        <v>1125</v>
      </c>
      <c r="B217" s="10" t="s">
        <v>698</v>
      </c>
      <c r="C217" s="22" t="s">
        <v>230</v>
      </c>
      <c r="D217" s="12">
        <v>0</v>
      </c>
      <c r="E217" s="12" t="s">
        <v>1141</v>
      </c>
      <c r="F217" s="12" t="s">
        <v>1097</v>
      </c>
      <c r="G217" s="13">
        <v>1</v>
      </c>
      <c r="H217" s="13">
        <v>0</v>
      </c>
      <c r="I217" s="13">
        <v>1</v>
      </c>
      <c r="J217" s="13">
        <v>0</v>
      </c>
      <c r="K217" s="13">
        <v>0</v>
      </c>
      <c r="L217" s="13">
        <v>11</v>
      </c>
      <c r="M217" s="13">
        <v>1</v>
      </c>
      <c r="N217" s="13">
        <v>1</v>
      </c>
      <c r="O217" s="13">
        <v>0</v>
      </c>
      <c r="P217" s="13">
        <v>7</v>
      </c>
      <c r="Q217" s="13">
        <v>8</v>
      </c>
      <c r="R217" s="14">
        <v>15</v>
      </c>
      <c r="S217" s="14">
        <v>1</v>
      </c>
      <c r="T217" s="14">
        <v>0</v>
      </c>
      <c r="U217" s="14">
        <v>1</v>
      </c>
      <c r="V217" s="14">
        <v>2</v>
      </c>
      <c r="W217" s="14">
        <v>1</v>
      </c>
      <c r="X217" s="14">
        <v>1</v>
      </c>
      <c r="Y217" s="14">
        <v>1</v>
      </c>
      <c r="Z217" s="14">
        <v>3</v>
      </c>
      <c r="AA217" s="14">
        <v>0</v>
      </c>
      <c r="AB217" s="14">
        <v>0</v>
      </c>
      <c r="AC217" s="14">
        <v>0</v>
      </c>
      <c r="AD217" s="14">
        <v>1</v>
      </c>
      <c r="AE217" s="14">
        <v>0</v>
      </c>
      <c r="AF217" s="15">
        <v>74</v>
      </c>
    </row>
    <row r="218" spans="1:32" s="26" customFormat="1" ht="13.7" customHeight="1" x14ac:dyDescent="0.15">
      <c r="A218" s="10" t="s">
        <v>1125</v>
      </c>
      <c r="B218" s="10" t="s">
        <v>698</v>
      </c>
      <c r="C218" s="22" t="s">
        <v>241</v>
      </c>
      <c r="D218" s="12">
        <v>0</v>
      </c>
      <c r="E218" s="12" t="s">
        <v>1141</v>
      </c>
      <c r="F218" s="12" t="s">
        <v>1097</v>
      </c>
      <c r="G218" s="13">
        <v>1</v>
      </c>
      <c r="H218" s="13">
        <v>0</v>
      </c>
      <c r="I218" s="13">
        <v>1</v>
      </c>
      <c r="J218" s="13">
        <v>0</v>
      </c>
      <c r="K218" s="13">
        <v>0</v>
      </c>
      <c r="L218" s="13">
        <v>12</v>
      </c>
      <c r="M218" s="13">
        <v>1</v>
      </c>
      <c r="N218" s="13">
        <v>1</v>
      </c>
      <c r="O218" s="13">
        <v>0</v>
      </c>
      <c r="P218" s="13">
        <v>8</v>
      </c>
      <c r="Q218" s="13">
        <v>8</v>
      </c>
      <c r="R218" s="14">
        <v>16</v>
      </c>
      <c r="S218" s="14">
        <v>1</v>
      </c>
      <c r="T218" s="14">
        <v>0</v>
      </c>
      <c r="U218" s="14">
        <v>1</v>
      </c>
      <c r="V218" s="14">
        <v>2</v>
      </c>
      <c r="W218" s="14">
        <v>1</v>
      </c>
      <c r="X218" s="14">
        <v>2</v>
      </c>
      <c r="Y218" s="14">
        <v>1</v>
      </c>
      <c r="Z218" s="14">
        <v>1</v>
      </c>
      <c r="AA218" s="14">
        <v>0</v>
      </c>
      <c r="AB218" s="14">
        <v>0</v>
      </c>
      <c r="AC218" s="14">
        <v>1</v>
      </c>
      <c r="AD218" s="14">
        <v>0</v>
      </c>
      <c r="AE218" s="14">
        <v>1</v>
      </c>
      <c r="AF218" s="15">
        <v>1</v>
      </c>
    </row>
    <row r="219" spans="1:32" s="26" customFormat="1" ht="13.7" customHeight="1" x14ac:dyDescent="0.15">
      <c r="A219" s="10" t="s">
        <v>1125</v>
      </c>
      <c r="B219" s="10" t="s">
        <v>698</v>
      </c>
      <c r="C219" s="22" t="s">
        <v>242</v>
      </c>
      <c r="D219" s="12">
        <v>0</v>
      </c>
      <c r="E219" s="12" t="s">
        <v>1141</v>
      </c>
      <c r="F219" s="12" t="s">
        <v>1097</v>
      </c>
      <c r="G219" s="13">
        <v>1</v>
      </c>
      <c r="H219" s="13">
        <v>0</v>
      </c>
      <c r="I219" s="13">
        <v>1</v>
      </c>
      <c r="J219" s="13">
        <v>0</v>
      </c>
      <c r="K219" s="13">
        <v>0</v>
      </c>
      <c r="L219" s="13">
        <v>18</v>
      </c>
      <c r="M219" s="13">
        <v>1</v>
      </c>
      <c r="N219" s="13">
        <v>1</v>
      </c>
      <c r="O219" s="13">
        <v>0</v>
      </c>
      <c r="P219" s="13">
        <v>9</v>
      </c>
      <c r="Q219" s="13">
        <v>13</v>
      </c>
      <c r="R219" s="14">
        <v>22</v>
      </c>
      <c r="S219" s="14">
        <v>1</v>
      </c>
      <c r="T219" s="14">
        <v>0</v>
      </c>
      <c r="U219" s="14">
        <v>1</v>
      </c>
      <c r="V219" s="14">
        <v>2</v>
      </c>
      <c r="W219" s="14">
        <v>1</v>
      </c>
      <c r="X219" s="14">
        <v>6</v>
      </c>
      <c r="Y219" s="14">
        <v>1</v>
      </c>
      <c r="Z219" s="14">
        <v>1</v>
      </c>
      <c r="AA219" s="14">
        <v>0</v>
      </c>
      <c r="AB219" s="14">
        <v>1</v>
      </c>
      <c r="AC219" s="14">
        <v>0</v>
      </c>
      <c r="AD219" s="14">
        <v>1</v>
      </c>
      <c r="AE219" s="14">
        <v>0</v>
      </c>
      <c r="AF219" s="5">
        <v>2</v>
      </c>
    </row>
    <row r="220" spans="1:32" s="15" customFormat="1" ht="13.7" customHeight="1" x14ac:dyDescent="0.15">
      <c r="A220" s="10" t="s">
        <v>1125</v>
      </c>
      <c r="B220" s="10" t="s">
        <v>698</v>
      </c>
      <c r="C220" s="22" t="s">
        <v>264</v>
      </c>
      <c r="D220" s="12">
        <v>0</v>
      </c>
      <c r="E220" s="12" t="s">
        <v>1141</v>
      </c>
      <c r="F220" s="12" t="s">
        <v>1097</v>
      </c>
      <c r="G220" s="13">
        <v>1</v>
      </c>
      <c r="H220" s="13">
        <v>0</v>
      </c>
      <c r="I220" s="13">
        <v>1</v>
      </c>
      <c r="J220" s="13">
        <v>0</v>
      </c>
      <c r="K220" s="13">
        <v>0</v>
      </c>
      <c r="L220" s="13">
        <v>11</v>
      </c>
      <c r="M220" s="13">
        <v>1</v>
      </c>
      <c r="N220" s="13">
        <v>0</v>
      </c>
      <c r="O220" s="13">
        <v>0</v>
      </c>
      <c r="P220" s="13">
        <v>8</v>
      </c>
      <c r="Q220" s="13">
        <v>6</v>
      </c>
      <c r="R220" s="14">
        <v>14</v>
      </c>
      <c r="S220" s="14">
        <v>1</v>
      </c>
      <c r="T220" s="14">
        <v>0</v>
      </c>
      <c r="U220" s="14">
        <v>1</v>
      </c>
      <c r="V220" s="14">
        <v>2</v>
      </c>
      <c r="W220" s="14">
        <v>1</v>
      </c>
      <c r="X220" s="14">
        <v>2</v>
      </c>
      <c r="Y220" s="14">
        <v>1</v>
      </c>
      <c r="Z220" s="14">
        <v>2</v>
      </c>
      <c r="AA220" s="14">
        <v>0</v>
      </c>
      <c r="AB220" s="14">
        <v>0</v>
      </c>
      <c r="AC220" s="14">
        <v>1</v>
      </c>
      <c r="AD220" s="14">
        <v>0</v>
      </c>
      <c r="AE220" s="14">
        <v>1</v>
      </c>
      <c r="AF220" s="15">
        <v>3</v>
      </c>
    </row>
    <row r="221" spans="1:32" s="15" customFormat="1" ht="13.7" customHeight="1" x14ac:dyDescent="0.15">
      <c r="A221" s="10" t="s">
        <v>1125</v>
      </c>
      <c r="B221" s="10" t="s">
        <v>698</v>
      </c>
      <c r="C221" s="22" t="s">
        <v>42</v>
      </c>
      <c r="D221" s="12">
        <v>0</v>
      </c>
      <c r="E221" s="12" t="s">
        <v>1141</v>
      </c>
      <c r="F221" s="12" t="s">
        <v>1097</v>
      </c>
      <c r="G221" s="13">
        <v>1</v>
      </c>
      <c r="H221" s="13">
        <v>0</v>
      </c>
      <c r="I221" s="13">
        <v>1</v>
      </c>
      <c r="J221" s="13">
        <v>0</v>
      </c>
      <c r="K221" s="13">
        <v>0</v>
      </c>
      <c r="L221" s="13">
        <v>17</v>
      </c>
      <c r="M221" s="13">
        <v>1</v>
      </c>
      <c r="N221" s="13">
        <v>0</v>
      </c>
      <c r="O221" s="13">
        <v>0</v>
      </c>
      <c r="P221" s="13">
        <v>11</v>
      </c>
      <c r="Q221" s="13">
        <v>9</v>
      </c>
      <c r="R221" s="14">
        <v>20</v>
      </c>
      <c r="S221" s="14">
        <v>1</v>
      </c>
      <c r="T221" s="14">
        <v>0</v>
      </c>
      <c r="U221" s="14">
        <v>1</v>
      </c>
      <c r="V221" s="14">
        <v>2</v>
      </c>
      <c r="W221" s="14">
        <v>1</v>
      </c>
      <c r="X221" s="14">
        <v>6</v>
      </c>
      <c r="Y221" s="14">
        <v>1</v>
      </c>
      <c r="Z221" s="14">
        <v>1</v>
      </c>
      <c r="AA221" s="14">
        <v>0</v>
      </c>
      <c r="AB221" s="14">
        <v>0</v>
      </c>
      <c r="AC221" s="14">
        <v>1</v>
      </c>
      <c r="AD221" s="14">
        <v>0</v>
      </c>
      <c r="AE221" s="14">
        <v>1</v>
      </c>
      <c r="AF221" s="15">
        <v>4</v>
      </c>
    </row>
    <row r="222" spans="1:32" s="15" customFormat="1" ht="13.7" customHeight="1" x14ac:dyDescent="0.15">
      <c r="A222" s="10" t="s">
        <v>1125</v>
      </c>
      <c r="B222" s="10" t="s">
        <v>698</v>
      </c>
      <c r="C222" s="22" t="s">
        <v>1104</v>
      </c>
      <c r="D222" s="12">
        <v>0</v>
      </c>
      <c r="E222" s="12" t="s">
        <v>1141</v>
      </c>
      <c r="F222" s="12" t="s">
        <v>1097</v>
      </c>
      <c r="G222" s="13">
        <v>1</v>
      </c>
      <c r="H222" s="13">
        <v>0</v>
      </c>
      <c r="I222" s="13">
        <v>1</v>
      </c>
      <c r="J222" s="13">
        <v>1</v>
      </c>
      <c r="K222" s="13">
        <v>0</v>
      </c>
      <c r="L222" s="13">
        <v>13</v>
      </c>
      <c r="M222" s="13">
        <v>1</v>
      </c>
      <c r="N222" s="13">
        <v>0</v>
      </c>
      <c r="O222" s="13">
        <v>0</v>
      </c>
      <c r="P222" s="13">
        <v>6</v>
      </c>
      <c r="Q222" s="13">
        <v>11</v>
      </c>
      <c r="R222" s="14">
        <v>17</v>
      </c>
      <c r="S222" s="14">
        <v>1</v>
      </c>
      <c r="T222" s="14">
        <v>0</v>
      </c>
      <c r="U222" s="14">
        <v>1</v>
      </c>
      <c r="V222" s="14">
        <v>2</v>
      </c>
      <c r="W222" s="14">
        <v>1</v>
      </c>
      <c r="X222" s="14">
        <v>4</v>
      </c>
      <c r="Y222" s="14">
        <v>1</v>
      </c>
      <c r="Z222" s="14">
        <v>1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5">
        <v>5</v>
      </c>
    </row>
    <row r="223" spans="1:32" s="15" customFormat="1" ht="13.7" customHeight="1" x14ac:dyDescent="0.15">
      <c r="A223" s="10" t="s">
        <v>1125</v>
      </c>
      <c r="B223" s="10" t="s">
        <v>698</v>
      </c>
      <c r="C223" s="22" t="s">
        <v>1105</v>
      </c>
      <c r="D223" s="12">
        <v>0</v>
      </c>
      <c r="E223" s="12" t="s">
        <v>1141</v>
      </c>
      <c r="F223" s="12" t="s">
        <v>1097</v>
      </c>
      <c r="G223" s="13">
        <v>1</v>
      </c>
      <c r="H223" s="13">
        <v>0</v>
      </c>
      <c r="I223" s="13">
        <v>1</v>
      </c>
      <c r="J223" s="13">
        <v>0</v>
      </c>
      <c r="K223" s="13">
        <v>0</v>
      </c>
      <c r="L223" s="13">
        <v>34</v>
      </c>
      <c r="M223" s="13">
        <v>1</v>
      </c>
      <c r="N223" s="13">
        <v>0</v>
      </c>
      <c r="O223" s="13">
        <v>0</v>
      </c>
      <c r="P223" s="13">
        <v>11</v>
      </c>
      <c r="Q223" s="13">
        <v>26</v>
      </c>
      <c r="R223" s="14">
        <v>37</v>
      </c>
      <c r="S223" s="14">
        <v>1</v>
      </c>
      <c r="T223" s="14">
        <v>0</v>
      </c>
      <c r="U223" s="14">
        <v>2</v>
      </c>
      <c r="V223" s="14">
        <v>3</v>
      </c>
      <c r="W223" s="14">
        <v>1</v>
      </c>
      <c r="X223" s="14">
        <v>6</v>
      </c>
      <c r="Y223" s="14">
        <v>1</v>
      </c>
      <c r="Z223" s="14">
        <v>1</v>
      </c>
      <c r="AA223" s="14">
        <v>0</v>
      </c>
      <c r="AB223" s="14">
        <v>0</v>
      </c>
      <c r="AC223" s="14">
        <v>2</v>
      </c>
      <c r="AD223" s="14">
        <v>0</v>
      </c>
      <c r="AE223" s="14">
        <v>2</v>
      </c>
      <c r="AF223" s="15">
        <v>6</v>
      </c>
    </row>
    <row r="224" spans="1:32" s="15" customFormat="1" ht="13.7" customHeight="1" x14ac:dyDescent="0.15">
      <c r="A224" s="10" t="s">
        <v>1125</v>
      </c>
      <c r="B224" s="10" t="s">
        <v>698</v>
      </c>
      <c r="C224" s="22" t="s">
        <v>1198</v>
      </c>
      <c r="D224" s="12">
        <v>0</v>
      </c>
      <c r="E224" s="12" t="s">
        <v>1141</v>
      </c>
      <c r="F224" s="12" t="s">
        <v>1097</v>
      </c>
      <c r="G224" s="13">
        <v>1</v>
      </c>
      <c r="H224" s="13">
        <v>0</v>
      </c>
      <c r="I224" s="13">
        <v>1</v>
      </c>
      <c r="J224" s="13">
        <v>1</v>
      </c>
      <c r="K224" s="13">
        <v>0</v>
      </c>
      <c r="L224" s="13">
        <v>23</v>
      </c>
      <c r="M224" s="13">
        <v>2</v>
      </c>
      <c r="N224" s="13">
        <v>1</v>
      </c>
      <c r="O224" s="13">
        <v>0</v>
      </c>
      <c r="P224" s="13">
        <v>13</v>
      </c>
      <c r="Q224" s="13">
        <v>16</v>
      </c>
      <c r="R224" s="14">
        <v>29</v>
      </c>
      <c r="S224" s="14">
        <v>1</v>
      </c>
      <c r="T224" s="14">
        <v>0</v>
      </c>
      <c r="U224" s="14">
        <v>8</v>
      </c>
      <c r="V224" s="14">
        <v>9</v>
      </c>
      <c r="W224" s="14">
        <v>1</v>
      </c>
      <c r="X224" s="14">
        <v>6</v>
      </c>
      <c r="Y224" s="14">
        <v>0</v>
      </c>
      <c r="Z224" s="14">
        <v>1</v>
      </c>
      <c r="AA224" s="14">
        <v>0</v>
      </c>
      <c r="AB224" s="14">
        <v>0</v>
      </c>
      <c r="AC224" s="14">
        <v>1</v>
      </c>
      <c r="AD224" s="14">
        <v>1</v>
      </c>
      <c r="AE224" s="14">
        <v>1</v>
      </c>
    </row>
    <row r="225" spans="1:32" s="15" customFormat="1" ht="13.7" customHeight="1" x14ac:dyDescent="0.15">
      <c r="A225" s="10" t="s">
        <v>1125</v>
      </c>
      <c r="B225" s="10" t="s">
        <v>698</v>
      </c>
      <c r="C225" s="22" t="s">
        <v>726</v>
      </c>
      <c r="D225" s="12">
        <v>0</v>
      </c>
      <c r="E225" s="12" t="s">
        <v>1141</v>
      </c>
      <c r="F225" s="12" t="s">
        <v>1097</v>
      </c>
      <c r="G225" s="13">
        <v>1</v>
      </c>
      <c r="H225" s="13">
        <v>0</v>
      </c>
      <c r="I225" s="13">
        <v>2</v>
      </c>
      <c r="J225" s="13">
        <v>0</v>
      </c>
      <c r="K225" s="13">
        <v>0</v>
      </c>
      <c r="L225" s="13">
        <v>37</v>
      </c>
      <c r="M225" s="13">
        <v>1</v>
      </c>
      <c r="N225" s="13">
        <v>0</v>
      </c>
      <c r="O225" s="13">
        <v>0</v>
      </c>
      <c r="P225" s="13">
        <v>17</v>
      </c>
      <c r="Q225" s="13">
        <v>24</v>
      </c>
      <c r="R225" s="14">
        <v>41</v>
      </c>
      <c r="S225" s="14">
        <v>1</v>
      </c>
      <c r="T225" s="14">
        <v>1</v>
      </c>
      <c r="U225" s="14">
        <v>1</v>
      </c>
      <c r="V225" s="14">
        <v>3</v>
      </c>
      <c r="W225" s="14">
        <v>1</v>
      </c>
      <c r="X225" s="14">
        <v>6</v>
      </c>
      <c r="Y225" s="14">
        <v>1</v>
      </c>
      <c r="Z225" s="14">
        <v>1</v>
      </c>
      <c r="AA225" s="14">
        <v>3</v>
      </c>
      <c r="AB225" s="14">
        <v>0</v>
      </c>
      <c r="AC225" s="14">
        <v>1</v>
      </c>
      <c r="AD225" s="14">
        <v>1</v>
      </c>
      <c r="AE225" s="14">
        <v>1</v>
      </c>
      <c r="AF225" s="5">
        <v>7</v>
      </c>
    </row>
    <row r="226" spans="1:32" s="15" customFormat="1" ht="13.7" customHeight="1" x14ac:dyDescent="0.15">
      <c r="A226" s="10" t="s">
        <v>1125</v>
      </c>
      <c r="B226" s="10" t="s">
        <v>698</v>
      </c>
      <c r="C226" s="22" t="s">
        <v>727</v>
      </c>
      <c r="D226" s="12">
        <v>0</v>
      </c>
      <c r="E226" s="12" t="s">
        <v>1141</v>
      </c>
      <c r="F226" s="12" t="s">
        <v>1097</v>
      </c>
      <c r="G226" s="13">
        <v>1</v>
      </c>
      <c r="H226" s="13">
        <v>0</v>
      </c>
      <c r="I226" s="13">
        <v>1</v>
      </c>
      <c r="J226" s="13">
        <v>0</v>
      </c>
      <c r="K226" s="13">
        <v>0</v>
      </c>
      <c r="L226" s="13">
        <v>20</v>
      </c>
      <c r="M226" s="13">
        <v>1</v>
      </c>
      <c r="N226" s="13">
        <v>1</v>
      </c>
      <c r="O226" s="13">
        <v>0</v>
      </c>
      <c r="P226" s="13">
        <v>11</v>
      </c>
      <c r="Q226" s="13">
        <v>13</v>
      </c>
      <c r="R226" s="14">
        <v>24</v>
      </c>
      <c r="S226" s="14">
        <v>1</v>
      </c>
      <c r="T226" s="14">
        <v>0</v>
      </c>
      <c r="U226" s="14">
        <v>1</v>
      </c>
      <c r="V226" s="14">
        <v>2</v>
      </c>
      <c r="W226" s="14">
        <v>1</v>
      </c>
      <c r="X226" s="14">
        <v>6</v>
      </c>
      <c r="Y226" s="14">
        <v>1</v>
      </c>
      <c r="Z226" s="14">
        <v>1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5">
        <v>8</v>
      </c>
    </row>
    <row r="227" spans="1:32" s="15" customFormat="1" ht="13.7" customHeight="1" x14ac:dyDescent="0.15">
      <c r="A227" s="10" t="s">
        <v>1125</v>
      </c>
      <c r="B227" s="10" t="s">
        <v>698</v>
      </c>
      <c r="C227" s="22" t="s">
        <v>729</v>
      </c>
      <c r="D227" s="12">
        <v>0</v>
      </c>
      <c r="E227" s="12" t="s">
        <v>1141</v>
      </c>
      <c r="F227" s="12" t="s">
        <v>1097</v>
      </c>
      <c r="G227" s="13">
        <v>1</v>
      </c>
      <c r="H227" s="13">
        <v>0</v>
      </c>
      <c r="I227" s="13">
        <v>1</v>
      </c>
      <c r="J227" s="13">
        <v>1</v>
      </c>
      <c r="K227" s="13">
        <v>0</v>
      </c>
      <c r="L227" s="13">
        <v>27</v>
      </c>
      <c r="M227" s="13">
        <v>1</v>
      </c>
      <c r="N227" s="13">
        <v>1</v>
      </c>
      <c r="O227" s="13">
        <v>0</v>
      </c>
      <c r="P227" s="13">
        <v>8</v>
      </c>
      <c r="Q227" s="13">
        <v>24</v>
      </c>
      <c r="R227" s="14">
        <v>32</v>
      </c>
      <c r="S227" s="14">
        <v>1</v>
      </c>
      <c r="T227" s="14">
        <v>0</v>
      </c>
      <c r="U227" s="14">
        <v>1</v>
      </c>
      <c r="V227" s="14">
        <v>2</v>
      </c>
      <c r="W227" s="14">
        <v>0</v>
      </c>
      <c r="X227" s="14">
        <v>6</v>
      </c>
      <c r="Y227" s="14">
        <v>1</v>
      </c>
      <c r="Z227" s="14">
        <v>2</v>
      </c>
      <c r="AA227" s="14">
        <v>0</v>
      </c>
      <c r="AB227" s="14">
        <v>0</v>
      </c>
      <c r="AC227" s="14">
        <v>3</v>
      </c>
      <c r="AD227" s="14">
        <v>1</v>
      </c>
      <c r="AE227" s="14">
        <v>3</v>
      </c>
      <c r="AF227" s="15">
        <v>9</v>
      </c>
    </row>
    <row r="228" spans="1:32" s="15" customFormat="1" ht="13.7" customHeight="1" x14ac:dyDescent="0.15">
      <c r="A228" s="10" t="s">
        <v>1125</v>
      </c>
      <c r="B228" s="10" t="s">
        <v>698</v>
      </c>
      <c r="C228" s="22" t="s">
        <v>512</v>
      </c>
      <c r="D228" s="12">
        <v>0</v>
      </c>
      <c r="E228" s="12" t="s">
        <v>1141</v>
      </c>
      <c r="F228" s="12" t="s">
        <v>1097</v>
      </c>
      <c r="G228" s="13">
        <v>1</v>
      </c>
      <c r="H228" s="13">
        <v>0</v>
      </c>
      <c r="I228" s="13">
        <v>1</v>
      </c>
      <c r="J228" s="13">
        <v>0</v>
      </c>
      <c r="K228" s="13">
        <v>0</v>
      </c>
      <c r="L228" s="13">
        <v>24</v>
      </c>
      <c r="M228" s="13">
        <v>1</v>
      </c>
      <c r="N228" s="13">
        <v>0</v>
      </c>
      <c r="O228" s="13">
        <v>0</v>
      </c>
      <c r="P228" s="13">
        <v>11</v>
      </c>
      <c r="Q228" s="13">
        <v>16</v>
      </c>
      <c r="R228" s="14">
        <v>27</v>
      </c>
      <c r="S228" s="14">
        <v>1</v>
      </c>
      <c r="T228" s="14">
        <v>0</v>
      </c>
      <c r="U228" s="14">
        <v>1</v>
      </c>
      <c r="V228" s="14">
        <v>2</v>
      </c>
      <c r="W228" s="14">
        <v>1</v>
      </c>
      <c r="X228" s="14">
        <v>6</v>
      </c>
      <c r="Y228" s="14">
        <v>1</v>
      </c>
      <c r="Z228" s="14">
        <v>1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5">
        <v>10</v>
      </c>
    </row>
    <row r="229" spans="1:32" s="15" customFormat="1" ht="13.7" customHeight="1" x14ac:dyDescent="0.15">
      <c r="A229" s="10" t="s">
        <v>1125</v>
      </c>
      <c r="B229" s="10" t="s">
        <v>698</v>
      </c>
      <c r="C229" s="22" t="s">
        <v>515</v>
      </c>
      <c r="D229" s="12">
        <v>0</v>
      </c>
      <c r="E229" s="12" t="s">
        <v>1141</v>
      </c>
      <c r="F229" s="12" t="s">
        <v>1097</v>
      </c>
      <c r="G229" s="13">
        <v>1</v>
      </c>
      <c r="H229" s="13">
        <v>0</v>
      </c>
      <c r="I229" s="13">
        <v>1</v>
      </c>
      <c r="J229" s="13">
        <v>1</v>
      </c>
      <c r="K229" s="13">
        <v>0</v>
      </c>
      <c r="L229" s="13">
        <v>34</v>
      </c>
      <c r="M229" s="13">
        <v>2</v>
      </c>
      <c r="N229" s="13">
        <v>1</v>
      </c>
      <c r="O229" s="13">
        <v>0</v>
      </c>
      <c r="P229" s="13">
        <v>12</v>
      </c>
      <c r="Q229" s="13">
        <v>28</v>
      </c>
      <c r="R229" s="14">
        <v>40</v>
      </c>
      <c r="S229" s="14">
        <v>1</v>
      </c>
      <c r="T229" s="14">
        <v>0</v>
      </c>
      <c r="U229" s="14">
        <v>10</v>
      </c>
      <c r="V229" s="14">
        <v>11</v>
      </c>
      <c r="W229" s="14">
        <v>1</v>
      </c>
      <c r="X229" s="14">
        <v>6</v>
      </c>
      <c r="Y229" s="14">
        <v>0</v>
      </c>
      <c r="Z229" s="14">
        <v>3</v>
      </c>
      <c r="AA229" s="14">
        <v>0</v>
      </c>
      <c r="AB229" s="14">
        <v>0</v>
      </c>
      <c r="AC229" s="14">
        <v>2</v>
      </c>
      <c r="AD229" s="14">
        <v>1</v>
      </c>
      <c r="AE229" s="14">
        <v>2</v>
      </c>
      <c r="AF229" s="15">
        <v>11</v>
      </c>
    </row>
    <row r="230" spans="1:32" s="15" customFormat="1" ht="13.7" customHeight="1" x14ac:dyDescent="0.15">
      <c r="A230" s="10" t="s">
        <v>1125</v>
      </c>
      <c r="B230" s="10" t="s">
        <v>698</v>
      </c>
      <c r="C230" s="22" t="s">
        <v>517</v>
      </c>
      <c r="D230" s="12">
        <v>0</v>
      </c>
      <c r="E230" s="12" t="s">
        <v>1141</v>
      </c>
      <c r="F230" s="12" t="s">
        <v>1097</v>
      </c>
      <c r="G230" s="13">
        <v>1</v>
      </c>
      <c r="H230" s="13">
        <v>0</v>
      </c>
      <c r="I230" s="13">
        <v>1</v>
      </c>
      <c r="J230" s="13">
        <v>0</v>
      </c>
      <c r="K230" s="13">
        <v>0</v>
      </c>
      <c r="L230" s="13">
        <v>23</v>
      </c>
      <c r="M230" s="13">
        <v>1</v>
      </c>
      <c r="N230" s="13">
        <v>0</v>
      </c>
      <c r="O230" s="13">
        <v>0</v>
      </c>
      <c r="P230" s="13">
        <v>11</v>
      </c>
      <c r="Q230" s="13">
        <v>15</v>
      </c>
      <c r="R230" s="14">
        <v>26</v>
      </c>
      <c r="S230" s="14">
        <v>1</v>
      </c>
      <c r="T230" s="14">
        <v>0</v>
      </c>
      <c r="U230" s="14">
        <v>1</v>
      </c>
      <c r="V230" s="14">
        <v>2</v>
      </c>
      <c r="W230" s="14">
        <v>1</v>
      </c>
      <c r="X230" s="14">
        <v>6</v>
      </c>
      <c r="Y230" s="14">
        <v>1</v>
      </c>
      <c r="Z230" s="14">
        <v>1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5">
        <v>12</v>
      </c>
    </row>
    <row r="231" spans="1:32" s="15" customFormat="1" ht="13.7" customHeight="1" x14ac:dyDescent="0.15">
      <c r="A231" s="10" t="s">
        <v>1125</v>
      </c>
      <c r="B231" s="10" t="s">
        <v>698</v>
      </c>
      <c r="C231" s="22" t="s">
        <v>519</v>
      </c>
      <c r="D231" s="12">
        <v>0</v>
      </c>
      <c r="E231" s="12" t="s">
        <v>1141</v>
      </c>
      <c r="F231" s="12" t="s">
        <v>1097</v>
      </c>
      <c r="G231" s="13">
        <v>1</v>
      </c>
      <c r="H231" s="13">
        <v>0</v>
      </c>
      <c r="I231" s="13">
        <v>1</v>
      </c>
      <c r="J231" s="13">
        <v>0</v>
      </c>
      <c r="K231" s="13">
        <v>0</v>
      </c>
      <c r="L231" s="13">
        <v>26</v>
      </c>
      <c r="M231" s="13">
        <v>1</v>
      </c>
      <c r="N231" s="13">
        <v>1</v>
      </c>
      <c r="O231" s="13">
        <v>0</v>
      </c>
      <c r="P231" s="13">
        <v>11</v>
      </c>
      <c r="Q231" s="13">
        <v>19</v>
      </c>
      <c r="R231" s="14">
        <v>30</v>
      </c>
      <c r="S231" s="14">
        <v>1</v>
      </c>
      <c r="T231" s="14">
        <v>0</v>
      </c>
      <c r="U231" s="14">
        <v>2</v>
      </c>
      <c r="V231" s="14">
        <v>3</v>
      </c>
      <c r="W231" s="14">
        <v>1</v>
      </c>
      <c r="X231" s="14">
        <v>6</v>
      </c>
      <c r="Y231" s="14">
        <v>1</v>
      </c>
      <c r="Z231" s="14">
        <v>1</v>
      </c>
      <c r="AA231" s="14">
        <v>0</v>
      </c>
      <c r="AB231" s="14">
        <v>0</v>
      </c>
      <c r="AC231" s="14">
        <v>1</v>
      </c>
      <c r="AD231" s="14">
        <v>0</v>
      </c>
      <c r="AE231" s="14">
        <v>1</v>
      </c>
      <c r="AF231" s="15">
        <v>13</v>
      </c>
    </row>
    <row r="232" spans="1:32" s="15" customFormat="1" ht="13.7" customHeight="1" x14ac:dyDescent="0.15">
      <c r="A232" s="10" t="s">
        <v>1125</v>
      </c>
      <c r="B232" s="10" t="s">
        <v>698</v>
      </c>
      <c r="C232" s="22" t="s">
        <v>523</v>
      </c>
      <c r="D232" s="12">
        <v>0</v>
      </c>
      <c r="E232" s="12" t="s">
        <v>1141</v>
      </c>
      <c r="F232" s="12" t="s">
        <v>1097</v>
      </c>
      <c r="G232" s="13">
        <v>1</v>
      </c>
      <c r="H232" s="13">
        <v>0</v>
      </c>
      <c r="I232" s="13">
        <v>1</v>
      </c>
      <c r="J232" s="13">
        <v>0</v>
      </c>
      <c r="K232" s="13">
        <v>0</v>
      </c>
      <c r="L232" s="13">
        <v>25</v>
      </c>
      <c r="M232" s="13">
        <v>1</v>
      </c>
      <c r="N232" s="13">
        <v>0</v>
      </c>
      <c r="O232" s="13">
        <v>0</v>
      </c>
      <c r="P232" s="13">
        <v>9</v>
      </c>
      <c r="Q232" s="13">
        <v>19</v>
      </c>
      <c r="R232" s="14">
        <v>28</v>
      </c>
      <c r="S232" s="14">
        <v>1</v>
      </c>
      <c r="T232" s="14">
        <v>1</v>
      </c>
      <c r="U232" s="14">
        <v>1</v>
      </c>
      <c r="V232" s="14">
        <v>3</v>
      </c>
      <c r="W232" s="14">
        <v>1</v>
      </c>
      <c r="X232" s="14">
        <v>6</v>
      </c>
      <c r="Y232" s="14">
        <v>1</v>
      </c>
      <c r="Z232" s="14">
        <v>2</v>
      </c>
      <c r="AA232" s="14">
        <v>0</v>
      </c>
      <c r="AB232" s="14">
        <v>0</v>
      </c>
      <c r="AC232" s="14">
        <v>2</v>
      </c>
      <c r="AD232" s="14">
        <v>0</v>
      </c>
      <c r="AE232" s="14">
        <v>2</v>
      </c>
      <c r="AF232" s="15">
        <v>14</v>
      </c>
    </row>
    <row r="233" spans="1:32" s="15" customFormat="1" ht="13.7" customHeight="1" x14ac:dyDescent="0.15">
      <c r="A233" s="10" t="s">
        <v>1125</v>
      </c>
      <c r="B233" s="10" t="s">
        <v>698</v>
      </c>
      <c r="C233" s="22" t="s">
        <v>525</v>
      </c>
      <c r="D233" s="12">
        <v>0</v>
      </c>
      <c r="E233" s="12" t="s">
        <v>1141</v>
      </c>
      <c r="F233" s="12" t="s">
        <v>1097</v>
      </c>
      <c r="G233" s="13">
        <v>1</v>
      </c>
      <c r="H233" s="13">
        <v>0</v>
      </c>
      <c r="I233" s="13">
        <v>1</v>
      </c>
      <c r="J233" s="13">
        <v>0</v>
      </c>
      <c r="K233" s="13">
        <v>0</v>
      </c>
      <c r="L233" s="13">
        <v>18</v>
      </c>
      <c r="M233" s="13">
        <v>1</v>
      </c>
      <c r="N233" s="13">
        <v>0</v>
      </c>
      <c r="O233" s="13">
        <v>0</v>
      </c>
      <c r="P233" s="13">
        <v>8</v>
      </c>
      <c r="Q233" s="13">
        <v>13</v>
      </c>
      <c r="R233" s="14">
        <v>21</v>
      </c>
      <c r="S233" s="14">
        <v>1</v>
      </c>
      <c r="T233" s="14">
        <v>0</v>
      </c>
      <c r="U233" s="14">
        <v>1</v>
      </c>
      <c r="V233" s="14">
        <v>2</v>
      </c>
      <c r="W233" s="14">
        <v>1</v>
      </c>
      <c r="X233" s="14">
        <v>6</v>
      </c>
      <c r="Y233" s="14">
        <v>1</v>
      </c>
      <c r="Z233" s="14">
        <v>1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5">
        <v>15</v>
      </c>
    </row>
    <row r="234" spans="1:32" s="15" customFormat="1" ht="13.7" customHeight="1" x14ac:dyDescent="0.15">
      <c r="A234" s="10" t="s">
        <v>1125</v>
      </c>
      <c r="B234" s="10" t="s">
        <v>698</v>
      </c>
      <c r="C234" s="22" t="s">
        <v>534</v>
      </c>
      <c r="D234" s="12">
        <v>0</v>
      </c>
      <c r="E234" s="12" t="s">
        <v>1141</v>
      </c>
      <c r="F234" s="12" t="s">
        <v>1097</v>
      </c>
      <c r="G234" s="13">
        <v>1</v>
      </c>
      <c r="H234" s="13">
        <v>0</v>
      </c>
      <c r="I234" s="13">
        <v>1</v>
      </c>
      <c r="J234" s="13">
        <v>0</v>
      </c>
      <c r="K234" s="13">
        <v>0</v>
      </c>
      <c r="L234" s="13">
        <v>16</v>
      </c>
      <c r="M234" s="13">
        <v>1</v>
      </c>
      <c r="N234" s="13">
        <v>0</v>
      </c>
      <c r="O234" s="13">
        <v>0</v>
      </c>
      <c r="P234" s="13">
        <v>6</v>
      </c>
      <c r="Q234" s="13">
        <v>13</v>
      </c>
      <c r="R234" s="14">
        <v>19</v>
      </c>
      <c r="S234" s="14">
        <v>1</v>
      </c>
      <c r="T234" s="14">
        <v>0</v>
      </c>
      <c r="U234" s="14">
        <v>1</v>
      </c>
      <c r="V234" s="14">
        <v>2</v>
      </c>
      <c r="W234" s="14">
        <v>1</v>
      </c>
      <c r="X234" s="14">
        <v>6</v>
      </c>
      <c r="Y234" s="14">
        <v>1</v>
      </c>
      <c r="Z234" s="14">
        <v>1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5">
        <v>16</v>
      </c>
    </row>
    <row r="235" spans="1:32" s="15" customFormat="1" ht="13.7" customHeight="1" x14ac:dyDescent="0.15">
      <c r="A235" s="10" t="s">
        <v>1125</v>
      </c>
      <c r="B235" s="10" t="s">
        <v>698</v>
      </c>
      <c r="C235" s="22" t="s">
        <v>541</v>
      </c>
      <c r="D235" s="12">
        <v>0</v>
      </c>
      <c r="E235" s="12" t="s">
        <v>1141</v>
      </c>
      <c r="F235" s="12" t="s">
        <v>1097</v>
      </c>
      <c r="G235" s="13">
        <v>1</v>
      </c>
      <c r="H235" s="13">
        <v>0</v>
      </c>
      <c r="I235" s="13">
        <v>1</v>
      </c>
      <c r="J235" s="13">
        <v>1</v>
      </c>
      <c r="K235" s="13">
        <v>0</v>
      </c>
      <c r="L235" s="13">
        <v>32</v>
      </c>
      <c r="M235" s="13">
        <v>3</v>
      </c>
      <c r="N235" s="13">
        <v>0</v>
      </c>
      <c r="O235" s="13">
        <v>0</v>
      </c>
      <c r="P235" s="13">
        <v>17</v>
      </c>
      <c r="Q235" s="13">
        <v>21</v>
      </c>
      <c r="R235" s="14">
        <v>38</v>
      </c>
      <c r="S235" s="14">
        <v>1</v>
      </c>
      <c r="T235" s="14">
        <v>1</v>
      </c>
      <c r="U235" s="14">
        <v>1</v>
      </c>
      <c r="V235" s="14">
        <v>3</v>
      </c>
      <c r="W235" s="14">
        <v>1</v>
      </c>
      <c r="X235" s="14">
        <v>6</v>
      </c>
      <c r="Y235" s="14">
        <v>1</v>
      </c>
      <c r="Z235" s="14">
        <v>1</v>
      </c>
      <c r="AA235" s="14">
        <v>0</v>
      </c>
      <c r="AB235" s="14">
        <v>0</v>
      </c>
      <c r="AC235" s="14">
        <v>1</v>
      </c>
      <c r="AD235" s="14">
        <v>0</v>
      </c>
      <c r="AE235" s="14">
        <v>1</v>
      </c>
      <c r="AF235" s="5">
        <v>17</v>
      </c>
    </row>
    <row r="236" spans="1:32" s="15" customFormat="1" ht="13.7" customHeight="1" x14ac:dyDescent="0.15">
      <c r="A236" s="10" t="s">
        <v>1125</v>
      </c>
      <c r="B236" s="10" t="s">
        <v>698</v>
      </c>
      <c r="C236" s="22" t="s">
        <v>543</v>
      </c>
      <c r="D236" s="12">
        <v>0</v>
      </c>
      <c r="E236" s="12" t="s">
        <v>1141</v>
      </c>
      <c r="F236" s="12" t="s">
        <v>1097</v>
      </c>
      <c r="G236" s="13">
        <v>1</v>
      </c>
      <c r="H236" s="13">
        <v>0</v>
      </c>
      <c r="I236" s="13">
        <v>1</v>
      </c>
      <c r="J236" s="13">
        <v>0</v>
      </c>
      <c r="K236" s="13">
        <v>0</v>
      </c>
      <c r="L236" s="13">
        <v>15</v>
      </c>
      <c r="M236" s="13">
        <v>1</v>
      </c>
      <c r="N236" s="13">
        <v>0</v>
      </c>
      <c r="O236" s="13">
        <v>0</v>
      </c>
      <c r="P236" s="13">
        <v>5</v>
      </c>
      <c r="Q236" s="13">
        <v>13</v>
      </c>
      <c r="R236" s="14">
        <v>18</v>
      </c>
      <c r="S236" s="14">
        <v>1</v>
      </c>
      <c r="T236" s="14">
        <v>0</v>
      </c>
      <c r="U236" s="14">
        <v>1</v>
      </c>
      <c r="V236" s="14">
        <v>2</v>
      </c>
      <c r="W236" s="14">
        <v>1</v>
      </c>
      <c r="X236" s="14">
        <v>6</v>
      </c>
      <c r="Y236" s="14">
        <v>1</v>
      </c>
      <c r="Z236" s="14">
        <v>2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5">
        <v>18</v>
      </c>
    </row>
    <row r="237" spans="1:32" s="15" customFormat="1" ht="13.7" customHeight="1" x14ac:dyDescent="0.15">
      <c r="A237" s="10" t="s">
        <v>1125</v>
      </c>
      <c r="B237" s="10" t="s">
        <v>698</v>
      </c>
      <c r="C237" s="22" t="s">
        <v>834</v>
      </c>
      <c r="D237" s="12">
        <v>0</v>
      </c>
      <c r="E237" s="12" t="s">
        <v>1141</v>
      </c>
      <c r="F237" s="12" t="s">
        <v>1097</v>
      </c>
      <c r="G237" s="13">
        <v>1</v>
      </c>
      <c r="H237" s="13">
        <v>0</v>
      </c>
      <c r="I237" s="13">
        <v>1</v>
      </c>
      <c r="J237" s="13">
        <v>0</v>
      </c>
      <c r="K237" s="13">
        <v>0</v>
      </c>
      <c r="L237" s="13">
        <v>18</v>
      </c>
      <c r="M237" s="13">
        <v>1</v>
      </c>
      <c r="N237" s="13">
        <v>0</v>
      </c>
      <c r="O237" s="13">
        <v>0</v>
      </c>
      <c r="P237" s="13">
        <v>9</v>
      </c>
      <c r="Q237" s="13">
        <v>12</v>
      </c>
      <c r="R237" s="14">
        <v>21</v>
      </c>
      <c r="S237" s="14">
        <v>1</v>
      </c>
      <c r="T237" s="14">
        <v>0</v>
      </c>
      <c r="U237" s="14">
        <v>1</v>
      </c>
      <c r="V237" s="14">
        <v>2</v>
      </c>
      <c r="W237" s="14">
        <v>1</v>
      </c>
      <c r="X237" s="14">
        <v>6</v>
      </c>
      <c r="Y237" s="14">
        <v>1</v>
      </c>
      <c r="Z237" s="14">
        <v>1</v>
      </c>
      <c r="AA237" s="14">
        <v>0</v>
      </c>
      <c r="AB237" s="14">
        <v>0</v>
      </c>
      <c r="AC237" s="14">
        <v>0</v>
      </c>
      <c r="AD237" s="14">
        <v>1</v>
      </c>
      <c r="AE237" s="14">
        <v>0</v>
      </c>
      <c r="AF237" s="15">
        <v>19</v>
      </c>
    </row>
    <row r="238" spans="1:32" s="15" customFormat="1" ht="13.7" customHeight="1" x14ac:dyDescent="0.15">
      <c r="A238" s="10" t="s">
        <v>1125</v>
      </c>
      <c r="B238" s="10" t="s">
        <v>698</v>
      </c>
      <c r="C238" s="22" t="s">
        <v>841</v>
      </c>
      <c r="D238" s="12">
        <v>0</v>
      </c>
      <c r="E238" s="12" t="s">
        <v>1141</v>
      </c>
      <c r="F238" s="12" t="s">
        <v>1097</v>
      </c>
      <c r="G238" s="13">
        <v>1</v>
      </c>
      <c r="H238" s="13">
        <v>0</v>
      </c>
      <c r="I238" s="13">
        <v>1</v>
      </c>
      <c r="J238" s="13">
        <v>0</v>
      </c>
      <c r="K238" s="13">
        <v>0</v>
      </c>
      <c r="L238" s="13">
        <v>28</v>
      </c>
      <c r="M238" s="13">
        <v>1</v>
      </c>
      <c r="N238" s="13">
        <v>0</v>
      </c>
      <c r="O238" s="13">
        <v>0</v>
      </c>
      <c r="P238" s="13">
        <v>11</v>
      </c>
      <c r="Q238" s="13">
        <v>20</v>
      </c>
      <c r="R238" s="14">
        <v>31</v>
      </c>
      <c r="S238" s="14">
        <v>1</v>
      </c>
      <c r="T238" s="14">
        <v>1</v>
      </c>
      <c r="U238" s="14">
        <v>1</v>
      </c>
      <c r="V238" s="14">
        <v>3</v>
      </c>
      <c r="W238" s="14">
        <v>1</v>
      </c>
      <c r="X238" s="14">
        <v>6</v>
      </c>
      <c r="Y238" s="14">
        <v>1</v>
      </c>
      <c r="Z238" s="14">
        <v>1</v>
      </c>
      <c r="AA238" s="14">
        <v>0</v>
      </c>
      <c r="AB238" s="14">
        <v>1</v>
      </c>
      <c r="AC238" s="14">
        <v>1</v>
      </c>
      <c r="AD238" s="14">
        <v>0</v>
      </c>
      <c r="AE238" s="14">
        <v>1</v>
      </c>
      <c r="AF238" s="15">
        <v>20</v>
      </c>
    </row>
    <row r="239" spans="1:32" s="15" customFormat="1" ht="13.7" customHeight="1" x14ac:dyDescent="0.15">
      <c r="A239" s="10" t="s">
        <v>1125</v>
      </c>
      <c r="B239" s="10" t="s">
        <v>698</v>
      </c>
      <c r="C239" s="22" t="s">
        <v>855</v>
      </c>
      <c r="D239" s="12">
        <v>0</v>
      </c>
      <c r="E239" s="12" t="s">
        <v>1141</v>
      </c>
      <c r="F239" s="12" t="s">
        <v>1097</v>
      </c>
      <c r="G239" s="13">
        <v>1</v>
      </c>
      <c r="H239" s="13">
        <v>0</v>
      </c>
      <c r="I239" s="13">
        <v>1</v>
      </c>
      <c r="J239" s="13">
        <v>0</v>
      </c>
      <c r="K239" s="13">
        <v>0</v>
      </c>
      <c r="L239" s="13">
        <v>17</v>
      </c>
      <c r="M239" s="13">
        <v>1</v>
      </c>
      <c r="N239" s="13">
        <v>0</v>
      </c>
      <c r="O239" s="13">
        <v>0</v>
      </c>
      <c r="P239" s="13">
        <v>9</v>
      </c>
      <c r="Q239" s="13">
        <v>11</v>
      </c>
      <c r="R239" s="14">
        <v>20</v>
      </c>
      <c r="S239" s="14">
        <v>1</v>
      </c>
      <c r="T239" s="14">
        <v>0</v>
      </c>
      <c r="U239" s="14">
        <v>1</v>
      </c>
      <c r="V239" s="14">
        <v>2</v>
      </c>
      <c r="W239" s="14">
        <v>1</v>
      </c>
      <c r="X239" s="14">
        <v>6</v>
      </c>
      <c r="Y239" s="14">
        <v>1</v>
      </c>
      <c r="Z239" s="14">
        <v>1</v>
      </c>
      <c r="AA239" s="14">
        <v>0</v>
      </c>
      <c r="AB239" s="14">
        <v>0</v>
      </c>
      <c r="AC239" s="14">
        <v>1</v>
      </c>
      <c r="AD239" s="14">
        <v>0</v>
      </c>
      <c r="AE239" s="14">
        <v>1</v>
      </c>
      <c r="AF239" s="15">
        <v>21</v>
      </c>
    </row>
    <row r="240" spans="1:32" s="15" customFormat="1" ht="13.7" customHeight="1" x14ac:dyDescent="0.15">
      <c r="A240" s="10" t="s">
        <v>1125</v>
      </c>
      <c r="B240" s="10" t="s">
        <v>698</v>
      </c>
      <c r="C240" s="22" t="s">
        <v>857</v>
      </c>
      <c r="D240" s="12">
        <v>0</v>
      </c>
      <c r="E240" s="12" t="s">
        <v>1141</v>
      </c>
      <c r="F240" s="12" t="s">
        <v>1097</v>
      </c>
      <c r="G240" s="13">
        <v>1</v>
      </c>
      <c r="H240" s="13">
        <v>0</v>
      </c>
      <c r="I240" s="13">
        <v>1</v>
      </c>
      <c r="J240" s="13">
        <v>0</v>
      </c>
      <c r="K240" s="13">
        <v>0</v>
      </c>
      <c r="L240" s="13">
        <v>20</v>
      </c>
      <c r="M240" s="13">
        <v>1</v>
      </c>
      <c r="N240" s="13">
        <v>0</v>
      </c>
      <c r="O240" s="13">
        <v>0</v>
      </c>
      <c r="P240" s="13">
        <v>8</v>
      </c>
      <c r="Q240" s="13">
        <v>15</v>
      </c>
      <c r="R240" s="14">
        <v>23</v>
      </c>
      <c r="S240" s="14">
        <v>1</v>
      </c>
      <c r="T240" s="14">
        <v>0</v>
      </c>
      <c r="U240" s="14">
        <v>1</v>
      </c>
      <c r="V240" s="14">
        <v>2</v>
      </c>
      <c r="W240" s="14">
        <v>1</v>
      </c>
      <c r="X240" s="14">
        <v>6</v>
      </c>
      <c r="Y240" s="14">
        <v>1</v>
      </c>
      <c r="Z240" s="14">
        <v>0</v>
      </c>
      <c r="AA240" s="14">
        <v>0</v>
      </c>
      <c r="AB240" s="14">
        <v>0</v>
      </c>
      <c r="AC240" s="14">
        <v>0</v>
      </c>
      <c r="AD240" s="14">
        <v>1</v>
      </c>
      <c r="AE240" s="14">
        <v>0</v>
      </c>
      <c r="AF240" s="5">
        <v>22</v>
      </c>
    </row>
    <row r="241" spans="1:32" s="15" customFormat="1" ht="13.7" customHeight="1" x14ac:dyDescent="0.15">
      <c r="A241" s="10" t="s">
        <v>1125</v>
      </c>
      <c r="B241" s="10" t="s">
        <v>698</v>
      </c>
      <c r="C241" s="22" t="s">
        <v>231</v>
      </c>
      <c r="D241" s="12">
        <v>0</v>
      </c>
      <c r="E241" s="12" t="s">
        <v>1141</v>
      </c>
      <c r="F241" s="12" t="s">
        <v>1097</v>
      </c>
      <c r="G241" s="13">
        <v>1</v>
      </c>
      <c r="H241" s="13">
        <v>0</v>
      </c>
      <c r="I241" s="13">
        <v>1</v>
      </c>
      <c r="J241" s="13">
        <v>0</v>
      </c>
      <c r="K241" s="13">
        <v>0</v>
      </c>
      <c r="L241" s="13">
        <v>21</v>
      </c>
      <c r="M241" s="13">
        <v>1</v>
      </c>
      <c r="N241" s="13">
        <v>1</v>
      </c>
      <c r="O241" s="13">
        <v>0</v>
      </c>
      <c r="P241" s="13">
        <v>8</v>
      </c>
      <c r="Q241" s="13">
        <v>17</v>
      </c>
      <c r="R241" s="14">
        <v>25</v>
      </c>
      <c r="S241" s="14">
        <v>1</v>
      </c>
      <c r="T241" s="14">
        <v>0</v>
      </c>
      <c r="U241" s="14">
        <v>1</v>
      </c>
      <c r="V241" s="14">
        <v>2</v>
      </c>
      <c r="W241" s="14">
        <v>1</v>
      </c>
      <c r="X241" s="14">
        <v>6</v>
      </c>
      <c r="Y241" s="14">
        <v>1</v>
      </c>
      <c r="Z241" s="14">
        <v>1</v>
      </c>
      <c r="AA241" s="14">
        <v>0</v>
      </c>
      <c r="AB241" s="14">
        <v>0</v>
      </c>
      <c r="AC241" s="14">
        <v>1</v>
      </c>
      <c r="AD241" s="14">
        <v>0</v>
      </c>
      <c r="AE241" s="14">
        <v>1</v>
      </c>
      <c r="AF241" s="15">
        <v>23</v>
      </c>
    </row>
    <row r="242" spans="1:32" s="15" customFormat="1" ht="13.7" customHeight="1" x14ac:dyDescent="0.15">
      <c r="A242" s="10" t="s">
        <v>1125</v>
      </c>
      <c r="B242" s="10" t="s">
        <v>698</v>
      </c>
      <c r="C242" s="22" t="s">
        <v>232</v>
      </c>
      <c r="D242" s="12">
        <v>0</v>
      </c>
      <c r="E242" s="12" t="s">
        <v>1141</v>
      </c>
      <c r="F242" s="12" t="s">
        <v>1097</v>
      </c>
      <c r="G242" s="21">
        <v>1</v>
      </c>
      <c r="H242" s="13">
        <v>0</v>
      </c>
      <c r="I242" s="13">
        <v>1</v>
      </c>
      <c r="J242" s="13">
        <v>0</v>
      </c>
      <c r="K242" s="13">
        <v>0</v>
      </c>
      <c r="L242" s="13">
        <v>26</v>
      </c>
      <c r="M242" s="13">
        <v>1</v>
      </c>
      <c r="N242" s="13">
        <v>1</v>
      </c>
      <c r="O242" s="13">
        <v>0</v>
      </c>
      <c r="P242" s="13">
        <v>12</v>
      </c>
      <c r="Q242" s="13">
        <v>18</v>
      </c>
      <c r="R242" s="14">
        <v>30</v>
      </c>
      <c r="S242" s="14">
        <v>1</v>
      </c>
      <c r="T242" s="14">
        <v>0</v>
      </c>
      <c r="U242" s="14">
        <v>1</v>
      </c>
      <c r="V242" s="14">
        <v>2</v>
      </c>
      <c r="W242" s="14">
        <v>1</v>
      </c>
      <c r="X242" s="14">
        <v>6</v>
      </c>
      <c r="Y242" s="14">
        <v>1</v>
      </c>
      <c r="Z242" s="14">
        <v>1</v>
      </c>
      <c r="AA242" s="14">
        <v>0</v>
      </c>
      <c r="AB242" s="14">
        <v>0</v>
      </c>
      <c r="AC242" s="14">
        <v>2</v>
      </c>
      <c r="AD242" s="14">
        <v>0</v>
      </c>
      <c r="AE242" s="14">
        <v>2</v>
      </c>
      <c r="AF242" s="15">
        <v>24</v>
      </c>
    </row>
    <row r="243" spans="1:32" s="15" customFormat="1" ht="13.7" customHeight="1" x14ac:dyDescent="0.15">
      <c r="A243" s="10" t="s">
        <v>1125</v>
      </c>
      <c r="B243" s="10" t="s">
        <v>698</v>
      </c>
      <c r="C243" s="22" t="s">
        <v>248</v>
      </c>
      <c r="D243" s="12">
        <v>0</v>
      </c>
      <c r="E243" s="12" t="s">
        <v>1141</v>
      </c>
      <c r="F243" s="12" t="s">
        <v>1097</v>
      </c>
      <c r="G243" s="21">
        <v>1</v>
      </c>
      <c r="H243" s="13">
        <v>0</v>
      </c>
      <c r="I243" s="13">
        <v>1</v>
      </c>
      <c r="J243" s="13">
        <v>0</v>
      </c>
      <c r="K243" s="13">
        <v>0</v>
      </c>
      <c r="L243" s="13">
        <v>18</v>
      </c>
      <c r="M243" s="13">
        <v>2</v>
      </c>
      <c r="N243" s="13">
        <v>1</v>
      </c>
      <c r="O243" s="13">
        <v>0</v>
      </c>
      <c r="P243" s="13">
        <v>6</v>
      </c>
      <c r="Q243" s="13">
        <v>17</v>
      </c>
      <c r="R243" s="14">
        <v>23</v>
      </c>
      <c r="S243" s="14">
        <v>1</v>
      </c>
      <c r="T243" s="14">
        <v>0</v>
      </c>
      <c r="U243" s="14">
        <v>1</v>
      </c>
      <c r="V243" s="14">
        <v>2</v>
      </c>
      <c r="W243" s="14">
        <v>1</v>
      </c>
      <c r="X243" s="14">
        <v>6</v>
      </c>
      <c r="Y243" s="14">
        <v>1</v>
      </c>
      <c r="Z243" s="14">
        <v>2</v>
      </c>
      <c r="AA243" s="14">
        <v>0</v>
      </c>
      <c r="AB243" s="14">
        <v>0</v>
      </c>
      <c r="AC243" s="14">
        <v>2</v>
      </c>
      <c r="AD243" s="14">
        <v>0</v>
      </c>
      <c r="AE243" s="14">
        <v>2</v>
      </c>
      <c r="AF243" s="15">
        <v>25</v>
      </c>
    </row>
    <row r="244" spans="1:32" s="15" customFormat="1" ht="13.7" customHeight="1" x14ac:dyDescent="0.15">
      <c r="A244" s="10" t="s">
        <v>1125</v>
      </c>
      <c r="B244" s="10" t="s">
        <v>698</v>
      </c>
      <c r="C244" s="22" t="s">
        <v>249</v>
      </c>
      <c r="D244" s="12">
        <v>0</v>
      </c>
      <c r="E244" s="12" t="s">
        <v>1141</v>
      </c>
      <c r="F244" s="12" t="s">
        <v>1097</v>
      </c>
      <c r="G244" s="13">
        <v>1</v>
      </c>
      <c r="H244" s="13">
        <v>0</v>
      </c>
      <c r="I244" s="13">
        <v>1</v>
      </c>
      <c r="J244" s="13">
        <v>0</v>
      </c>
      <c r="K244" s="13">
        <v>0</v>
      </c>
      <c r="L244" s="13">
        <v>22</v>
      </c>
      <c r="M244" s="13">
        <v>2</v>
      </c>
      <c r="N244" s="13">
        <v>1</v>
      </c>
      <c r="O244" s="13">
        <v>0</v>
      </c>
      <c r="P244" s="13">
        <v>10</v>
      </c>
      <c r="Q244" s="13">
        <v>17</v>
      </c>
      <c r="R244" s="14">
        <v>27</v>
      </c>
      <c r="S244" s="14">
        <v>1</v>
      </c>
      <c r="T244" s="14">
        <v>0</v>
      </c>
      <c r="U244" s="14">
        <v>1</v>
      </c>
      <c r="V244" s="14">
        <v>2</v>
      </c>
      <c r="W244" s="14">
        <v>1</v>
      </c>
      <c r="X244" s="14">
        <v>6</v>
      </c>
      <c r="Y244" s="14">
        <v>1</v>
      </c>
      <c r="Z244" s="14">
        <v>1</v>
      </c>
      <c r="AA244" s="14">
        <v>0</v>
      </c>
      <c r="AB244" s="14">
        <v>0</v>
      </c>
      <c r="AC244" s="14">
        <v>1</v>
      </c>
      <c r="AD244" s="14">
        <v>0</v>
      </c>
      <c r="AE244" s="14">
        <v>1</v>
      </c>
      <c r="AF244" s="15">
        <v>26</v>
      </c>
    </row>
    <row r="245" spans="1:32" s="15" customFormat="1" ht="13.7" customHeight="1" x14ac:dyDescent="0.15">
      <c r="A245" s="10" t="s">
        <v>1125</v>
      </c>
      <c r="B245" s="10" t="s">
        <v>698</v>
      </c>
      <c r="C245" s="22" t="s">
        <v>722</v>
      </c>
      <c r="D245" s="12">
        <v>0</v>
      </c>
      <c r="E245" s="12" t="s">
        <v>1141</v>
      </c>
      <c r="F245" s="12" t="s">
        <v>1097</v>
      </c>
      <c r="G245" s="13">
        <v>1</v>
      </c>
      <c r="H245" s="13">
        <v>0</v>
      </c>
      <c r="I245" s="13">
        <v>1</v>
      </c>
      <c r="J245" s="13">
        <v>0</v>
      </c>
      <c r="K245" s="13">
        <v>0</v>
      </c>
      <c r="L245" s="13">
        <v>29</v>
      </c>
      <c r="M245" s="13">
        <v>1</v>
      </c>
      <c r="N245" s="13">
        <v>1</v>
      </c>
      <c r="O245" s="13">
        <v>0</v>
      </c>
      <c r="P245" s="13">
        <v>12</v>
      </c>
      <c r="Q245" s="13">
        <v>21</v>
      </c>
      <c r="R245" s="14">
        <v>33</v>
      </c>
      <c r="S245" s="14">
        <v>2</v>
      </c>
      <c r="T245" s="14">
        <v>0</v>
      </c>
      <c r="U245" s="14">
        <v>1</v>
      </c>
      <c r="V245" s="14">
        <v>3</v>
      </c>
      <c r="W245" s="14">
        <v>1</v>
      </c>
      <c r="X245" s="14">
        <v>6</v>
      </c>
      <c r="Y245" s="14">
        <v>1</v>
      </c>
      <c r="Z245" s="14">
        <v>1</v>
      </c>
      <c r="AA245" s="14">
        <v>0</v>
      </c>
      <c r="AB245" s="14">
        <v>0</v>
      </c>
      <c r="AC245" s="14">
        <v>3</v>
      </c>
      <c r="AD245" s="14">
        <v>0</v>
      </c>
      <c r="AE245" s="14">
        <v>3</v>
      </c>
      <c r="AF245" s="5">
        <v>27</v>
      </c>
    </row>
    <row r="246" spans="1:32" s="15" customFormat="1" ht="13.7" customHeight="1" x14ac:dyDescent="0.15">
      <c r="A246" s="10" t="s">
        <v>1125</v>
      </c>
      <c r="B246" s="10" t="s">
        <v>698</v>
      </c>
      <c r="C246" s="22" t="s">
        <v>724</v>
      </c>
      <c r="D246" s="12">
        <v>0</v>
      </c>
      <c r="E246" s="12" t="s">
        <v>1141</v>
      </c>
      <c r="F246" s="12" t="s">
        <v>1097</v>
      </c>
      <c r="G246" s="13">
        <v>1</v>
      </c>
      <c r="H246" s="13">
        <v>0</v>
      </c>
      <c r="I246" s="13">
        <v>1</v>
      </c>
      <c r="J246" s="13">
        <v>0</v>
      </c>
      <c r="K246" s="13">
        <v>0</v>
      </c>
      <c r="L246" s="13">
        <v>25</v>
      </c>
      <c r="M246" s="13">
        <v>1</v>
      </c>
      <c r="N246" s="13">
        <v>1</v>
      </c>
      <c r="O246" s="13">
        <v>0</v>
      </c>
      <c r="P246" s="13">
        <v>10</v>
      </c>
      <c r="Q246" s="13">
        <v>19</v>
      </c>
      <c r="R246" s="14">
        <v>29</v>
      </c>
      <c r="S246" s="14">
        <v>1</v>
      </c>
      <c r="T246" s="14">
        <v>0</v>
      </c>
      <c r="U246" s="14">
        <v>1</v>
      </c>
      <c r="V246" s="14">
        <v>2</v>
      </c>
      <c r="W246" s="14">
        <v>1</v>
      </c>
      <c r="X246" s="14">
        <v>6</v>
      </c>
      <c r="Y246" s="14">
        <v>1</v>
      </c>
      <c r="Z246" s="14">
        <v>3</v>
      </c>
      <c r="AA246" s="14">
        <v>0</v>
      </c>
      <c r="AB246" s="14">
        <v>0</v>
      </c>
      <c r="AC246" s="14">
        <v>0</v>
      </c>
      <c r="AD246" s="14">
        <v>1</v>
      </c>
      <c r="AE246" s="14">
        <v>0</v>
      </c>
      <c r="AF246" s="15">
        <v>28</v>
      </c>
    </row>
    <row r="247" spans="1:32" s="15" customFormat="1" ht="13.7" customHeight="1" x14ac:dyDescent="0.15">
      <c r="A247" s="10" t="s">
        <v>1125</v>
      </c>
      <c r="B247" s="10" t="s">
        <v>698</v>
      </c>
      <c r="C247" s="22" t="s">
        <v>886</v>
      </c>
      <c r="D247" s="12">
        <v>0</v>
      </c>
      <c r="E247" s="12" t="s">
        <v>1141</v>
      </c>
      <c r="F247" s="12" t="s">
        <v>1097</v>
      </c>
      <c r="G247" s="13">
        <v>1</v>
      </c>
      <c r="H247" s="13">
        <v>0</v>
      </c>
      <c r="I247" s="13">
        <v>1</v>
      </c>
      <c r="J247" s="13">
        <v>0</v>
      </c>
      <c r="K247" s="13">
        <v>0</v>
      </c>
      <c r="L247" s="13">
        <v>25</v>
      </c>
      <c r="M247" s="13">
        <v>1</v>
      </c>
      <c r="N247" s="13">
        <v>0</v>
      </c>
      <c r="O247" s="13">
        <v>0</v>
      </c>
      <c r="P247" s="13">
        <v>10</v>
      </c>
      <c r="Q247" s="13">
        <v>18</v>
      </c>
      <c r="R247" s="14">
        <v>28</v>
      </c>
      <c r="S247" s="14">
        <v>1</v>
      </c>
      <c r="T247" s="14">
        <v>1</v>
      </c>
      <c r="U247" s="14">
        <v>1</v>
      </c>
      <c r="V247" s="14">
        <v>3</v>
      </c>
      <c r="W247" s="14">
        <v>1</v>
      </c>
      <c r="X247" s="14">
        <v>6</v>
      </c>
      <c r="Y247" s="14">
        <v>1</v>
      </c>
      <c r="Z247" s="14">
        <v>1</v>
      </c>
      <c r="AA247" s="14">
        <v>0</v>
      </c>
      <c r="AB247" s="14">
        <v>1</v>
      </c>
      <c r="AC247" s="14">
        <v>2</v>
      </c>
      <c r="AD247" s="14">
        <v>0</v>
      </c>
      <c r="AE247" s="14">
        <v>2</v>
      </c>
      <c r="AF247" s="15">
        <v>29</v>
      </c>
    </row>
    <row r="248" spans="1:32" s="15" customFormat="1" ht="13.7" customHeight="1" x14ac:dyDescent="0.15">
      <c r="A248" s="10" t="s">
        <v>1125</v>
      </c>
      <c r="B248" s="10" t="s">
        <v>698</v>
      </c>
      <c r="C248" s="22" t="s">
        <v>845</v>
      </c>
      <c r="D248" s="12">
        <v>0</v>
      </c>
      <c r="E248" s="12" t="s">
        <v>1141</v>
      </c>
      <c r="F248" s="12" t="s">
        <v>1097</v>
      </c>
      <c r="G248" s="13">
        <v>1</v>
      </c>
      <c r="H248" s="13">
        <v>0</v>
      </c>
      <c r="I248" s="13">
        <v>1</v>
      </c>
      <c r="J248" s="13">
        <v>0</v>
      </c>
      <c r="K248" s="13">
        <v>0</v>
      </c>
      <c r="L248" s="13">
        <v>20</v>
      </c>
      <c r="M248" s="13">
        <v>1</v>
      </c>
      <c r="N248" s="13">
        <v>1</v>
      </c>
      <c r="O248" s="13">
        <v>0</v>
      </c>
      <c r="P248" s="13">
        <v>10</v>
      </c>
      <c r="Q248" s="13">
        <v>14</v>
      </c>
      <c r="R248" s="14">
        <v>24</v>
      </c>
      <c r="S248" s="14">
        <v>1</v>
      </c>
      <c r="T248" s="14">
        <v>0</v>
      </c>
      <c r="U248" s="14">
        <v>1</v>
      </c>
      <c r="V248" s="14">
        <v>2</v>
      </c>
      <c r="W248" s="14">
        <v>1</v>
      </c>
      <c r="X248" s="14">
        <v>5</v>
      </c>
      <c r="Y248" s="14">
        <v>1</v>
      </c>
      <c r="Z248" s="14">
        <v>1</v>
      </c>
      <c r="AA248" s="14">
        <v>0</v>
      </c>
      <c r="AB248" s="14">
        <v>0</v>
      </c>
      <c r="AC248" s="14">
        <v>1</v>
      </c>
      <c r="AD248" s="14">
        <v>0</v>
      </c>
      <c r="AE248" s="14">
        <v>1</v>
      </c>
      <c r="AF248" s="15">
        <v>30</v>
      </c>
    </row>
    <row r="249" spans="1:32" s="15" customFormat="1" ht="13.7" customHeight="1" x14ac:dyDescent="0.15">
      <c r="A249" s="10" t="s">
        <v>1125</v>
      </c>
      <c r="B249" s="10" t="s">
        <v>698</v>
      </c>
      <c r="C249" s="22" t="s">
        <v>254</v>
      </c>
      <c r="D249" s="12">
        <v>0</v>
      </c>
      <c r="E249" s="12" t="s">
        <v>1141</v>
      </c>
      <c r="F249" s="12" t="s">
        <v>1097</v>
      </c>
      <c r="G249" s="13">
        <v>1</v>
      </c>
      <c r="H249" s="13">
        <v>0</v>
      </c>
      <c r="I249" s="13">
        <v>1</v>
      </c>
      <c r="J249" s="13">
        <v>0</v>
      </c>
      <c r="K249" s="13">
        <v>0</v>
      </c>
      <c r="L249" s="13">
        <v>15</v>
      </c>
      <c r="M249" s="13">
        <v>1</v>
      </c>
      <c r="N249" s="13">
        <v>0</v>
      </c>
      <c r="O249" s="13">
        <v>0</v>
      </c>
      <c r="P249" s="13">
        <v>8</v>
      </c>
      <c r="Q249" s="13">
        <v>10</v>
      </c>
      <c r="R249" s="14">
        <v>18</v>
      </c>
      <c r="S249" s="14">
        <v>1</v>
      </c>
      <c r="T249" s="14">
        <v>0</v>
      </c>
      <c r="U249" s="14">
        <v>1</v>
      </c>
      <c r="V249" s="14">
        <v>2</v>
      </c>
      <c r="W249" s="14">
        <v>1</v>
      </c>
      <c r="X249" s="14">
        <v>5</v>
      </c>
      <c r="Y249" s="14">
        <v>1</v>
      </c>
      <c r="Z249" s="14">
        <v>1</v>
      </c>
      <c r="AA249" s="14">
        <v>0</v>
      </c>
      <c r="AB249" s="14">
        <v>0</v>
      </c>
      <c r="AC249" s="14">
        <v>1</v>
      </c>
      <c r="AD249" s="14">
        <v>0</v>
      </c>
      <c r="AE249" s="14">
        <v>1</v>
      </c>
      <c r="AF249" s="15">
        <v>31</v>
      </c>
    </row>
    <row r="250" spans="1:32" s="15" customFormat="1" ht="13.7" customHeight="1" x14ac:dyDescent="0.15">
      <c r="A250" s="10" t="s">
        <v>1125</v>
      </c>
      <c r="B250" s="10" t="s">
        <v>698</v>
      </c>
      <c r="C250" s="22" t="s">
        <v>268</v>
      </c>
      <c r="D250" s="12">
        <v>0</v>
      </c>
      <c r="E250" s="12" t="s">
        <v>1141</v>
      </c>
      <c r="F250" s="12" t="s">
        <v>1097</v>
      </c>
      <c r="G250" s="13">
        <v>1</v>
      </c>
      <c r="H250" s="13">
        <v>0</v>
      </c>
      <c r="I250" s="13">
        <v>1</v>
      </c>
      <c r="J250" s="13">
        <v>1</v>
      </c>
      <c r="K250" s="13">
        <v>0</v>
      </c>
      <c r="L250" s="13">
        <v>30</v>
      </c>
      <c r="M250" s="13">
        <v>1</v>
      </c>
      <c r="N250" s="13">
        <v>0</v>
      </c>
      <c r="O250" s="13">
        <v>0</v>
      </c>
      <c r="P250" s="13">
        <v>14</v>
      </c>
      <c r="Q250" s="13">
        <v>20</v>
      </c>
      <c r="R250" s="14">
        <v>34</v>
      </c>
      <c r="S250" s="14">
        <v>1</v>
      </c>
      <c r="T250" s="14">
        <v>0</v>
      </c>
      <c r="U250" s="14">
        <v>2</v>
      </c>
      <c r="V250" s="14">
        <v>3</v>
      </c>
      <c r="W250" s="14">
        <v>1</v>
      </c>
      <c r="X250" s="14">
        <v>6</v>
      </c>
      <c r="Y250" s="14">
        <v>0</v>
      </c>
      <c r="Z250" s="14">
        <v>1</v>
      </c>
      <c r="AA250" s="14">
        <v>0</v>
      </c>
      <c r="AB250" s="14">
        <v>0</v>
      </c>
      <c r="AC250" s="14">
        <v>1</v>
      </c>
      <c r="AD250" s="14">
        <v>0</v>
      </c>
      <c r="AE250" s="14">
        <v>1</v>
      </c>
      <c r="AF250" s="5">
        <v>32</v>
      </c>
    </row>
    <row r="251" spans="1:32" s="15" customFormat="1" ht="13.7" customHeight="1" x14ac:dyDescent="0.15">
      <c r="A251" s="10" t="s">
        <v>1125</v>
      </c>
      <c r="B251" s="10" t="s">
        <v>698</v>
      </c>
      <c r="C251" s="22" t="s">
        <v>24</v>
      </c>
      <c r="D251" s="12">
        <v>0</v>
      </c>
      <c r="E251" s="12" t="s">
        <v>1141</v>
      </c>
      <c r="F251" s="12" t="s">
        <v>1097</v>
      </c>
      <c r="G251" s="13">
        <v>1</v>
      </c>
      <c r="H251" s="13">
        <v>0</v>
      </c>
      <c r="I251" s="13">
        <v>1</v>
      </c>
      <c r="J251" s="13">
        <v>0</v>
      </c>
      <c r="K251" s="13">
        <v>0</v>
      </c>
      <c r="L251" s="13">
        <v>18</v>
      </c>
      <c r="M251" s="13">
        <v>1</v>
      </c>
      <c r="N251" s="13">
        <v>0</v>
      </c>
      <c r="O251" s="13">
        <v>0</v>
      </c>
      <c r="P251" s="13">
        <v>6</v>
      </c>
      <c r="Q251" s="13">
        <v>15</v>
      </c>
      <c r="R251" s="14">
        <v>21</v>
      </c>
      <c r="S251" s="14">
        <v>1</v>
      </c>
      <c r="T251" s="14">
        <v>0</v>
      </c>
      <c r="U251" s="14">
        <v>1</v>
      </c>
      <c r="V251" s="14">
        <v>2</v>
      </c>
      <c r="W251" s="14">
        <v>1</v>
      </c>
      <c r="X251" s="14">
        <v>6</v>
      </c>
      <c r="Y251" s="14">
        <v>1</v>
      </c>
      <c r="Z251" s="14">
        <v>1</v>
      </c>
      <c r="AA251" s="14">
        <v>0</v>
      </c>
      <c r="AB251" s="14">
        <v>0</v>
      </c>
      <c r="AC251" s="14">
        <v>1</v>
      </c>
      <c r="AD251" s="14">
        <v>0</v>
      </c>
      <c r="AE251" s="14">
        <v>1</v>
      </c>
      <c r="AF251" s="15">
        <v>33</v>
      </c>
    </row>
    <row r="252" spans="1:32" s="15" customFormat="1" ht="13.7" customHeight="1" x14ac:dyDescent="0.15">
      <c r="A252" s="10" t="s">
        <v>1125</v>
      </c>
      <c r="B252" s="10" t="s">
        <v>698</v>
      </c>
      <c r="C252" s="22" t="s">
        <v>35</v>
      </c>
      <c r="D252" s="12">
        <v>0</v>
      </c>
      <c r="E252" s="12" t="s">
        <v>1141</v>
      </c>
      <c r="F252" s="12" t="s">
        <v>1097</v>
      </c>
      <c r="G252" s="13">
        <v>1</v>
      </c>
      <c r="H252" s="13">
        <v>0</v>
      </c>
      <c r="I252" s="13">
        <v>1</v>
      </c>
      <c r="J252" s="13">
        <v>0</v>
      </c>
      <c r="K252" s="13">
        <v>0</v>
      </c>
      <c r="L252" s="13">
        <v>17</v>
      </c>
      <c r="M252" s="13">
        <v>1</v>
      </c>
      <c r="N252" s="13">
        <v>1</v>
      </c>
      <c r="O252" s="13">
        <v>0</v>
      </c>
      <c r="P252" s="13">
        <v>9</v>
      </c>
      <c r="Q252" s="13">
        <v>12</v>
      </c>
      <c r="R252" s="14">
        <v>21</v>
      </c>
      <c r="S252" s="14">
        <v>1</v>
      </c>
      <c r="T252" s="14">
        <v>0</v>
      </c>
      <c r="U252" s="14">
        <v>1</v>
      </c>
      <c r="V252" s="14">
        <v>2</v>
      </c>
      <c r="W252" s="14">
        <v>1</v>
      </c>
      <c r="X252" s="14">
        <v>6</v>
      </c>
      <c r="Y252" s="14">
        <v>1</v>
      </c>
      <c r="Z252" s="14">
        <v>1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5">
        <v>34</v>
      </c>
    </row>
    <row r="253" spans="1:32" s="15" customFormat="1" ht="13.7" customHeight="1" x14ac:dyDescent="0.15">
      <c r="A253" s="10" t="s">
        <v>1125</v>
      </c>
      <c r="B253" s="10" t="s">
        <v>698</v>
      </c>
      <c r="C253" s="22" t="s">
        <v>47</v>
      </c>
      <c r="D253" s="12">
        <v>0</v>
      </c>
      <c r="E253" s="12" t="s">
        <v>1141</v>
      </c>
      <c r="F253" s="12" t="s">
        <v>1097</v>
      </c>
      <c r="G253" s="13">
        <v>1</v>
      </c>
      <c r="H253" s="13">
        <v>0</v>
      </c>
      <c r="I253" s="13">
        <v>1</v>
      </c>
      <c r="J253" s="13">
        <v>0</v>
      </c>
      <c r="K253" s="13">
        <v>0</v>
      </c>
      <c r="L253" s="13">
        <v>15</v>
      </c>
      <c r="M253" s="13">
        <v>1</v>
      </c>
      <c r="N253" s="13">
        <v>0</v>
      </c>
      <c r="O253" s="13">
        <v>0</v>
      </c>
      <c r="P253" s="13">
        <v>7</v>
      </c>
      <c r="Q253" s="13">
        <v>11</v>
      </c>
      <c r="R253" s="14">
        <v>18</v>
      </c>
      <c r="S253" s="14">
        <v>1</v>
      </c>
      <c r="T253" s="14">
        <v>0</v>
      </c>
      <c r="U253" s="14">
        <v>1</v>
      </c>
      <c r="V253" s="14">
        <v>2</v>
      </c>
      <c r="W253" s="14">
        <v>1</v>
      </c>
      <c r="X253" s="14">
        <v>5</v>
      </c>
      <c r="Y253" s="14">
        <v>1</v>
      </c>
      <c r="Z253" s="14">
        <v>1</v>
      </c>
      <c r="AA253" s="14">
        <v>0</v>
      </c>
      <c r="AB253" s="14">
        <v>0</v>
      </c>
      <c r="AC253" s="14">
        <v>2</v>
      </c>
      <c r="AD253" s="14">
        <v>0</v>
      </c>
      <c r="AE253" s="14">
        <v>2</v>
      </c>
      <c r="AF253" s="15">
        <v>35</v>
      </c>
    </row>
    <row r="254" spans="1:32" s="15" customFormat="1" ht="13.7" customHeight="1" x14ac:dyDescent="0.15">
      <c r="A254" s="10" t="s">
        <v>1125</v>
      </c>
      <c r="B254" s="10" t="s">
        <v>698</v>
      </c>
      <c r="C254" s="22" t="s">
        <v>1106</v>
      </c>
      <c r="D254" s="12">
        <v>0</v>
      </c>
      <c r="E254" s="12" t="s">
        <v>1141</v>
      </c>
      <c r="F254" s="12" t="s">
        <v>1097</v>
      </c>
      <c r="G254" s="13">
        <v>1</v>
      </c>
      <c r="H254" s="13">
        <v>0</v>
      </c>
      <c r="I254" s="13">
        <v>1</v>
      </c>
      <c r="J254" s="13">
        <v>0</v>
      </c>
      <c r="K254" s="13">
        <v>0</v>
      </c>
      <c r="L254" s="13">
        <v>16</v>
      </c>
      <c r="M254" s="13">
        <v>1</v>
      </c>
      <c r="N254" s="13">
        <v>0</v>
      </c>
      <c r="O254" s="13">
        <v>0</v>
      </c>
      <c r="P254" s="13">
        <v>7</v>
      </c>
      <c r="Q254" s="13">
        <v>12</v>
      </c>
      <c r="R254" s="14">
        <v>19</v>
      </c>
      <c r="S254" s="14">
        <v>1</v>
      </c>
      <c r="T254" s="14">
        <v>1</v>
      </c>
      <c r="U254" s="14">
        <v>1</v>
      </c>
      <c r="V254" s="14">
        <v>3</v>
      </c>
      <c r="W254" s="14">
        <v>1</v>
      </c>
      <c r="X254" s="14">
        <v>5</v>
      </c>
      <c r="Y254" s="14">
        <v>1</v>
      </c>
      <c r="Z254" s="14">
        <v>1</v>
      </c>
      <c r="AA254" s="14">
        <v>0</v>
      </c>
      <c r="AB254" s="14">
        <v>0</v>
      </c>
      <c r="AC254" s="14">
        <v>1</v>
      </c>
      <c r="AD254" s="14">
        <v>1</v>
      </c>
      <c r="AE254" s="14">
        <v>1</v>
      </c>
      <c r="AF254" s="5">
        <v>37</v>
      </c>
    </row>
    <row r="255" spans="1:32" s="15" customFormat="1" ht="13.7" customHeight="1" x14ac:dyDescent="0.15">
      <c r="A255" s="10" t="s">
        <v>1125</v>
      </c>
      <c r="B255" s="10" t="s">
        <v>698</v>
      </c>
      <c r="C255" s="22" t="s">
        <v>1107</v>
      </c>
      <c r="D255" s="12">
        <v>0</v>
      </c>
      <c r="E255" s="12" t="s">
        <v>1141</v>
      </c>
      <c r="F255" s="12" t="s">
        <v>1097</v>
      </c>
      <c r="G255" s="13">
        <v>1</v>
      </c>
      <c r="H255" s="13">
        <v>0</v>
      </c>
      <c r="I255" s="13">
        <v>1</v>
      </c>
      <c r="J255" s="13">
        <v>0</v>
      </c>
      <c r="K255" s="13">
        <v>0</v>
      </c>
      <c r="L255" s="13">
        <v>19</v>
      </c>
      <c r="M255" s="13">
        <v>1</v>
      </c>
      <c r="N255" s="13">
        <v>1</v>
      </c>
      <c r="O255" s="13">
        <v>0</v>
      </c>
      <c r="P255" s="13">
        <v>9</v>
      </c>
      <c r="Q255" s="13">
        <v>14</v>
      </c>
      <c r="R255" s="14">
        <v>23</v>
      </c>
      <c r="S255" s="14">
        <v>1</v>
      </c>
      <c r="T255" s="14">
        <v>0</v>
      </c>
      <c r="U255" s="14">
        <v>1</v>
      </c>
      <c r="V255" s="14">
        <v>2</v>
      </c>
      <c r="W255" s="14">
        <v>1</v>
      </c>
      <c r="X255" s="14">
        <v>5</v>
      </c>
      <c r="Y255" s="14">
        <v>1</v>
      </c>
      <c r="Z255" s="14">
        <v>1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5">
        <v>39</v>
      </c>
    </row>
    <row r="256" spans="1:32" s="15" customFormat="1" ht="13.7" customHeight="1" x14ac:dyDescent="0.15">
      <c r="A256" s="10" t="s">
        <v>1125</v>
      </c>
      <c r="B256" s="10" t="s">
        <v>698</v>
      </c>
      <c r="C256" s="22" t="s">
        <v>1199</v>
      </c>
      <c r="D256" s="12">
        <v>0</v>
      </c>
      <c r="E256" s="12" t="s">
        <v>1141</v>
      </c>
      <c r="F256" s="12" t="s">
        <v>1097</v>
      </c>
      <c r="G256" s="13">
        <v>1</v>
      </c>
      <c r="H256" s="13">
        <v>0</v>
      </c>
      <c r="I256" s="13">
        <v>1</v>
      </c>
      <c r="J256" s="13">
        <v>0</v>
      </c>
      <c r="K256" s="13">
        <v>0</v>
      </c>
      <c r="L256" s="13">
        <v>22</v>
      </c>
      <c r="M256" s="13">
        <v>1</v>
      </c>
      <c r="N256" s="13">
        <v>0</v>
      </c>
      <c r="O256" s="13">
        <v>0</v>
      </c>
      <c r="P256" s="13">
        <v>11</v>
      </c>
      <c r="Q256" s="13">
        <v>14</v>
      </c>
      <c r="R256" s="14">
        <v>25</v>
      </c>
      <c r="S256" s="14">
        <v>1</v>
      </c>
      <c r="T256" s="14">
        <v>0</v>
      </c>
      <c r="U256" s="14">
        <v>1</v>
      </c>
      <c r="V256" s="14">
        <v>2</v>
      </c>
      <c r="W256" s="14">
        <v>1</v>
      </c>
      <c r="X256" s="14">
        <v>6</v>
      </c>
      <c r="Y256" s="14">
        <v>1</v>
      </c>
      <c r="Z256" s="14">
        <v>1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5">
        <v>40</v>
      </c>
    </row>
    <row r="257" spans="1:32" s="15" customFormat="1" ht="13.7" customHeight="1" x14ac:dyDescent="0.15">
      <c r="A257" s="10" t="s">
        <v>1125</v>
      </c>
      <c r="B257" s="10" t="s">
        <v>698</v>
      </c>
      <c r="C257" s="22" t="s">
        <v>1200</v>
      </c>
      <c r="D257" s="12">
        <v>0</v>
      </c>
      <c r="E257" s="12" t="s">
        <v>1141</v>
      </c>
      <c r="F257" s="12" t="s">
        <v>1097</v>
      </c>
      <c r="G257" s="13">
        <v>1</v>
      </c>
      <c r="H257" s="13">
        <v>0</v>
      </c>
      <c r="I257" s="13">
        <v>1</v>
      </c>
      <c r="J257" s="13">
        <v>0</v>
      </c>
      <c r="K257" s="13">
        <v>0</v>
      </c>
      <c r="L257" s="13">
        <v>22</v>
      </c>
      <c r="M257" s="13">
        <v>1</v>
      </c>
      <c r="N257" s="13">
        <v>0</v>
      </c>
      <c r="O257" s="13">
        <v>0</v>
      </c>
      <c r="P257" s="13">
        <v>12</v>
      </c>
      <c r="Q257" s="13">
        <v>13</v>
      </c>
      <c r="R257" s="14">
        <v>25</v>
      </c>
      <c r="S257" s="14">
        <v>2</v>
      </c>
      <c r="T257" s="14">
        <v>0</v>
      </c>
      <c r="U257" s="14">
        <v>1</v>
      </c>
      <c r="V257" s="14">
        <v>3</v>
      </c>
      <c r="W257" s="14">
        <v>1</v>
      </c>
      <c r="X257" s="14">
        <v>6</v>
      </c>
      <c r="Y257" s="14">
        <v>1</v>
      </c>
      <c r="Z257" s="14">
        <v>1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5">
        <v>41</v>
      </c>
    </row>
    <row r="258" spans="1:32" s="15" customFormat="1" ht="13.7" customHeight="1" x14ac:dyDescent="0.15">
      <c r="A258" s="10" t="s">
        <v>1125</v>
      </c>
      <c r="B258" s="10" t="s">
        <v>698</v>
      </c>
      <c r="C258" s="22" t="s">
        <v>518</v>
      </c>
      <c r="D258" s="12">
        <v>0</v>
      </c>
      <c r="E258" s="12" t="s">
        <v>1141</v>
      </c>
      <c r="F258" s="12" t="s">
        <v>1097</v>
      </c>
      <c r="G258" s="13">
        <v>1</v>
      </c>
      <c r="H258" s="13">
        <v>0</v>
      </c>
      <c r="I258" s="13">
        <v>1</v>
      </c>
      <c r="J258" s="13">
        <v>1</v>
      </c>
      <c r="K258" s="13">
        <v>0</v>
      </c>
      <c r="L258" s="13">
        <v>29</v>
      </c>
      <c r="M258" s="13">
        <v>1</v>
      </c>
      <c r="N258" s="13">
        <v>0</v>
      </c>
      <c r="O258" s="13">
        <v>0</v>
      </c>
      <c r="P258" s="13">
        <v>12</v>
      </c>
      <c r="Q258" s="13">
        <v>21</v>
      </c>
      <c r="R258" s="14">
        <v>33</v>
      </c>
      <c r="S258" s="14">
        <v>1</v>
      </c>
      <c r="T258" s="14">
        <v>0</v>
      </c>
      <c r="U258" s="14">
        <v>1</v>
      </c>
      <c r="V258" s="14">
        <v>2</v>
      </c>
      <c r="W258" s="14">
        <v>1</v>
      </c>
      <c r="X258" s="14">
        <v>6</v>
      </c>
      <c r="Y258" s="14">
        <v>1</v>
      </c>
      <c r="Z258" s="14">
        <v>2</v>
      </c>
      <c r="AA258" s="14">
        <v>0</v>
      </c>
      <c r="AB258" s="14">
        <v>0</v>
      </c>
      <c r="AC258" s="14">
        <v>1</v>
      </c>
      <c r="AD258" s="14">
        <v>0</v>
      </c>
      <c r="AE258" s="14">
        <v>1</v>
      </c>
    </row>
    <row r="259" spans="1:32" s="15" customFormat="1" ht="13.7" customHeight="1" x14ac:dyDescent="0.15">
      <c r="A259" s="10" t="s">
        <v>1125</v>
      </c>
      <c r="B259" s="10" t="s">
        <v>698</v>
      </c>
      <c r="C259" s="22" t="s">
        <v>520</v>
      </c>
      <c r="D259" s="12">
        <v>0</v>
      </c>
      <c r="E259" s="12" t="s">
        <v>1141</v>
      </c>
      <c r="F259" s="12" t="s">
        <v>1097</v>
      </c>
      <c r="G259" s="13">
        <v>1</v>
      </c>
      <c r="H259" s="13">
        <v>0</v>
      </c>
      <c r="I259" s="13">
        <v>1</v>
      </c>
      <c r="J259" s="13">
        <v>0</v>
      </c>
      <c r="K259" s="13">
        <v>0</v>
      </c>
      <c r="L259" s="13">
        <v>16</v>
      </c>
      <c r="M259" s="13">
        <v>1</v>
      </c>
      <c r="N259" s="13">
        <v>1</v>
      </c>
      <c r="O259" s="13">
        <v>0</v>
      </c>
      <c r="P259" s="13">
        <v>8</v>
      </c>
      <c r="Q259" s="13">
        <v>12</v>
      </c>
      <c r="R259" s="14">
        <v>20</v>
      </c>
      <c r="S259" s="14">
        <v>1</v>
      </c>
      <c r="T259" s="14">
        <v>0</v>
      </c>
      <c r="U259" s="14">
        <v>1</v>
      </c>
      <c r="V259" s="14">
        <v>2</v>
      </c>
      <c r="W259" s="14">
        <v>1</v>
      </c>
      <c r="X259" s="14">
        <v>6</v>
      </c>
      <c r="Y259" s="14">
        <v>1</v>
      </c>
      <c r="Z259" s="14">
        <v>1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5">
        <v>42</v>
      </c>
    </row>
    <row r="260" spans="1:32" s="15" customFormat="1" ht="13.7" customHeight="1" x14ac:dyDescent="0.15">
      <c r="A260" s="10" t="s">
        <v>1125</v>
      </c>
      <c r="B260" s="10" t="s">
        <v>698</v>
      </c>
      <c r="C260" s="22" t="s">
        <v>521</v>
      </c>
      <c r="D260" s="12">
        <v>0</v>
      </c>
      <c r="E260" s="12" t="s">
        <v>1141</v>
      </c>
      <c r="F260" s="12" t="s">
        <v>1097</v>
      </c>
      <c r="G260" s="13">
        <v>1</v>
      </c>
      <c r="H260" s="13">
        <v>0</v>
      </c>
      <c r="I260" s="13">
        <v>1</v>
      </c>
      <c r="J260" s="13">
        <v>0</v>
      </c>
      <c r="K260" s="13">
        <v>0</v>
      </c>
      <c r="L260" s="13">
        <v>18</v>
      </c>
      <c r="M260" s="13">
        <v>1</v>
      </c>
      <c r="N260" s="13">
        <v>0</v>
      </c>
      <c r="O260" s="13">
        <v>0</v>
      </c>
      <c r="P260" s="13">
        <v>10</v>
      </c>
      <c r="Q260" s="13">
        <v>11</v>
      </c>
      <c r="R260" s="14">
        <v>21</v>
      </c>
      <c r="S260" s="14">
        <v>1</v>
      </c>
      <c r="T260" s="14">
        <v>0</v>
      </c>
      <c r="U260" s="14">
        <v>1</v>
      </c>
      <c r="V260" s="14">
        <v>2</v>
      </c>
      <c r="W260" s="14">
        <v>1</v>
      </c>
      <c r="X260" s="14">
        <v>6</v>
      </c>
      <c r="Y260" s="14">
        <v>1</v>
      </c>
      <c r="Z260" s="14">
        <v>1</v>
      </c>
      <c r="AA260" s="14">
        <v>0</v>
      </c>
      <c r="AB260" s="14">
        <v>0</v>
      </c>
      <c r="AC260" s="14">
        <v>0</v>
      </c>
      <c r="AD260" s="14">
        <v>1</v>
      </c>
      <c r="AE260" s="14">
        <v>0</v>
      </c>
      <c r="AF260" s="15">
        <v>43</v>
      </c>
    </row>
    <row r="261" spans="1:32" s="15" customFormat="1" ht="13.7" customHeight="1" x14ac:dyDescent="0.15">
      <c r="A261" s="10" t="s">
        <v>1125</v>
      </c>
      <c r="B261" s="10" t="s">
        <v>698</v>
      </c>
      <c r="C261" s="22" t="s">
        <v>522</v>
      </c>
      <c r="D261" s="12">
        <v>0</v>
      </c>
      <c r="E261" s="12" t="s">
        <v>1141</v>
      </c>
      <c r="F261" s="12" t="s">
        <v>1097</v>
      </c>
      <c r="G261" s="13">
        <v>1</v>
      </c>
      <c r="H261" s="13">
        <v>0</v>
      </c>
      <c r="I261" s="13">
        <v>1</v>
      </c>
      <c r="J261" s="13">
        <v>0</v>
      </c>
      <c r="K261" s="13">
        <v>0</v>
      </c>
      <c r="L261" s="13">
        <v>27</v>
      </c>
      <c r="M261" s="13">
        <v>1</v>
      </c>
      <c r="N261" s="13">
        <v>1</v>
      </c>
      <c r="O261" s="13">
        <v>0</v>
      </c>
      <c r="P261" s="13">
        <v>12</v>
      </c>
      <c r="Q261" s="13">
        <v>19</v>
      </c>
      <c r="R261" s="14">
        <v>31</v>
      </c>
      <c r="S261" s="14">
        <v>1</v>
      </c>
      <c r="T261" s="14">
        <v>0</v>
      </c>
      <c r="U261" s="14">
        <v>2</v>
      </c>
      <c r="V261" s="14">
        <v>3</v>
      </c>
      <c r="W261" s="14">
        <v>1</v>
      </c>
      <c r="X261" s="14">
        <v>6</v>
      </c>
      <c r="Y261" s="14">
        <v>1</v>
      </c>
      <c r="Z261" s="14">
        <v>1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5">
        <v>44</v>
      </c>
    </row>
    <row r="262" spans="1:32" s="15" customFormat="1" ht="13.7" customHeight="1" x14ac:dyDescent="0.15">
      <c r="A262" s="10" t="s">
        <v>1125</v>
      </c>
      <c r="B262" s="10" t="s">
        <v>698</v>
      </c>
      <c r="C262" s="22" t="s">
        <v>835</v>
      </c>
      <c r="D262" s="12">
        <v>0</v>
      </c>
      <c r="E262" s="12" t="s">
        <v>1141</v>
      </c>
      <c r="F262" s="12" t="s">
        <v>1097</v>
      </c>
      <c r="G262" s="13">
        <v>1</v>
      </c>
      <c r="H262" s="13">
        <v>0</v>
      </c>
      <c r="I262" s="13">
        <v>1</v>
      </c>
      <c r="J262" s="13">
        <v>1</v>
      </c>
      <c r="K262" s="13">
        <v>0</v>
      </c>
      <c r="L262" s="13">
        <v>31</v>
      </c>
      <c r="M262" s="13">
        <v>1</v>
      </c>
      <c r="N262" s="13">
        <v>0</v>
      </c>
      <c r="O262" s="13">
        <v>0</v>
      </c>
      <c r="P262" s="13">
        <v>14</v>
      </c>
      <c r="Q262" s="13">
        <v>21</v>
      </c>
      <c r="R262" s="14">
        <v>35</v>
      </c>
      <c r="S262" s="14">
        <v>1</v>
      </c>
      <c r="T262" s="14">
        <v>1</v>
      </c>
      <c r="U262" s="14">
        <v>1</v>
      </c>
      <c r="V262" s="14">
        <v>3</v>
      </c>
      <c r="W262" s="14">
        <v>1</v>
      </c>
      <c r="X262" s="14">
        <v>6</v>
      </c>
      <c r="Y262" s="14">
        <v>1</v>
      </c>
      <c r="Z262" s="14">
        <v>1</v>
      </c>
      <c r="AA262" s="14">
        <v>0</v>
      </c>
      <c r="AB262" s="14">
        <v>0</v>
      </c>
      <c r="AC262" s="14">
        <v>2</v>
      </c>
      <c r="AD262" s="14">
        <v>0</v>
      </c>
      <c r="AE262" s="14">
        <v>2</v>
      </c>
      <c r="AF262" s="15">
        <v>45</v>
      </c>
    </row>
    <row r="263" spans="1:32" s="15" customFormat="1" ht="13.7" customHeight="1" x14ac:dyDescent="0.15">
      <c r="A263" s="10" t="s">
        <v>1125</v>
      </c>
      <c r="B263" s="10" t="s">
        <v>698</v>
      </c>
      <c r="C263" s="22" t="s">
        <v>853</v>
      </c>
      <c r="D263" s="12">
        <v>0</v>
      </c>
      <c r="E263" s="12" t="s">
        <v>1141</v>
      </c>
      <c r="F263" s="12" t="s">
        <v>1097</v>
      </c>
      <c r="G263" s="13">
        <v>1</v>
      </c>
      <c r="H263" s="13">
        <v>0</v>
      </c>
      <c r="I263" s="13">
        <v>1</v>
      </c>
      <c r="J263" s="13">
        <v>0</v>
      </c>
      <c r="K263" s="13">
        <v>0</v>
      </c>
      <c r="L263" s="13">
        <v>24</v>
      </c>
      <c r="M263" s="13">
        <v>1</v>
      </c>
      <c r="N263" s="13">
        <v>1</v>
      </c>
      <c r="O263" s="13">
        <v>0</v>
      </c>
      <c r="P263" s="13">
        <v>11</v>
      </c>
      <c r="Q263" s="13">
        <v>17</v>
      </c>
      <c r="R263" s="14">
        <v>28</v>
      </c>
      <c r="S263" s="14">
        <v>1</v>
      </c>
      <c r="T263" s="14">
        <v>0</v>
      </c>
      <c r="U263" s="14">
        <v>1</v>
      </c>
      <c r="V263" s="14">
        <v>2</v>
      </c>
      <c r="W263" s="14">
        <v>1</v>
      </c>
      <c r="X263" s="14">
        <v>6</v>
      </c>
      <c r="Y263" s="14">
        <v>1</v>
      </c>
      <c r="Z263" s="14">
        <v>1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5">
        <v>46</v>
      </c>
    </row>
    <row r="264" spans="1:32" s="15" customFormat="1" ht="13.7" customHeight="1" x14ac:dyDescent="0.15">
      <c r="A264" s="10" t="s">
        <v>1125</v>
      </c>
      <c r="B264" s="10" t="s">
        <v>698</v>
      </c>
      <c r="C264" s="22" t="s">
        <v>854</v>
      </c>
      <c r="D264" s="12">
        <v>0</v>
      </c>
      <c r="E264" s="12" t="s">
        <v>1141</v>
      </c>
      <c r="F264" s="12" t="s">
        <v>1097</v>
      </c>
      <c r="G264" s="13">
        <v>1</v>
      </c>
      <c r="H264" s="13">
        <v>0</v>
      </c>
      <c r="I264" s="13">
        <v>1</v>
      </c>
      <c r="J264" s="13">
        <v>0</v>
      </c>
      <c r="K264" s="13">
        <v>0</v>
      </c>
      <c r="L264" s="13">
        <v>21</v>
      </c>
      <c r="M264" s="13">
        <v>1</v>
      </c>
      <c r="N264" s="13">
        <v>1</v>
      </c>
      <c r="O264" s="13">
        <v>0</v>
      </c>
      <c r="P264" s="13">
        <v>7</v>
      </c>
      <c r="Q264" s="13">
        <v>18</v>
      </c>
      <c r="R264" s="14">
        <v>25</v>
      </c>
      <c r="S264" s="14">
        <v>1</v>
      </c>
      <c r="T264" s="14">
        <v>0</v>
      </c>
      <c r="U264" s="14">
        <v>1</v>
      </c>
      <c r="V264" s="14">
        <v>2</v>
      </c>
      <c r="W264" s="14">
        <v>1</v>
      </c>
      <c r="X264" s="14">
        <v>6</v>
      </c>
      <c r="Y264" s="14">
        <v>1</v>
      </c>
      <c r="Z264" s="14">
        <v>1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5">
        <v>47</v>
      </c>
    </row>
    <row r="265" spans="1:32" s="15" customFormat="1" ht="13.7" customHeight="1" x14ac:dyDescent="0.15">
      <c r="A265" s="10" t="s">
        <v>1125</v>
      </c>
      <c r="B265" s="10" t="s">
        <v>698</v>
      </c>
      <c r="C265" s="22" t="s">
        <v>868</v>
      </c>
      <c r="D265" s="12">
        <v>0</v>
      </c>
      <c r="E265" s="12" t="s">
        <v>1141</v>
      </c>
      <c r="F265" s="12" t="s">
        <v>1097</v>
      </c>
      <c r="G265" s="13">
        <v>1</v>
      </c>
      <c r="H265" s="13">
        <v>0</v>
      </c>
      <c r="I265" s="13">
        <v>1</v>
      </c>
      <c r="J265" s="13">
        <v>0</v>
      </c>
      <c r="K265" s="13">
        <v>0</v>
      </c>
      <c r="L265" s="13">
        <v>16</v>
      </c>
      <c r="M265" s="13">
        <v>1</v>
      </c>
      <c r="N265" s="13">
        <v>1</v>
      </c>
      <c r="O265" s="13">
        <v>0</v>
      </c>
      <c r="P265" s="13">
        <v>8</v>
      </c>
      <c r="Q265" s="13">
        <v>12</v>
      </c>
      <c r="R265" s="14">
        <v>20</v>
      </c>
      <c r="S265" s="14">
        <v>1</v>
      </c>
      <c r="T265" s="14">
        <v>0</v>
      </c>
      <c r="U265" s="14">
        <v>1</v>
      </c>
      <c r="V265" s="14">
        <v>2</v>
      </c>
      <c r="W265" s="14">
        <v>1</v>
      </c>
      <c r="X265" s="14">
        <v>6</v>
      </c>
      <c r="Y265" s="14">
        <v>1</v>
      </c>
      <c r="Z265" s="14">
        <v>1</v>
      </c>
      <c r="AA265" s="14">
        <v>0</v>
      </c>
      <c r="AB265" s="14">
        <v>0</v>
      </c>
      <c r="AC265" s="14">
        <v>1</v>
      </c>
      <c r="AD265" s="14">
        <v>0</v>
      </c>
      <c r="AE265" s="14">
        <v>1</v>
      </c>
      <c r="AF265" s="15">
        <v>48</v>
      </c>
    </row>
    <row r="266" spans="1:32" s="15" customFormat="1" ht="13.7" customHeight="1" x14ac:dyDescent="0.15">
      <c r="A266" s="10" t="s">
        <v>1125</v>
      </c>
      <c r="B266" s="10" t="s">
        <v>698</v>
      </c>
      <c r="C266" s="22" t="s">
        <v>257</v>
      </c>
      <c r="D266" s="12">
        <v>0</v>
      </c>
      <c r="E266" s="12" t="s">
        <v>1141</v>
      </c>
      <c r="F266" s="12" t="s">
        <v>1097</v>
      </c>
      <c r="G266" s="13">
        <v>1</v>
      </c>
      <c r="H266" s="13">
        <v>0</v>
      </c>
      <c r="I266" s="13">
        <v>1</v>
      </c>
      <c r="J266" s="13">
        <v>0</v>
      </c>
      <c r="K266" s="13">
        <v>0</v>
      </c>
      <c r="L266" s="13">
        <v>16</v>
      </c>
      <c r="M266" s="13">
        <v>1</v>
      </c>
      <c r="N266" s="13">
        <v>0</v>
      </c>
      <c r="O266" s="13">
        <v>0</v>
      </c>
      <c r="P266" s="13">
        <v>8</v>
      </c>
      <c r="Q266" s="13">
        <v>11</v>
      </c>
      <c r="R266" s="14">
        <v>19</v>
      </c>
      <c r="S266" s="14">
        <v>1</v>
      </c>
      <c r="T266" s="14">
        <v>0</v>
      </c>
      <c r="U266" s="14">
        <v>1</v>
      </c>
      <c r="V266" s="14">
        <v>2</v>
      </c>
      <c r="W266" s="14">
        <v>1</v>
      </c>
      <c r="X266" s="14">
        <v>6</v>
      </c>
      <c r="Y266" s="14">
        <v>1</v>
      </c>
      <c r="Z266" s="14">
        <v>1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5">
        <v>49</v>
      </c>
    </row>
    <row r="267" spans="1:32" s="15" customFormat="1" ht="13.7" customHeight="1" x14ac:dyDescent="0.15">
      <c r="A267" s="10" t="s">
        <v>1125</v>
      </c>
      <c r="B267" s="10" t="s">
        <v>698</v>
      </c>
      <c r="C267" s="22" t="s">
        <v>568</v>
      </c>
      <c r="D267" s="12">
        <v>0</v>
      </c>
      <c r="E267" s="12" t="s">
        <v>1141</v>
      </c>
      <c r="F267" s="12" t="s">
        <v>1097</v>
      </c>
      <c r="G267" s="13">
        <v>1</v>
      </c>
      <c r="H267" s="13">
        <v>0</v>
      </c>
      <c r="I267" s="13">
        <v>1</v>
      </c>
      <c r="J267" s="13">
        <v>0</v>
      </c>
      <c r="K267" s="13">
        <v>0</v>
      </c>
      <c r="L267" s="13">
        <v>24</v>
      </c>
      <c r="M267" s="13">
        <v>1</v>
      </c>
      <c r="N267" s="13">
        <v>0</v>
      </c>
      <c r="O267" s="13">
        <v>0</v>
      </c>
      <c r="P267" s="13">
        <v>13</v>
      </c>
      <c r="Q267" s="13">
        <v>14</v>
      </c>
      <c r="R267" s="14">
        <v>27</v>
      </c>
      <c r="S267" s="14">
        <v>1</v>
      </c>
      <c r="T267" s="14">
        <v>0</v>
      </c>
      <c r="U267" s="14">
        <v>1</v>
      </c>
      <c r="V267" s="14">
        <v>2</v>
      </c>
      <c r="W267" s="14">
        <v>1</v>
      </c>
      <c r="X267" s="14">
        <v>6</v>
      </c>
      <c r="Y267" s="14">
        <v>1</v>
      </c>
      <c r="Z267" s="14">
        <v>1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5">
        <v>50</v>
      </c>
    </row>
    <row r="268" spans="1:32" s="15" customFormat="1" ht="13.7" customHeight="1" x14ac:dyDescent="0.15">
      <c r="A268" s="10" t="s">
        <v>1125</v>
      </c>
      <c r="B268" s="10" t="s">
        <v>698</v>
      </c>
      <c r="C268" s="22" t="s">
        <v>269</v>
      </c>
      <c r="D268" s="12">
        <v>0</v>
      </c>
      <c r="E268" s="12" t="s">
        <v>1141</v>
      </c>
      <c r="F268" s="12" t="s">
        <v>1097</v>
      </c>
      <c r="G268" s="13">
        <v>1</v>
      </c>
      <c r="H268" s="13">
        <v>0</v>
      </c>
      <c r="I268" s="13">
        <v>1</v>
      </c>
      <c r="J268" s="13">
        <v>0</v>
      </c>
      <c r="K268" s="13">
        <v>0</v>
      </c>
      <c r="L268" s="13">
        <v>25</v>
      </c>
      <c r="M268" s="13">
        <v>1</v>
      </c>
      <c r="N268" s="13">
        <v>0</v>
      </c>
      <c r="O268" s="13">
        <v>0</v>
      </c>
      <c r="P268" s="13">
        <v>11</v>
      </c>
      <c r="Q268" s="13">
        <v>17</v>
      </c>
      <c r="R268" s="14">
        <v>28</v>
      </c>
      <c r="S268" s="14">
        <v>1</v>
      </c>
      <c r="T268" s="14">
        <v>0</v>
      </c>
      <c r="U268" s="14">
        <v>1</v>
      </c>
      <c r="V268" s="14">
        <v>2</v>
      </c>
      <c r="W268" s="14">
        <v>1</v>
      </c>
      <c r="X268" s="14">
        <v>6</v>
      </c>
      <c r="Y268" s="14">
        <v>1</v>
      </c>
      <c r="Z268" s="14">
        <v>2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5">
        <v>51</v>
      </c>
    </row>
    <row r="269" spans="1:32" s="15" customFormat="1" ht="13.7" customHeight="1" x14ac:dyDescent="0.15">
      <c r="A269" s="10" t="s">
        <v>1125</v>
      </c>
      <c r="B269" s="10" t="s">
        <v>698</v>
      </c>
      <c r="C269" s="22" t="s">
        <v>26</v>
      </c>
      <c r="D269" s="12">
        <v>0</v>
      </c>
      <c r="E269" s="12" t="s">
        <v>1141</v>
      </c>
      <c r="F269" s="12" t="s">
        <v>1097</v>
      </c>
      <c r="G269" s="13">
        <v>1</v>
      </c>
      <c r="H269" s="13">
        <v>0</v>
      </c>
      <c r="I269" s="13">
        <v>1</v>
      </c>
      <c r="J269" s="13">
        <v>0</v>
      </c>
      <c r="K269" s="13">
        <v>0</v>
      </c>
      <c r="L269" s="13">
        <v>16</v>
      </c>
      <c r="M269" s="13">
        <v>1</v>
      </c>
      <c r="N269" s="13">
        <v>0</v>
      </c>
      <c r="O269" s="13">
        <v>0</v>
      </c>
      <c r="P269" s="13">
        <v>7</v>
      </c>
      <c r="Q269" s="13">
        <v>12</v>
      </c>
      <c r="R269" s="14">
        <v>19</v>
      </c>
      <c r="S269" s="14">
        <v>1</v>
      </c>
      <c r="T269" s="14">
        <v>0</v>
      </c>
      <c r="U269" s="14">
        <v>1</v>
      </c>
      <c r="V269" s="14">
        <v>2</v>
      </c>
      <c r="W269" s="14">
        <v>1</v>
      </c>
      <c r="X269" s="14">
        <v>6</v>
      </c>
      <c r="Y269" s="14">
        <v>1</v>
      </c>
      <c r="Z269" s="14">
        <v>3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5">
        <v>52</v>
      </c>
    </row>
    <row r="270" spans="1:32" s="15" customFormat="1" ht="13.7" customHeight="1" x14ac:dyDescent="0.15">
      <c r="A270" s="10" t="s">
        <v>1125</v>
      </c>
      <c r="B270" s="10" t="s">
        <v>698</v>
      </c>
      <c r="C270" s="22" t="s">
        <v>30</v>
      </c>
      <c r="D270" s="12">
        <v>0</v>
      </c>
      <c r="E270" s="12" t="s">
        <v>1141</v>
      </c>
      <c r="F270" s="12" t="s">
        <v>1097</v>
      </c>
      <c r="G270" s="13">
        <v>1</v>
      </c>
      <c r="H270" s="13">
        <v>0</v>
      </c>
      <c r="I270" s="13">
        <v>1</v>
      </c>
      <c r="J270" s="13">
        <v>0</v>
      </c>
      <c r="K270" s="13">
        <v>0</v>
      </c>
      <c r="L270" s="13">
        <v>23</v>
      </c>
      <c r="M270" s="13">
        <v>2</v>
      </c>
      <c r="N270" s="13">
        <v>1</v>
      </c>
      <c r="O270" s="13">
        <v>0</v>
      </c>
      <c r="P270" s="13">
        <v>11</v>
      </c>
      <c r="Q270" s="13">
        <v>17</v>
      </c>
      <c r="R270" s="14">
        <v>28</v>
      </c>
      <c r="S270" s="14">
        <v>1</v>
      </c>
      <c r="T270" s="14">
        <v>0</v>
      </c>
      <c r="U270" s="14">
        <v>9</v>
      </c>
      <c r="V270" s="14">
        <v>10</v>
      </c>
      <c r="W270" s="14">
        <v>1</v>
      </c>
      <c r="X270" s="14">
        <v>6</v>
      </c>
      <c r="Y270" s="14">
        <v>1</v>
      </c>
      <c r="Z270" s="14">
        <v>2</v>
      </c>
      <c r="AA270" s="14">
        <v>0</v>
      </c>
      <c r="AB270" s="14">
        <v>0</v>
      </c>
      <c r="AC270" s="14">
        <v>1</v>
      </c>
      <c r="AD270" s="14">
        <v>0</v>
      </c>
      <c r="AE270" s="14">
        <v>1</v>
      </c>
      <c r="AF270" s="15">
        <v>53</v>
      </c>
    </row>
    <row r="271" spans="1:32" s="15" customFormat="1" ht="13.7" customHeight="1" x14ac:dyDescent="0.15">
      <c r="A271" s="10" t="s">
        <v>1125</v>
      </c>
      <c r="B271" s="10" t="s">
        <v>698</v>
      </c>
      <c r="C271" s="22" t="s">
        <v>33</v>
      </c>
      <c r="D271" s="12">
        <v>0</v>
      </c>
      <c r="E271" s="12" t="s">
        <v>1141</v>
      </c>
      <c r="F271" s="12" t="s">
        <v>1097</v>
      </c>
      <c r="G271" s="13">
        <v>1</v>
      </c>
      <c r="H271" s="13">
        <v>0</v>
      </c>
      <c r="I271" s="13">
        <v>1</v>
      </c>
      <c r="J271" s="13">
        <v>0</v>
      </c>
      <c r="K271" s="13">
        <v>0</v>
      </c>
      <c r="L271" s="13">
        <v>21</v>
      </c>
      <c r="M271" s="13">
        <v>1</v>
      </c>
      <c r="N271" s="13">
        <v>0</v>
      </c>
      <c r="O271" s="13">
        <v>0</v>
      </c>
      <c r="P271" s="13">
        <v>11</v>
      </c>
      <c r="Q271" s="13">
        <v>13</v>
      </c>
      <c r="R271" s="14">
        <v>24</v>
      </c>
      <c r="S271" s="14">
        <v>2</v>
      </c>
      <c r="T271" s="14">
        <v>0</v>
      </c>
      <c r="U271" s="14">
        <v>1</v>
      </c>
      <c r="V271" s="14">
        <v>3</v>
      </c>
      <c r="W271" s="14">
        <v>1</v>
      </c>
      <c r="X271" s="14">
        <v>6</v>
      </c>
      <c r="Y271" s="14">
        <v>1</v>
      </c>
      <c r="Z271" s="14">
        <v>1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5">
        <v>54</v>
      </c>
    </row>
    <row r="272" spans="1:32" s="15" customFormat="1" ht="13.7" customHeight="1" x14ac:dyDescent="0.15">
      <c r="A272" s="10" t="s">
        <v>1125</v>
      </c>
      <c r="B272" s="10" t="s">
        <v>698</v>
      </c>
      <c r="C272" s="22" t="s">
        <v>37</v>
      </c>
      <c r="D272" s="12">
        <v>0</v>
      </c>
      <c r="E272" s="12" t="s">
        <v>1141</v>
      </c>
      <c r="F272" s="12" t="s">
        <v>1097</v>
      </c>
      <c r="G272" s="13">
        <v>1</v>
      </c>
      <c r="H272" s="13">
        <v>0</v>
      </c>
      <c r="I272" s="13">
        <v>1</v>
      </c>
      <c r="J272" s="13">
        <v>0</v>
      </c>
      <c r="K272" s="13">
        <v>0</v>
      </c>
      <c r="L272" s="13">
        <v>14</v>
      </c>
      <c r="M272" s="13">
        <v>1</v>
      </c>
      <c r="N272" s="13">
        <v>0</v>
      </c>
      <c r="O272" s="13">
        <v>0</v>
      </c>
      <c r="P272" s="13">
        <v>9</v>
      </c>
      <c r="Q272" s="13">
        <v>8</v>
      </c>
      <c r="R272" s="14">
        <v>17</v>
      </c>
      <c r="S272" s="14">
        <v>1</v>
      </c>
      <c r="T272" s="14">
        <v>0</v>
      </c>
      <c r="U272" s="14">
        <v>0</v>
      </c>
      <c r="V272" s="14">
        <v>1</v>
      </c>
      <c r="W272" s="14">
        <v>1</v>
      </c>
      <c r="X272" s="14">
        <v>4</v>
      </c>
      <c r="Y272" s="14">
        <v>1</v>
      </c>
      <c r="Z272" s="14">
        <v>1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5">
        <v>55</v>
      </c>
    </row>
    <row r="273" spans="1:32" s="15" customFormat="1" ht="13.7" customHeight="1" x14ac:dyDescent="0.15">
      <c r="A273" s="10" t="s">
        <v>1125</v>
      </c>
      <c r="B273" s="10" t="s">
        <v>698</v>
      </c>
      <c r="C273" s="22" t="s">
        <v>49</v>
      </c>
      <c r="D273" s="12">
        <v>0</v>
      </c>
      <c r="E273" s="12" t="s">
        <v>1141</v>
      </c>
      <c r="F273" s="12" t="s">
        <v>1097</v>
      </c>
      <c r="G273" s="13">
        <v>1</v>
      </c>
      <c r="H273" s="13">
        <v>0</v>
      </c>
      <c r="I273" s="13">
        <v>1</v>
      </c>
      <c r="J273" s="13">
        <v>1</v>
      </c>
      <c r="K273" s="13">
        <v>0</v>
      </c>
      <c r="L273" s="13">
        <v>31</v>
      </c>
      <c r="M273" s="13">
        <v>1</v>
      </c>
      <c r="N273" s="13">
        <v>0</v>
      </c>
      <c r="O273" s="13">
        <v>0</v>
      </c>
      <c r="P273" s="13">
        <v>17</v>
      </c>
      <c r="Q273" s="13">
        <v>18</v>
      </c>
      <c r="R273" s="14">
        <v>35</v>
      </c>
      <c r="S273" s="14">
        <v>1</v>
      </c>
      <c r="T273" s="14">
        <v>1</v>
      </c>
      <c r="U273" s="14">
        <v>1</v>
      </c>
      <c r="V273" s="14">
        <v>3</v>
      </c>
      <c r="W273" s="14">
        <v>1</v>
      </c>
      <c r="X273" s="14">
        <v>6</v>
      </c>
      <c r="Y273" s="14">
        <v>1</v>
      </c>
      <c r="Z273" s="14">
        <v>1</v>
      </c>
      <c r="AA273" s="14">
        <v>0</v>
      </c>
      <c r="AB273" s="14">
        <v>0</v>
      </c>
      <c r="AC273" s="14">
        <v>2</v>
      </c>
      <c r="AD273" s="14">
        <v>0</v>
      </c>
      <c r="AE273" s="14">
        <v>2</v>
      </c>
      <c r="AF273" s="15">
        <v>56</v>
      </c>
    </row>
    <row r="274" spans="1:32" s="15" customFormat="1" ht="13.7" customHeight="1" x14ac:dyDescent="0.15">
      <c r="A274" s="10" t="s">
        <v>1125</v>
      </c>
      <c r="B274" s="10" t="s">
        <v>698</v>
      </c>
      <c r="C274" s="22" t="s">
        <v>751</v>
      </c>
      <c r="D274" s="12">
        <v>0</v>
      </c>
      <c r="E274" s="12" t="s">
        <v>1141</v>
      </c>
      <c r="F274" s="12" t="s">
        <v>1097</v>
      </c>
      <c r="G274" s="13">
        <v>1</v>
      </c>
      <c r="H274" s="13">
        <v>0</v>
      </c>
      <c r="I274" s="13">
        <v>1</v>
      </c>
      <c r="J274" s="13">
        <v>0</v>
      </c>
      <c r="K274" s="13">
        <v>0</v>
      </c>
      <c r="L274" s="13">
        <v>24</v>
      </c>
      <c r="M274" s="13">
        <v>1</v>
      </c>
      <c r="N274" s="13">
        <v>0</v>
      </c>
      <c r="O274" s="13">
        <v>0</v>
      </c>
      <c r="P274" s="13">
        <v>10</v>
      </c>
      <c r="Q274" s="13">
        <v>17</v>
      </c>
      <c r="R274" s="14">
        <v>27</v>
      </c>
      <c r="S274" s="14">
        <v>1</v>
      </c>
      <c r="T274" s="14">
        <v>0</v>
      </c>
      <c r="U274" s="14">
        <v>1</v>
      </c>
      <c r="V274" s="14">
        <v>2</v>
      </c>
      <c r="W274" s="14">
        <v>1</v>
      </c>
      <c r="X274" s="14">
        <v>6</v>
      </c>
      <c r="Y274" s="14">
        <v>1</v>
      </c>
      <c r="Z274" s="14">
        <v>2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5">
        <v>57</v>
      </c>
    </row>
    <row r="275" spans="1:32" s="15" customFormat="1" ht="13.7" customHeight="1" x14ac:dyDescent="0.15">
      <c r="A275" s="10" t="s">
        <v>1125</v>
      </c>
      <c r="B275" s="10" t="s">
        <v>698</v>
      </c>
      <c r="C275" s="22" t="s">
        <v>500</v>
      </c>
      <c r="D275" s="12">
        <v>0</v>
      </c>
      <c r="E275" s="12" t="s">
        <v>1141</v>
      </c>
      <c r="F275" s="12" t="s">
        <v>1097</v>
      </c>
      <c r="G275" s="13">
        <v>1</v>
      </c>
      <c r="H275" s="13">
        <v>0</v>
      </c>
      <c r="I275" s="13">
        <v>1</v>
      </c>
      <c r="J275" s="13">
        <v>0</v>
      </c>
      <c r="K275" s="13">
        <v>0</v>
      </c>
      <c r="L275" s="13">
        <v>10</v>
      </c>
      <c r="M275" s="13">
        <v>1</v>
      </c>
      <c r="N275" s="13">
        <v>0</v>
      </c>
      <c r="O275" s="13">
        <v>0</v>
      </c>
      <c r="P275" s="13">
        <v>8</v>
      </c>
      <c r="Q275" s="13">
        <v>5</v>
      </c>
      <c r="R275" s="14">
        <v>13</v>
      </c>
      <c r="S275" s="14">
        <v>1</v>
      </c>
      <c r="T275" s="14">
        <v>0</v>
      </c>
      <c r="U275" s="14">
        <v>4</v>
      </c>
      <c r="V275" s="14">
        <v>5</v>
      </c>
      <c r="W275" s="14">
        <v>1</v>
      </c>
      <c r="X275" s="14">
        <v>0</v>
      </c>
      <c r="Y275" s="14">
        <v>1</v>
      </c>
      <c r="Z275" s="14">
        <v>1</v>
      </c>
      <c r="AA275" s="14">
        <v>0</v>
      </c>
      <c r="AB275" s="14">
        <v>1</v>
      </c>
      <c r="AC275" s="14">
        <v>1</v>
      </c>
      <c r="AD275" s="14">
        <v>0</v>
      </c>
      <c r="AE275" s="14">
        <v>1</v>
      </c>
      <c r="AF275" s="15">
        <v>58</v>
      </c>
    </row>
    <row r="276" spans="1:32" s="15" customFormat="1" ht="13.7" customHeight="1" x14ac:dyDescent="0.15">
      <c r="A276" s="10" t="s">
        <v>1125</v>
      </c>
      <c r="B276" s="10" t="s">
        <v>698</v>
      </c>
      <c r="C276" s="22" t="s">
        <v>501</v>
      </c>
      <c r="D276" s="12">
        <v>0</v>
      </c>
      <c r="E276" s="12" t="s">
        <v>1141</v>
      </c>
      <c r="F276" s="12" t="s">
        <v>1097</v>
      </c>
      <c r="G276" s="13">
        <v>1</v>
      </c>
      <c r="H276" s="13">
        <v>0</v>
      </c>
      <c r="I276" s="13">
        <v>1</v>
      </c>
      <c r="J276" s="13">
        <v>0</v>
      </c>
      <c r="K276" s="13">
        <v>0</v>
      </c>
      <c r="L276" s="13">
        <v>17</v>
      </c>
      <c r="M276" s="13">
        <v>1</v>
      </c>
      <c r="N276" s="13">
        <v>0</v>
      </c>
      <c r="O276" s="13">
        <v>0</v>
      </c>
      <c r="P276" s="13">
        <v>5</v>
      </c>
      <c r="Q276" s="13">
        <v>15</v>
      </c>
      <c r="R276" s="14">
        <v>20</v>
      </c>
      <c r="S276" s="14">
        <v>1</v>
      </c>
      <c r="T276" s="14">
        <v>0</v>
      </c>
      <c r="U276" s="14">
        <v>1</v>
      </c>
      <c r="V276" s="14">
        <v>2</v>
      </c>
      <c r="W276" s="14">
        <v>1</v>
      </c>
      <c r="X276" s="14">
        <v>6</v>
      </c>
      <c r="Y276" s="14">
        <v>1</v>
      </c>
      <c r="Z276" s="14">
        <v>1</v>
      </c>
      <c r="AA276" s="14">
        <v>0</v>
      </c>
      <c r="AB276" s="14">
        <v>1</v>
      </c>
      <c r="AC276" s="14">
        <v>0</v>
      </c>
      <c r="AD276" s="14">
        <v>0</v>
      </c>
      <c r="AE276" s="14">
        <v>0</v>
      </c>
      <c r="AF276" s="15">
        <v>59</v>
      </c>
    </row>
    <row r="277" spans="1:32" s="15" customFormat="1" ht="13.7" customHeight="1" x14ac:dyDescent="0.15">
      <c r="A277" s="10" t="s">
        <v>1125</v>
      </c>
      <c r="B277" s="10" t="s">
        <v>698</v>
      </c>
      <c r="C277" s="22" t="s">
        <v>416</v>
      </c>
      <c r="D277" s="12">
        <v>0</v>
      </c>
      <c r="E277" s="12" t="s">
        <v>1141</v>
      </c>
      <c r="F277" s="12" t="s">
        <v>1097</v>
      </c>
      <c r="G277" s="13">
        <v>1</v>
      </c>
      <c r="H277" s="13">
        <v>0</v>
      </c>
      <c r="I277" s="13">
        <v>1</v>
      </c>
      <c r="J277" s="13">
        <v>0</v>
      </c>
      <c r="K277" s="13">
        <v>0</v>
      </c>
      <c r="L277" s="13">
        <v>16</v>
      </c>
      <c r="M277" s="13">
        <v>1</v>
      </c>
      <c r="N277" s="13">
        <v>1</v>
      </c>
      <c r="O277" s="13">
        <v>0</v>
      </c>
      <c r="P277" s="13">
        <v>7</v>
      </c>
      <c r="Q277" s="13">
        <v>13</v>
      </c>
      <c r="R277" s="14">
        <v>20</v>
      </c>
      <c r="S277" s="14">
        <v>1</v>
      </c>
      <c r="T277" s="14">
        <v>0</v>
      </c>
      <c r="U277" s="14">
        <v>1</v>
      </c>
      <c r="V277" s="14">
        <v>2</v>
      </c>
      <c r="W277" s="14">
        <v>1</v>
      </c>
      <c r="X277" s="14">
        <v>6</v>
      </c>
      <c r="Y277" s="14">
        <v>1</v>
      </c>
      <c r="Z277" s="14">
        <v>3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5">
        <v>60</v>
      </c>
    </row>
    <row r="278" spans="1:32" s="15" customFormat="1" ht="13.7" customHeight="1" x14ac:dyDescent="0.15">
      <c r="A278" s="10" t="s">
        <v>1125</v>
      </c>
      <c r="B278" s="10" t="s">
        <v>698</v>
      </c>
      <c r="C278" s="22" t="s">
        <v>840</v>
      </c>
      <c r="D278" s="12">
        <v>0</v>
      </c>
      <c r="E278" s="12" t="s">
        <v>1141</v>
      </c>
      <c r="F278" s="12" t="s">
        <v>1097</v>
      </c>
      <c r="G278" s="13">
        <v>1</v>
      </c>
      <c r="H278" s="13">
        <v>0</v>
      </c>
      <c r="I278" s="13">
        <v>1</v>
      </c>
      <c r="J278" s="13">
        <v>0</v>
      </c>
      <c r="K278" s="13">
        <v>0</v>
      </c>
      <c r="L278" s="13">
        <v>26</v>
      </c>
      <c r="M278" s="13">
        <v>1</v>
      </c>
      <c r="N278" s="13">
        <v>1</v>
      </c>
      <c r="O278" s="13">
        <v>0</v>
      </c>
      <c r="P278" s="13">
        <v>15</v>
      </c>
      <c r="Q278" s="13">
        <v>15</v>
      </c>
      <c r="R278" s="14">
        <v>30</v>
      </c>
      <c r="S278" s="14">
        <v>1</v>
      </c>
      <c r="T278" s="14">
        <v>0</v>
      </c>
      <c r="U278" s="14">
        <v>1</v>
      </c>
      <c r="V278" s="14">
        <v>2</v>
      </c>
      <c r="W278" s="14">
        <v>1</v>
      </c>
      <c r="X278" s="14">
        <v>6</v>
      </c>
      <c r="Y278" s="14">
        <v>1</v>
      </c>
      <c r="Z278" s="14">
        <v>2</v>
      </c>
      <c r="AA278" s="14">
        <v>0</v>
      </c>
      <c r="AB278" s="14">
        <v>0</v>
      </c>
      <c r="AC278" s="14">
        <v>1</v>
      </c>
      <c r="AD278" s="14">
        <v>0</v>
      </c>
      <c r="AE278" s="14">
        <v>1</v>
      </c>
      <c r="AF278" s="15">
        <v>61</v>
      </c>
    </row>
    <row r="279" spans="1:32" s="15" customFormat="1" ht="13.7" customHeight="1" x14ac:dyDescent="0.15">
      <c r="A279" s="10" t="s">
        <v>1125</v>
      </c>
      <c r="B279" s="10" t="s">
        <v>698</v>
      </c>
      <c r="C279" s="22" t="s">
        <v>861</v>
      </c>
      <c r="D279" s="12">
        <v>0</v>
      </c>
      <c r="E279" s="12" t="s">
        <v>1141</v>
      </c>
      <c r="F279" s="12" t="s">
        <v>1097</v>
      </c>
      <c r="G279" s="13">
        <v>1</v>
      </c>
      <c r="H279" s="13">
        <v>0</v>
      </c>
      <c r="I279" s="13">
        <v>1</v>
      </c>
      <c r="J279" s="13">
        <v>0</v>
      </c>
      <c r="K279" s="13">
        <v>0</v>
      </c>
      <c r="L279" s="13">
        <v>23</v>
      </c>
      <c r="M279" s="13">
        <v>1</v>
      </c>
      <c r="N279" s="13">
        <v>1</v>
      </c>
      <c r="O279" s="13">
        <v>0</v>
      </c>
      <c r="P279" s="13">
        <v>9</v>
      </c>
      <c r="Q279" s="13">
        <v>18</v>
      </c>
      <c r="R279" s="14">
        <v>27</v>
      </c>
      <c r="S279" s="14">
        <v>1</v>
      </c>
      <c r="T279" s="14">
        <v>0</v>
      </c>
      <c r="U279" s="14">
        <v>2</v>
      </c>
      <c r="V279" s="14">
        <v>3</v>
      </c>
      <c r="W279" s="14">
        <v>1</v>
      </c>
      <c r="X279" s="14">
        <v>6</v>
      </c>
      <c r="Y279" s="14">
        <v>1</v>
      </c>
      <c r="Z279" s="14">
        <v>2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5">
        <v>62</v>
      </c>
    </row>
    <row r="280" spans="1:32" s="15" customFormat="1" ht="13.7" customHeight="1" x14ac:dyDescent="0.15">
      <c r="A280" s="10" t="s">
        <v>1125</v>
      </c>
      <c r="B280" s="10" t="s">
        <v>698</v>
      </c>
      <c r="C280" s="22" t="s">
        <v>229</v>
      </c>
      <c r="D280" s="12">
        <v>0</v>
      </c>
      <c r="E280" s="12" t="s">
        <v>1141</v>
      </c>
      <c r="F280" s="12" t="s">
        <v>1097</v>
      </c>
      <c r="G280" s="13">
        <v>1</v>
      </c>
      <c r="H280" s="13">
        <v>0</v>
      </c>
      <c r="I280" s="13">
        <v>1</v>
      </c>
      <c r="J280" s="13">
        <v>0</v>
      </c>
      <c r="K280" s="13">
        <v>0</v>
      </c>
      <c r="L280" s="13">
        <v>17</v>
      </c>
      <c r="M280" s="13">
        <v>1</v>
      </c>
      <c r="N280" s="13">
        <v>0</v>
      </c>
      <c r="O280" s="13">
        <v>0</v>
      </c>
      <c r="P280" s="13">
        <v>5</v>
      </c>
      <c r="Q280" s="13">
        <v>15</v>
      </c>
      <c r="R280" s="14">
        <v>20</v>
      </c>
      <c r="S280" s="14">
        <v>1</v>
      </c>
      <c r="T280" s="14">
        <v>0</v>
      </c>
      <c r="U280" s="14">
        <v>1</v>
      </c>
      <c r="V280" s="14">
        <v>2</v>
      </c>
      <c r="W280" s="14">
        <v>1</v>
      </c>
      <c r="X280" s="14">
        <v>6</v>
      </c>
      <c r="Y280" s="14">
        <v>1</v>
      </c>
      <c r="Z280" s="14">
        <v>2</v>
      </c>
      <c r="AA280" s="14">
        <v>0</v>
      </c>
      <c r="AB280" s="14">
        <v>0</v>
      </c>
      <c r="AC280" s="14">
        <v>1</v>
      </c>
      <c r="AD280" s="14">
        <v>1</v>
      </c>
      <c r="AE280" s="14">
        <v>1</v>
      </c>
      <c r="AF280" s="15">
        <v>63</v>
      </c>
    </row>
    <row r="281" spans="1:32" s="15" customFormat="1" ht="13.7" customHeight="1" x14ac:dyDescent="0.15">
      <c r="A281" s="10" t="s">
        <v>1125</v>
      </c>
      <c r="B281" s="10" t="s">
        <v>698</v>
      </c>
      <c r="C281" s="22" t="s">
        <v>247</v>
      </c>
      <c r="D281" s="12">
        <v>0</v>
      </c>
      <c r="E281" s="12" t="s">
        <v>1141</v>
      </c>
      <c r="F281" s="12" t="s">
        <v>1097</v>
      </c>
      <c r="G281" s="13">
        <v>1</v>
      </c>
      <c r="H281" s="13">
        <v>0</v>
      </c>
      <c r="I281" s="13">
        <v>1</v>
      </c>
      <c r="J281" s="13">
        <v>1</v>
      </c>
      <c r="K281" s="13">
        <v>0</v>
      </c>
      <c r="L281" s="13">
        <v>29</v>
      </c>
      <c r="M281" s="13">
        <v>1</v>
      </c>
      <c r="N281" s="13">
        <v>0</v>
      </c>
      <c r="O281" s="13">
        <v>0</v>
      </c>
      <c r="P281" s="13">
        <v>17</v>
      </c>
      <c r="Q281" s="13">
        <v>16</v>
      </c>
      <c r="R281" s="14">
        <v>33</v>
      </c>
      <c r="S281" s="14">
        <v>1</v>
      </c>
      <c r="T281" s="14">
        <v>1</v>
      </c>
      <c r="U281" s="14">
        <v>1</v>
      </c>
      <c r="V281" s="14">
        <v>3</v>
      </c>
      <c r="W281" s="14">
        <v>1</v>
      </c>
      <c r="X281" s="14">
        <v>6</v>
      </c>
      <c r="Y281" s="14">
        <v>1</v>
      </c>
      <c r="Z281" s="14">
        <v>1</v>
      </c>
      <c r="AA281" s="14">
        <v>0</v>
      </c>
      <c r="AB281" s="14">
        <v>0</v>
      </c>
      <c r="AC281" s="14">
        <v>3</v>
      </c>
      <c r="AD281" s="14">
        <v>0</v>
      </c>
      <c r="AE281" s="14">
        <v>3</v>
      </c>
      <c r="AF281" s="15">
        <v>64</v>
      </c>
    </row>
    <row r="282" spans="1:32" s="15" customFormat="1" ht="13.7" customHeight="1" x14ac:dyDescent="0.15">
      <c r="A282" s="10" t="s">
        <v>1125</v>
      </c>
      <c r="B282" s="10" t="s">
        <v>698</v>
      </c>
      <c r="C282" s="22" t="s">
        <v>256</v>
      </c>
      <c r="D282" s="12">
        <v>0</v>
      </c>
      <c r="E282" s="12" t="s">
        <v>1141</v>
      </c>
      <c r="F282" s="12" t="s">
        <v>1097</v>
      </c>
      <c r="G282" s="13">
        <v>1</v>
      </c>
      <c r="H282" s="13">
        <v>0</v>
      </c>
      <c r="I282" s="13">
        <v>1</v>
      </c>
      <c r="J282" s="13">
        <v>0</v>
      </c>
      <c r="K282" s="13">
        <v>0</v>
      </c>
      <c r="L282" s="13">
        <v>20</v>
      </c>
      <c r="M282" s="13">
        <v>1</v>
      </c>
      <c r="N282" s="13">
        <v>0</v>
      </c>
      <c r="O282" s="13">
        <v>0</v>
      </c>
      <c r="P282" s="13">
        <v>9</v>
      </c>
      <c r="Q282" s="13">
        <v>14</v>
      </c>
      <c r="R282" s="14">
        <v>23</v>
      </c>
      <c r="S282" s="14">
        <v>1</v>
      </c>
      <c r="T282" s="14">
        <v>0</v>
      </c>
      <c r="U282" s="14">
        <v>1</v>
      </c>
      <c r="V282" s="14">
        <v>2</v>
      </c>
      <c r="W282" s="14">
        <v>1</v>
      </c>
      <c r="X282" s="14">
        <v>6</v>
      </c>
      <c r="Y282" s="14">
        <v>1</v>
      </c>
      <c r="Z282" s="14">
        <v>2</v>
      </c>
      <c r="AA282" s="14">
        <v>0</v>
      </c>
      <c r="AB282" s="14">
        <v>1</v>
      </c>
      <c r="AC282" s="14">
        <v>1</v>
      </c>
      <c r="AD282" s="14">
        <v>0</v>
      </c>
      <c r="AE282" s="14">
        <v>1</v>
      </c>
      <c r="AF282" s="15">
        <v>65</v>
      </c>
    </row>
    <row r="283" spans="1:32" s="15" customFormat="1" ht="13.7" customHeight="1" x14ac:dyDescent="0.15">
      <c r="A283" s="10" t="s">
        <v>1125</v>
      </c>
      <c r="B283" s="10" t="s">
        <v>698</v>
      </c>
      <c r="C283" s="22" t="s">
        <v>25</v>
      </c>
      <c r="D283" s="12">
        <v>0</v>
      </c>
      <c r="E283" s="12" t="s">
        <v>1141</v>
      </c>
      <c r="F283" s="12" t="s">
        <v>1097</v>
      </c>
      <c r="G283" s="13">
        <v>1</v>
      </c>
      <c r="H283" s="13">
        <v>0</v>
      </c>
      <c r="I283" s="13">
        <v>1</v>
      </c>
      <c r="J283" s="13">
        <v>0</v>
      </c>
      <c r="K283" s="13">
        <v>0</v>
      </c>
      <c r="L283" s="13">
        <v>24</v>
      </c>
      <c r="M283" s="13">
        <v>1</v>
      </c>
      <c r="N283" s="13">
        <v>0</v>
      </c>
      <c r="O283" s="13">
        <v>0</v>
      </c>
      <c r="P283" s="13">
        <v>10</v>
      </c>
      <c r="Q283" s="13">
        <v>17</v>
      </c>
      <c r="R283" s="14">
        <v>27</v>
      </c>
      <c r="S283" s="14">
        <v>1</v>
      </c>
      <c r="T283" s="14">
        <v>0</v>
      </c>
      <c r="U283" s="14">
        <v>1</v>
      </c>
      <c r="V283" s="14">
        <v>2</v>
      </c>
      <c r="W283" s="14">
        <v>1</v>
      </c>
      <c r="X283" s="14">
        <v>6</v>
      </c>
      <c r="Y283" s="14">
        <v>1</v>
      </c>
      <c r="Z283" s="14">
        <v>2</v>
      </c>
      <c r="AA283" s="14">
        <v>0</v>
      </c>
      <c r="AB283" s="14">
        <v>0</v>
      </c>
      <c r="AC283" s="14">
        <v>1</v>
      </c>
      <c r="AD283" s="14">
        <v>0</v>
      </c>
      <c r="AE283" s="14">
        <v>1</v>
      </c>
      <c r="AF283" s="15">
        <v>66</v>
      </c>
    </row>
    <row r="284" spans="1:32" s="15" customFormat="1" ht="13.7" customHeight="1" x14ac:dyDescent="0.15">
      <c r="A284" s="10" t="s">
        <v>1125</v>
      </c>
      <c r="B284" s="10" t="s">
        <v>698</v>
      </c>
      <c r="C284" s="22" t="s">
        <v>29</v>
      </c>
      <c r="D284" s="12">
        <v>0</v>
      </c>
      <c r="E284" s="12" t="s">
        <v>1141</v>
      </c>
      <c r="F284" s="12" t="s">
        <v>1097</v>
      </c>
      <c r="G284" s="13">
        <v>1</v>
      </c>
      <c r="H284" s="13">
        <v>0</v>
      </c>
      <c r="I284" s="13">
        <v>1</v>
      </c>
      <c r="J284" s="13">
        <v>0</v>
      </c>
      <c r="K284" s="13">
        <v>0</v>
      </c>
      <c r="L284" s="13">
        <v>27</v>
      </c>
      <c r="M284" s="13">
        <v>1</v>
      </c>
      <c r="N284" s="13">
        <v>1</v>
      </c>
      <c r="O284" s="13">
        <v>0</v>
      </c>
      <c r="P284" s="13">
        <v>11</v>
      </c>
      <c r="Q284" s="13">
        <v>20</v>
      </c>
      <c r="R284" s="14">
        <v>31</v>
      </c>
      <c r="S284" s="14">
        <v>1</v>
      </c>
      <c r="T284" s="14">
        <v>0</v>
      </c>
      <c r="U284" s="14">
        <v>1</v>
      </c>
      <c r="V284" s="14">
        <v>2</v>
      </c>
      <c r="W284" s="14">
        <v>1</v>
      </c>
      <c r="X284" s="14">
        <v>6</v>
      </c>
      <c r="Y284" s="14">
        <v>1</v>
      </c>
      <c r="Z284" s="14">
        <v>1</v>
      </c>
      <c r="AA284" s="14">
        <v>0</v>
      </c>
      <c r="AB284" s="14">
        <v>0</v>
      </c>
      <c r="AC284" s="14">
        <v>2</v>
      </c>
      <c r="AD284" s="14">
        <v>0</v>
      </c>
      <c r="AE284" s="14">
        <v>2</v>
      </c>
      <c r="AF284" s="5">
        <v>67</v>
      </c>
    </row>
    <row r="285" spans="1:32" s="15" customFormat="1" ht="13.7" customHeight="1" x14ac:dyDescent="0.15">
      <c r="A285" s="10" t="s">
        <v>1125</v>
      </c>
      <c r="B285" s="10" t="s">
        <v>698</v>
      </c>
      <c r="C285" s="22" t="s">
        <v>32</v>
      </c>
      <c r="D285" s="12">
        <v>0</v>
      </c>
      <c r="E285" s="12" t="s">
        <v>1141</v>
      </c>
      <c r="F285" s="12" t="s">
        <v>1097</v>
      </c>
      <c r="G285" s="13">
        <v>1</v>
      </c>
      <c r="H285" s="13">
        <v>0</v>
      </c>
      <c r="I285" s="13">
        <v>1</v>
      </c>
      <c r="J285" s="13">
        <v>0</v>
      </c>
      <c r="K285" s="13">
        <v>0</v>
      </c>
      <c r="L285" s="13">
        <v>22</v>
      </c>
      <c r="M285" s="13">
        <v>1</v>
      </c>
      <c r="N285" s="13">
        <v>0</v>
      </c>
      <c r="O285" s="13">
        <v>0</v>
      </c>
      <c r="P285" s="13">
        <v>12</v>
      </c>
      <c r="Q285" s="13">
        <v>13</v>
      </c>
      <c r="R285" s="14">
        <v>25</v>
      </c>
      <c r="S285" s="14">
        <v>2</v>
      </c>
      <c r="T285" s="14">
        <v>0</v>
      </c>
      <c r="U285" s="14">
        <v>1</v>
      </c>
      <c r="V285" s="14">
        <v>3</v>
      </c>
      <c r="W285" s="14">
        <v>1</v>
      </c>
      <c r="X285" s="14">
        <v>6</v>
      </c>
      <c r="Y285" s="14">
        <v>1</v>
      </c>
      <c r="Z285" s="14">
        <v>1</v>
      </c>
      <c r="AA285" s="14">
        <v>0</v>
      </c>
      <c r="AB285" s="14">
        <v>1</v>
      </c>
      <c r="AC285" s="14">
        <v>0</v>
      </c>
      <c r="AD285" s="14">
        <v>0</v>
      </c>
      <c r="AE285" s="14">
        <v>0</v>
      </c>
      <c r="AF285" s="15">
        <v>68</v>
      </c>
    </row>
    <row r="286" spans="1:32" s="15" customFormat="1" ht="13.7" customHeight="1" x14ac:dyDescent="0.15">
      <c r="A286" s="10" t="s">
        <v>1125</v>
      </c>
      <c r="B286" s="10" t="s">
        <v>698</v>
      </c>
      <c r="C286" s="22" t="s">
        <v>48</v>
      </c>
      <c r="D286" s="12">
        <v>0</v>
      </c>
      <c r="E286" s="12" t="s">
        <v>1141</v>
      </c>
      <c r="F286" s="12" t="s">
        <v>1097</v>
      </c>
      <c r="G286" s="13">
        <v>1</v>
      </c>
      <c r="H286" s="13">
        <v>0</v>
      </c>
      <c r="I286" s="13">
        <v>1</v>
      </c>
      <c r="J286" s="13">
        <v>0</v>
      </c>
      <c r="K286" s="13">
        <v>0</v>
      </c>
      <c r="L286" s="13">
        <v>14</v>
      </c>
      <c r="M286" s="13">
        <v>2</v>
      </c>
      <c r="N286" s="13">
        <v>1</v>
      </c>
      <c r="O286" s="13">
        <v>0</v>
      </c>
      <c r="P286" s="13">
        <v>6</v>
      </c>
      <c r="Q286" s="13">
        <v>13</v>
      </c>
      <c r="R286" s="14">
        <v>19</v>
      </c>
      <c r="S286" s="14">
        <v>1</v>
      </c>
      <c r="T286" s="14">
        <v>0</v>
      </c>
      <c r="U286" s="14">
        <v>1</v>
      </c>
      <c r="V286" s="14">
        <v>2</v>
      </c>
      <c r="W286" s="14">
        <v>1</v>
      </c>
      <c r="X286" s="14">
        <v>2</v>
      </c>
      <c r="Y286" s="14">
        <v>1</v>
      </c>
      <c r="Z286" s="14">
        <v>1</v>
      </c>
      <c r="AA286" s="14">
        <v>0</v>
      </c>
      <c r="AB286" s="14">
        <v>0</v>
      </c>
      <c r="AC286" s="14">
        <v>3</v>
      </c>
      <c r="AD286" s="14">
        <v>0</v>
      </c>
      <c r="AE286" s="14">
        <v>3</v>
      </c>
      <c r="AF286" s="15">
        <v>69</v>
      </c>
    </row>
    <row r="287" spans="1:32" s="15" customFormat="1" ht="13.7" customHeight="1" x14ac:dyDescent="0.15">
      <c r="A287" s="10" t="s">
        <v>1125</v>
      </c>
      <c r="B287" s="10" t="s">
        <v>698</v>
      </c>
      <c r="C287" s="22" t="s">
        <v>55</v>
      </c>
      <c r="D287" s="12">
        <v>0</v>
      </c>
      <c r="E287" s="12" t="s">
        <v>1141</v>
      </c>
      <c r="F287" s="12" t="s">
        <v>1097</v>
      </c>
      <c r="G287" s="13">
        <v>1</v>
      </c>
      <c r="H287" s="13">
        <v>0</v>
      </c>
      <c r="I287" s="13">
        <v>1</v>
      </c>
      <c r="J287" s="13">
        <v>1</v>
      </c>
      <c r="K287" s="13">
        <v>0</v>
      </c>
      <c r="L287" s="13">
        <v>24</v>
      </c>
      <c r="M287" s="13">
        <v>1</v>
      </c>
      <c r="N287" s="13">
        <v>1</v>
      </c>
      <c r="O287" s="13">
        <v>0</v>
      </c>
      <c r="P287" s="13">
        <v>13</v>
      </c>
      <c r="Q287" s="13">
        <v>16</v>
      </c>
      <c r="R287" s="14">
        <v>29</v>
      </c>
      <c r="S287" s="14">
        <v>1</v>
      </c>
      <c r="T287" s="14">
        <v>0</v>
      </c>
      <c r="U287" s="14">
        <v>1</v>
      </c>
      <c r="V287" s="14">
        <v>2</v>
      </c>
      <c r="W287" s="14">
        <v>0</v>
      </c>
      <c r="X287" s="14">
        <v>6</v>
      </c>
      <c r="Y287" s="14">
        <v>1</v>
      </c>
      <c r="Z287" s="14">
        <v>1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5">
        <v>70</v>
      </c>
    </row>
    <row r="288" spans="1:32" s="15" customFormat="1" ht="13.7" customHeight="1" x14ac:dyDescent="0.15">
      <c r="A288" s="10" t="s">
        <v>1125</v>
      </c>
      <c r="B288" s="10" t="s">
        <v>698</v>
      </c>
      <c r="C288" s="22" t="s">
        <v>62</v>
      </c>
      <c r="D288" s="12">
        <v>0</v>
      </c>
      <c r="E288" s="12" t="s">
        <v>1141</v>
      </c>
      <c r="F288" s="12" t="s">
        <v>1097</v>
      </c>
      <c r="G288" s="13">
        <v>1</v>
      </c>
      <c r="H288" s="13">
        <v>0</v>
      </c>
      <c r="I288" s="13">
        <v>1</v>
      </c>
      <c r="J288" s="13">
        <v>0</v>
      </c>
      <c r="K288" s="13">
        <v>0</v>
      </c>
      <c r="L288" s="13">
        <v>8</v>
      </c>
      <c r="M288" s="13">
        <v>1</v>
      </c>
      <c r="N288" s="13">
        <v>0</v>
      </c>
      <c r="O288" s="13">
        <v>0</v>
      </c>
      <c r="P288" s="13">
        <v>7</v>
      </c>
      <c r="Q288" s="13">
        <v>4</v>
      </c>
      <c r="R288" s="14">
        <v>11</v>
      </c>
      <c r="S288" s="14">
        <v>1</v>
      </c>
      <c r="T288" s="14">
        <v>0</v>
      </c>
      <c r="U288" s="14">
        <v>1</v>
      </c>
      <c r="V288" s="14">
        <v>2</v>
      </c>
      <c r="W288" s="14">
        <v>1</v>
      </c>
      <c r="X288" s="14">
        <v>0</v>
      </c>
      <c r="Y288" s="14">
        <v>1</v>
      </c>
      <c r="Z288" s="14">
        <v>1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5">
        <v>71</v>
      </c>
    </row>
    <row r="289" spans="1:32" s="15" customFormat="1" ht="13.7" customHeight="1" x14ac:dyDescent="0.15">
      <c r="A289" s="16"/>
      <c r="B289" s="16" t="s">
        <v>1086</v>
      </c>
      <c r="C289" s="16">
        <f>COUNTA(C89:C288)</f>
        <v>200</v>
      </c>
      <c r="D289" s="17">
        <f>COUNTIF(D89:D288,"併")</f>
        <v>2</v>
      </c>
      <c r="E289" s="17">
        <v>0</v>
      </c>
      <c r="F289" s="17"/>
      <c r="G289" s="18">
        <f t="shared" ref="G289:AE289" si="25">SUM(G89:G288)</f>
        <v>197</v>
      </c>
      <c r="H289" s="18">
        <f t="shared" si="25"/>
        <v>0</v>
      </c>
      <c r="I289" s="18">
        <f t="shared" si="25"/>
        <v>200</v>
      </c>
      <c r="J289" s="18">
        <f t="shared" si="25"/>
        <v>36</v>
      </c>
      <c r="K289" s="18">
        <f t="shared" si="25"/>
        <v>0</v>
      </c>
      <c r="L289" s="18">
        <f t="shared" si="25"/>
        <v>4271</v>
      </c>
      <c r="M289" s="18">
        <f t="shared" si="25"/>
        <v>224</v>
      </c>
      <c r="N289" s="18">
        <f t="shared" si="25"/>
        <v>87</v>
      </c>
      <c r="O289" s="18">
        <f t="shared" si="25"/>
        <v>0</v>
      </c>
      <c r="P289" s="18">
        <f t="shared" si="25"/>
        <v>2122</v>
      </c>
      <c r="Q289" s="18">
        <f t="shared" si="25"/>
        <v>2893</v>
      </c>
      <c r="R289" s="18">
        <f t="shared" si="25"/>
        <v>5015</v>
      </c>
      <c r="S289" s="18">
        <f t="shared" si="25"/>
        <v>219</v>
      </c>
      <c r="T289" s="18">
        <f t="shared" si="25"/>
        <v>29</v>
      </c>
      <c r="U289" s="18">
        <f t="shared" si="25"/>
        <v>322</v>
      </c>
      <c r="V289" s="18">
        <f t="shared" si="25"/>
        <v>570</v>
      </c>
      <c r="W289" s="18">
        <f t="shared" si="25"/>
        <v>190</v>
      </c>
      <c r="X289" s="18">
        <f t="shared" si="25"/>
        <v>1051</v>
      </c>
      <c r="Y289" s="18">
        <f t="shared" si="25"/>
        <v>194</v>
      </c>
      <c r="Z289" s="18">
        <f t="shared" si="25"/>
        <v>258</v>
      </c>
      <c r="AA289" s="18">
        <f t="shared" si="25"/>
        <v>3</v>
      </c>
      <c r="AB289" s="18">
        <f t="shared" si="25"/>
        <v>30</v>
      </c>
      <c r="AC289" s="18">
        <f t="shared" si="25"/>
        <v>151</v>
      </c>
      <c r="AD289" s="18">
        <f t="shared" si="25"/>
        <v>33</v>
      </c>
      <c r="AE289" s="18">
        <f t="shared" si="25"/>
        <v>151</v>
      </c>
      <c r="AF289" s="15">
        <v>74</v>
      </c>
    </row>
    <row r="290" spans="1:32" s="15" customFormat="1" ht="13.7" customHeight="1" x14ac:dyDescent="0.15">
      <c r="A290" s="10" t="s">
        <v>1125</v>
      </c>
      <c r="B290" s="10" t="s">
        <v>964</v>
      </c>
      <c r="C290" s="11" t="s">
        <v>965</v>
      </c>
      <c r="D290" s="12">
        <v>0</v>
      </c>
      <c r="E290" s="12" t="s">
        <v>1141</v>
      </c>
      <c r="F290" s="12" t="s">
        <v>1097</v>
      </c>
      <c r="G290" s="13">
        <v>1</v>
      </c>
      <c r="H290" s="13">
        <v>0</v>
      </c>
      <c r="I290" s="13">
        <v>1</v>
      </c>
      <c r="J290" s="13">
        <v>1</v>
      </c>
      <c r="K290" s="13">
        <v>0</v>
      </c>
      <c r="L290" s="13">
        <v>26</v>
      </c>
      <c r="M290" s="13">
        <v>1</v>
      </c>
      <c r="N290" s="13">
        <v>2</v>
      </c>
      <c r="O290" s="13">
        <v>0</v>
      </c>
      <c r="P290" s="13">
        <v>12</v>
      </c>
      <c r="Q290" s="13">
        <v>20</v>
      </c>
      <c r="R290" s="14">
        <v>32</v>
      </c>
      <c r="S290" s="14">
        <v>2</v>
      </c>
      <c r="T290" s="14">
        <v>0</v>
      </c>
      <c r="U290" s="14">
        <v>1</v>
      </c>
      <c r="V290" s="14">
        <v>3</v>
      </c>
      <c r="W290" s="14">
        <v>1</v>
      </c>
      <c r="X290" s="14">
        <v>6</v>
      </c>
      <c r="Y290" s="14">
        <v>1</v>
      </c>
      <c r="Z290" s="14">
        <v>1</v>
      </c>
      <c r="AA290" s="14">
        <v>0</v>
      </c>
      <c r="AB290" s="14">
        <v>0</v>
      </c>
      <c r="AC290" s="14">
        <v>2</v>
      </c>
      <c r="AD290" s="14">
        <v>0</v>
      </c>
      <c r="AE290" s="14">
        <v>2</v>
      </c>
      <c r="AF290" s="15">
        <v>1</v>
      </c>
    </row>
    <row r="291" spans="1:32" s="15" customFormat="1" ht="13.7" customHeight="1" x14ac:dyDescent="0.15">
      <c r="A291" s="10" t="s">
        <v>1125</v>
      </c>
      <c r="B291" s="10" t="s">
        <v>964</v>
      </c>
      <c r="C291" s="11" t="s">
        <v>966</v>
      </c>
      <c r="D291" s="12">
        <v>0</v>
      </c>
      <c r="E291" s="12" t="s">
        <v>1141</v>
      </c>
      <c r="F291" s="12" t="s">
        <v>1097</v>
      </c>
      <c r="G291" s="13">
        <v>1</v>
      </c>
      <c r="H291" s="13">
        <v>0</v>
      </c>
      <c r="I291" s="13">
        <v>1</v>
      </c>
      <c r="J291" s="13">
        <v>0</v>
      </c>
      <c r="K291" s="13">
        <v>0</v>
      </c>
      <c r="L291" s="13">
        <v>10</v>
      </c>
      <c r="M291" s="13">
        <v>2</v>
      </c>
      <c r="N291" s="13">
        <v>0</v>
      </c>
      <c r="O291" s="13">
        <v>0</v>
      </c>
      <c r="P291" s="13">
        <v>6</v>
      </c>
      <c r="Q291" s="13">
        <v>8</v>
      </c>
      <c r="R291" s="14">
        <v>14</v>
      </c>
      <c r="S291" s="14">
        <v>2</v>
      </c>
      <c r="T291" s="14">
        <v>0</v>
      </c>
      <c r="U291" s="14">
        <v>0</v>
      </c>
      <c r="V291" s="14">
        <v>2</v>
      </c>
      <c r="W291" s="14">
        <v>1</v>
      </c>
      <c r="X291" s="14">
        <v>0</v>
      </c>
      <c r="Y291" s="14">
        <v>1</v>
      </c>
      <c r="Z291" s="14">
        <v>0</v>
      </c>
      <c r="AA291" s="14">
        <v>0</v>
      </c>
      <c r="AB291" s="14">
        <v>0</v>
      </c>
      <c r="AC291" s="14">
        <v>1</v>
      </c>
      <c r="AD291" s="14">
        <v>0</v>
      </c>
      <c r="AE291" s="14">
        <v>1</v>
      </c>
      <c r="AF291" s="5">
        <v>2</v>
      </c>
    </row>
    <row r="292" spans="1:32" s="27" customFormat="1" ht="13.7" customHeight="1" x14ac:dyDescent="0.15">
      <c r="A292" s="10" t="s">
        <v>1125</v>
      </c>
      <c r="B292" s="10" t="s">
        <v>964</v>
      </c>
      <c r="C292" s="11" t="s">
        <v>967</v>
      </c>
      <c r="D292" s="12">
        <v>0</v>
      </c>
      <c r="E292" s="12" t="s">
        <v>1141</v>
      </c>
      <c r="F292" s="12" t="s">
        <v>1097</v>
      </c>
      <c r="G292" s="13">
        <v>1</v>
      </c>
      <c r="H292" s="13">
        <v>0</v>
      </c>
      <c r="I292" s="13">
        <v>1</v>
      </c>
      <c r="J292" s="13">
        <v>1</v>
      </c>
      <c r="K292" s="13">
        <v>0</v>
      </c>
      <c r="L292" s="13">
        <v>24</v>
      </c>
      <c r="M292" s="13">
        <v>0</v>
      </c>
      <c r="N292" s="13">
        <v>0</v>
      </c>
      <c r="O292" s="13">
        <v>0</v>
      </c>
      <c r="P292" s="13">
        <v>13</v>
      </c>
      <c r="Q292" s="13">
        <v>14</v>
      </c>
      <c r="R292" s="14">
        <v>27</v>
      </c>
      <c r="S292" s="14">
        <v>1</v>
      </c>
      <c r="T292" s="14">
        <v>0</v>
      </c>
      <c r="U292" s="14">
        <v>1</v>
      </c>
      <c r="V292" s="14">
        <v>2</v>
      </c>
      <c r="W292" s="14">
        <v>1</v>
      </c>
      <c r="X292" s="14">
        <v>6</v>
      </c>
      <c r="Y292" s="14">
        <v>1</v>
      </c>
      <c r="Z292" s="14">
        <v>1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5">
        <v>3</v>
      </c>
    </row>
    <row r="293" spans="1:32" s="15" customFormat="1" ht="13.7" customHeight="1" x14ac:dyDescent="0.15">
      <c r="A293" s="10" t="s">
        <v>1125</v>
      </c>
      <c r="B293" s="10" t="s">
        <v>964</v>
      </c>
      <c r="C293" s="11" t="s">
        <v>968</v>
      </c>
      <c r="D293" s="12">
        <v>0</v>
      </c>
      <c r="E293" s="12" t="s">
        <v>1141</v>
      </c>
      <c r="F293" s="12" t="s">
        <v>1097</v>
      </c>
      <c r="G293" s="13">
        <v>1</v>
      </c>
      <c r="H293" s="13">
        <v>0</v>
      </c>
      <c r="I293" s="13">
        <v>17</v>
      </c>
      <c r="J293" s="13">
        <v>7</v>
      </c>
      <c r="K293" s="13">
        <v>0</v>
      </c>
      <c r="L293" s="13">
        <v>27</v>
      </c>
      <c r="M293" s="13">
        <v>1</v>
      </c>
      <c r="N293" s="13">
        <v>2</v>
      </c>
      <c r="O293" s="13">
        <v>0</v>
      </c>
      <c r="P293" s="13">
        <v>34</v>
      </c>
      <c r="Q293" s="13">
        <v>21</v>
      </c>
      <c r="R293" s="14">
        <v>55</v>
      </c>
      <c r="S293" s="14">
        <v>1</v>
      </c>
      <c r="T293" s="14">
        <v>0</v>
      </c>
      <c r="U293" s="14">
        <v>1</v>
      </c>
      <c r="V293" s="14">
        <v>2</v>
      </c>
      <c r="W293" s="14">
        <v>1</v>
      </c>
      <c r="X293" s="14">
        <v>6</v>
      </c>
      <c r="Y293" s="14">
        <v>1</v>
      </c>
      <c r="Z293" s="14">
        <v>1</v>
      </c>
      <c r="AA293" s="14">
        <v>32</v>
      </c>
      <c r="AB293" s="14">
        <v>0</v>
      </c>
      <c r="AC293" s="14">
        <v>0</v>
      </c>
      <c r="AD293" s="14">
        <v>0</v>
      </c>
      <c r="AE293" s="14">
        <v>0</v>
      </c>
      <c r="AF293" s="15">
        <v>4</v>
      </c>
    </row>
    <row r="294" spans="1:32" s="5" customFormat="1" ht="13.7" customHeight="1" x14ac:dyDescent="0.15">
      <c r="A294" s="10" t="s">
        <v>1125</v>
      </c>
      <c r="B294" s="10" t="s">
        <v>964</v>
      </c>
      <c r="C294" s="11" t="s">
        <v>969</v>
      </c>
      <c r="D294" s="12">
        <v>0</v>
      </c>
      <c r="E294" s="12" t="s">
        <v>1141</v>
      </c>
      <c r="F294" s="12" t="s">
        <v>1097</v>
      </c>
      <c r="G294" s="13">
        <v>1</v>
      </c>
      <c r="H294" s="13">
        <v>0</v>
      </c>
      <c r="I294" s="13">
        <v>1</v>
      </c>
      <c r="J294" s="13">
        <v>1</v>
      </c>
      <c r="K294" s="13">
        <v>0</v>
      </c>
      <c r="L294" s="13">
        <v>29</v>
      </c>
      <c r="M294" s="13">
        <v>1</v>
      </c>
      <c r="N294" s="13">
        <v>0</v>
      </c>
      <c r="O294" s="13">
        <v>0</v>
      </c>
      <c r="P294" s="13">
        <v>14</v>
      </c>
      <c r="Q294" s="13">
        <v>19</v>
      </c>
      <c r="R294" s="14">
        <v>33</v>
      </c>
      <c r="S294" s="14">
        <v>2</v>
      </c>
      <c r="T294" s="14">
        <v>0</v>
      </c>
      <c r="U294" s="14">
        <v>1</v>
      </c>
      <c r="V294" s="14">
        <v>3</v>
      </c>
      <c r="W294" s="14">
        <v>1</v>
      </c>
      <c r="X294" s="14">
        <v>6</v>
      </c>
      <c r="Y294" s="14">
        <v>1</v>
      </c>
      <c r="Z294" s="14">
        <v>1</v>
      </c>
      <c r="AA294" s="14">
        <v>0</v>
      </c>
      <c r="AB294" s="14">
        <v>0</v>
      </c>
      <c r="AC294" s="14">
        <v>2</v>
      </c>
      <c r="AD294" s="14">
        <v>0</v>
      </c>
      <c r="AE294" s="14">
        <v>2</v>
      </c>
      <c r="AF294" s="15">
        <v>5</v>
      </c>
    </row>
    <row r="295" spans="1:32" s="15" customFormat="1" ht="13.7" customHeight="1" x14ac:dyDescent="0.15">
      <c r="A295" s="10" t="s">
        <v>1125</v>
      </c>
      <c r="B295" s="10" t="s">
        <v>964</v>
      </c>
      <c r="C295" s="11" t="s">
        <v>970</v>
      </c>
      <c r="D295" s="12">
        <v>0</v>
      </c>
      <c r="E295" s="12" t="s">
        <v>1142</v>
      </c>
      <c r="F295" s="12" t="s">
        <v>1097</v>
      </c>
      <c r="G295" s="13">
        <v>1</v>
      </c>
      <c r="H295" s="13">
        <v>0</v>
      </c>
      <c r="I295" s="13">
        <v>1</v>
      </c>
      <c r="J295" s="13">
        <v>0</v>
      </c>
      <c r="K295" s="13">
        <v>0</v>
      </c>
      <c r="L295" s="13">
        <v>6</v>
      </c>
      <c r="M295" s="13">
        <v>1</v>
      </c>
      <c r="N295" s="13">
        <v>0</v>
      </c>
      <c r="O295" s="13">
        <v>0</v>
      </c>
      <c r="P295" s="13">
        <v>6</v>
      </c>
      <c r="Q295" s="13">
        <v>3</v>
      </c>
      <c r="R295" s="14">
        <v>9</v>
      </c>
      <c r="S295" s="14">
        <v>1</v>
      </c>
      <c r="T295" s="14">
        <v>0</v>
      </c>
      <c r="U295" s="14">
        <v>0</v>
      </c>
      <c r="V295" s="14">
        <v>1</v>
      </c>
      <c r="W295" s="14">
        <v>1</v>
      </c>
      <c r="X295" s="14">
        <v>0</v>
      </c>
      <c r="Y295" s="14">
        <v>1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5">
        <v>6</v>
      </c>
    </row>
    <row r="296" spans="1:32" s="15" customFormat="1" ht="13.7" customHeight="1" x14ac:dyDescent="0.15">
      <c r="A296" s="10" t="s">
        <v>1125</v>
      </c>
      <c r="B296" s="10" t="s">
        <v>964</v>
      </c>
      <c r="C296" s="11" t="s">
        <v>971</v>
      </c>
      <c r="D296" s="12">
        <v>0</v>
      </c>
      <c r="E296" s="12" t="s">
        <v>1141</v>
      </c>
      <c r="F296" s="12" t="s">
        <v>1097</v>
      </c>
      <c r="G296" s="13">
        <v>1</v>
      </c>
      <c r="H296" s="13">
        <v>0</v>
      </c>
      <c r="I296" s="13">
        <v>1</v>
      </c>
      <c r="J296" s="13">
        <v>0</v>
      </c>
      <c r="K296" s="13">
        <v>0</v>
      </c>
      <c r="L296" s="13">
        <v>23</v>
      </c>
      <c r="M296" s="13">
        <v>1</v>
      </c>
      <c r="N296" s="13">
        <v>0</v>
      </c>
      <c r="O296" s="13">
        <v>0</v>
      </c>
      <c r="P296" s="13">
        <v>11</v>
      </c>
      <c r="Q296" s="13">
        <v>15</v>
      </c>
      <c r="R296" s="14">
        <v>26</v>
      </c>
      <c r="S296" s="14">
        <v>1</v>
      </c>
      <c r="T296" s="14">
        <v>0</v>
      </c>
      <c r="U296" s="14">
        <v>2</v>
      </c>
      <c r="V296" s="14">
        <v>3</v>
      </c>
      <c r="W296" s="14">
        <v>1</v>
      </c>
      <c r="X296" s="14">
        <v>6</v>
      </c>
      <c r="Y296" s="14">
        <v>1</v>
      </c>
      <c r="Z296" s="14">
        <v>1</v>
      </c>
      <c r="AA296" s="14">
        <v>0</v>
      </c>
      <c r="AB296" s="14">
        <v>0</v>
      </c>
      <c r="AC296" s="14">
        <v>1</v>
      </c>
      <c r="AD296" s="14">
        <v>0</v>
      </c>
      <c r="AE296" s="14">
        <v>1</v>
      </c>
      <c r="AF296" s="15">
        <v>8</v>
      </c>
    </row>
    <row r="297" spans="1:32" s="15" customFormat="1" ht="13.7" customHeight="1" x14ac:dyDescent="0.15">
      <c r="A297" s="10" t="s">
        <v>1125</v>
      </c>
      <c r="B297" s="10" t="s">
        <v>964</v>
      </c>
      <c r="C297" s="11" t="s">
        <v>972</v>
      </c>
      <c r="D297" s="12">
        <v>0</v>
      </c>
      <c r="E297" s="12" t="s">
        <v>1141</v>
      </c>
      <c r="F297" s="12" t="s">
        <v>1097</v>
      </c>
      <c r="G297" s="13">
        <v>1</v>
      </c>
      <c r="H297" s="13">
        <v>0</v>
      </c>
      <c r="I297" s="13">
        <v>1</v>
      </c>
      <c r="J297" s="13">
        <v>1</v>
      </c>
      <c r="K297" s="13">
        <v>0</v>
      </c>
      <c r="L297" s="13">
        <v>22</v>
      </c>
      <c r="M297" s="13">
        <v>1</v>
      </c>
      <c r="N297" s="13">
        <v>0</v>
      </c>
      <c r="O297" s="13">
        <v>0</v>
      </c>
      <c r="P297" s="13">
        <v>10</v>
      </c>
      <c r="Q297" s="13">
        <v>16</v>
      </c>
      <c r="R297" s="14">
        <v>26</v>
      </c>
      <c r="S297" s="14">
        <v>1</v>
      </c>
      <c r="T297" s="14">
        <v>0</v>
      </c>
      <c r="U297" s="14">
        <v>0</v>
      </c>
      <c r="V297" s="14">
        <v>1</v>
      </c>
      <c r="W297" s="14">
        <v>0</v>
      </c>
      <c r="X297" s="14">
        <v>6</v>
      </c>
      <c r="Y297" s="14">
        <v>1</v>
      </c>
      <c r="Z297" s="14">
        <v>1</v>
      </c>
      <c r="AA297" s="14">
        <v>0</v>
      </c>
      <c r="AB297" s="14">
        <v>1</v>
      </c>
      <c r="AC297" s="14">
        <v>0</v>
      </c>
      <c r="AD297" s="14">
        <v>0</v>
      </c>
      <c r="AE297" s="14">
        <v>0</v>
      </c>
      <c r="AF297" s="15">
        <v>9</v>
      </c>
    </row>
    <row r="298" spans="1:32" s="15" customFormat="1" ht="13.7" customHeight="1" x14ac:dyDescent="0.15">
      <c r="A298" s="10" t="s">
        <v>1125</v>
      </c>
      <c r="B298" s="10" t="s">
        <v>964</v>
      </c>
      <c r="C298" s="11" t="s">
        <v>973</v>
      </c>
      <c r="D298" s="12">
        <v>0</v>
      </c>
      <c r="E298" s="12" t="s">
        <v>1141</v>
      </c>
      <c r="F298" s="12" t="s">
        <v>1097</v>
      </c>
      <c r="G298" s="13">
        <v>1</v>
      </c>
      <c r="H298" s="13">
        <v>0</v>
      </c>
      <c r="I298" s="13">
        <v>1</v>
      </c>
      <c r="J298" s="13">
        <v>0</v>
      </c>
      <c r="K298" s="13">
        <v>0</v>
      </c>
      <c r="L298" s="13">
        <v>19</v>
      </c>
      <c r="M298" s="13">
        <v>1</v>
      </c>
      <c r="N298" s="13">
        <v>0</v>
      </c>
      <c r="O298" s="13">
        <v>0</v>
      </c>
      <c r="P298" s="13">
        <v>11</v>
      </c>
      <c r="Q298" s="13">
        <v>11</v>
      </c>
      <c r="R298" s="14">
        <v>22</v>
      </c>
      <c r="S298" s="14">
        <v>1</v>
      </c>
      <c r="T298" s="14">
        <v>0</v>
      </c>
      <c r="U298" s="14">
        <v>1</v>
      </c>
      <c r="V298" s="14">
        <v>2</v>
      </c>
      <c r="W298" s="14">
        <v>1</v>
      </c>
      <c r="X298" s="14">
        <v>6</v>
      </c>
      <c r="Y298" s="14">
        <v>1</v>
      </c>
      <c r="Z298" s="14">
        <v>1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5">
        <v>10</v>
      </c>
    </row>
    <row r="299" spans="1:32" s="15" customFormat="1" ht="13.7" customHeight="1" x14ac:dyDescent="0.15">
      <c r="A299" s="10" t="s">
        <v>1125</v>
      </c>
      <c r="B299" s="10" t="s">
        <v>964</v>
      </c>
      <c r="C299" s="11" t="s">
        <v>700</v>
      </c>
      <c r="D299" s="12">
        <v>0</v>
      </c>
      <c r="E299" s="12" t="s">
        <v>1141</v>
      </c>
      <c r="F299" s="12" t="s">
        <v>1097</v>
      </c>
      <c r="G299" s="13">
        <v>1</v>
      </c>
      <c r="H299" s="13">
        <v>0</v>
      </c>
      <c r="I299" s="13">
        <v>1</v>
      </c>
      <c r="J299" s="13">
        <v>1</v>
      </c>
      <c r="K299" s="13">
        <v>0</v>
      </c>
      <c r="L299" s="13">
        <v>26</v>
      </c>
      <c r="M299" s="13">
        <v>1</v>
      </c>
      <c r="N299" s="13">
        <v>1</v>
      </c>
      <c r="O299" s="13">
        <v>0</v>
      </c>
      <c r="P299" s="13">
        <v>19</v>
      </c>
      <c r="Q299" s="13">
        <v>12</v>
      </c>
      <c r="R299" s="14">
        <v>31</v>
      </c>
      <c r="S299" s="14">
        <v>1</v>
      </c>
      <c r="T299" s="14">
        <v>0</v>
      </c>
      <c r="U299" s="14">
        <v>0</v>
      </c>
      <c r="V299" s="14">
        <v>1</v>
      </c>
      <c r="W299" s="14">
        <v>0</v>
      </c>
      <c r="X299" s="14">
        <v>6</v>
      </c>
      <c r="Y299" s="14">
        <v>1</v>
      </c>
      <c r="Z299" s="14">
        <v>1</v>
      </c>
      <c r="AA299" s="14">
        <v>0</v>
      </c>
      <c r="AB299" s="14">
        <v>1</v>
      </c>
      <c r="AC299" s="14">
        <v>0</v>
      </c>
      <c r="AD299" s="14">
        <v>0</v>
      </c>
      <c r="AE299" s="14">
        <v>0</v>
      </c>
      <c r="AF299" s="15">
        <v>11</v>
      </c>
    </row>
    <row r="300" spans="1:32" s="15" customFormat="1" ht="13.7" customHeight="1" x14ac:dyDescent="0.15">
      <c r="A300" s="10" t="s">
        <v>1125</v>
      </c>
      <c r="B300" s="10" t="s">
        <v>964</v>
      </c>
      <c r="C300" s="11" t="s">
        <v>974</v>
      </c>
      <c r="D300" s="12">
        <v>0</v>
      </c>
      <c r="E300" s="12" t="s">
        <v>1141</v>
      </c>
      <c r="F300" s="12" t="s">
        <v>1097</v>
      </c>
      <c r="G300" s="13">
        <v>1</v>
      </c>
      <c r="H300" s="13">
        <v>0</v>
      </c>
      <c r="I300" s="13">
        <v>1</v>
      </c>
      <c r="J300" s="13">
        <v>0</v>
      </c>
      <c r="K300" s="13">
        <v>0</v>
      </c>
      <c r="L300" s="13">
        <v>13</v>
      </c>
      <c r="M300" s="13">
        <v>1</v>
      </c>
      <c r="N300" s="13">
        <v>0</v>
      </c>
      <c r="O300" s="13">
        <v>0</v>
      </c>
      <c r="P300" s="13">
        <v>7</v>
      </c>
      <c r="Q300" s="13">
        <v>9</v>
      </c>
      <c r="R300" s="14">
        <v>16</v>
      </c>
      <c r="S300" s="14">
        <v>1</v>
      </c>
      <c r="T300" s="14">
        <v>0</v>
      </c>
      <c r="U300" s="14">
        <v>1</v>
      </c>
      <c r="V300" s="14">
        <v>2</v>
      </c>
      <c r="W300" s="14">
        <v>1</v>
      </c>
      <c r="X300" s="14">
        <v>3</v>
      </c>
      <c r="Y300" s="14">
        <v>1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5">
        <v>12</v>
      </c>
    </row>
    <row r="301" spans="1:32" s="15" customFormat="1" ht="13.7" customHeight="1" x14ac:dyDescent="0.15">
      <c r="A301" s="10" t="s">
        <v>1125</v>
      </c>
      <c r="B301" s="10" t="s">
        <v>964</v>
      </c>
      <c r="C301" s="11" t="s">
        <v>251</v>
      </c>
      <c r="D301" s="12">
        <v>0</v>
      </c>
      <c r="E301" s="12" t="s">
        <v>1141</v>
      </c>
      <c r="F301" s="12" t="s">
        <v>1097</v>
      </c>
      <c r="G301" s="13">
        <v>1</v>
      </c>
      <c r="H301" s="13">
        <v>0</v>
      </c>
      <c r="I301" s="13">
        <v>1</v>
      </c>
      <c r="J301" s="13">
        <v>0</v>
      </c>
      <c r="K301" s="13">
        <v>0</v>
      </c>
      <c r="L301" s="13">
        <v>20</v>
      </c>
      <c r="M301" s="13">
        <v>1</v>
      </c>
      <c r="N301" s="13">
        <v>0</v>
      </c>
      <c r="O301" s="13">
        <v>0</v>
      </c>
      <c r="P301" s="13">
        <v>8</v>
      </c>
      <c r="Q301" s="13">
        <v>15</v>
      </c>
      <c r="R301" s="14">
        <v>23</v>
      </c>
      <c r="S301" s="14">
        <v>1</v>
      </c>
      <c r="T301" s="14">
        <v>0</v>
      </c>
      <c r="U301" s="14">
        <v>0</v>
      </c>
      <c r="V301" s="14">
        <v>1</v>
      </c>
      <c r="W301" s="14">
        <v>1</v>
      </c>
      <c r="X301" s="14">
        <v>6</v>
      </c>
      <c r="Y301" s="14">
        <v>1</v>
      </c>
      <c r="Z301" s="14">
        <v>1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5">
        <v>13</v>
      </c>
    </row>
    <row r="302" spans="1:32" s="15" customFormat="1" ht="13.7" customHeight="1" x14ac:dyDescent="0.15">
      <c r="A302" s="10" t="s">
        <v>1125</v>
      </c>
      <c r="B302" s="10" t="s">
        <v>964</v>
      </c>
      <c r="C302" s="11" t="s">
        <v>704</v>
      </c>
      <c r="D302" s="12">
        <v>0</v>
      </c>
      <c r="E302" s="12" t="s">
        <v>1141</v>
      </c>
      <c r="F302" s="12" t="s">
        <v>1097</v>
      </c>
      <c r="G302" s="13">
        <v>1</v>
      </c>
      <c r="H302" s="13">
        <v>0</v>
      </c>
      <c r="I302" s="13">
        <v>1</v>
      </c>
      <c r="J302" s="13">
        <v>0</v>
      </c>
      <c r="K302" s="13">
        <v>0</v>
      </c>
      <c r="L302" s="13">
        <v>5</v>
      </c>
      <c r="M302" s="13">
        <v>1</v>
      </c>
      <c r="N302" s="13">
        <v>0</v>
      </c>
      <c r="O302" s="13">
        <v>0</v>
      </c>
      <c r="P302" s="13">
        <v>3</v>
      </c>
      <c r="Q302" s="13">
        <v>5</v>
      </c>
      <c r="R302" s="14">
        <v>8</v>
      </c>
      <c r="S302" s="14">
        <v>0</v>
      </c>
      <c r="T302" s="14">
        <v>0</v>
      </c>
      <c r="U302" s="14">
        <v>1</v>
      </c>
      <c r="V302" s="14">
        <v>1</v>
      </c>
      <c r="W302" s="14">
        <v>1</v>
      </c>
      <c r="X302" s="14">
        <v>1</v>
      </c>
      <c r="Y302" s="14">
        <v>1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5">
        <v>14</v>
      </c>
    </row>
    <row r="303" spans="1:32" s="15" customFormat="1" ht="13.7" customHeight="1" x14ac:dyDescent="0.15">
      <c r="A303" s="10" t="s">
        <v>1125</v>
      </c>
      <c r="B303" s="10" t="s">
        <v>964</v>
      </c>
      <c r="C303" s="11" t="s">
        <v>270</v>
      </c>
      <c r="D303" s="12">
        <v>0</v>
      </c>
      <c r="E303" s="12" t="s">
        <v>1141</v>
      </c>
      <c r="F303" s="12" t="s">
        <v>1097</v>
      </c>
      <c r="G303" s="13">
        <v>1</v>
      </c>
      <c r="H303" s="13">
        <v>0</v>
      </c>
      <c r="I303" s="13">
        <v>1</v>
      </c>
      <c r="J303" s="13">
        <v>0</v>
      </c>
      <c r="K303" s="13">
        <v>0</v>
      </c>
      <c r="L303" s="13">
        <v>14</v>
      </c>
      <c r="M303" s="13">
        <v>1</v>
      </c>
      <c r="N303" s="13">
        <v>0</v>
      </c>
      <c r="O303" s="13">
        <v>0</v>
      </c>
      <c r="P303" s="13">
        <v>5</v>
      </c>
      <c r="Q303" s="13">
        <v>12</v>
      </c>
      <c r="R303" s="14">
        <v>17</v>
      </c>
      <c r="S303" s="14">
        <v>1</v>
      </c>
      <c r="T303" s="14">
        <v>0</v>
      </c>
      <c r="U303" s="14">
        <v>0</v>
      </c>
      <c r="V303" s="14">
        <v>1</v>
      </c>
      <c r="W303" s="14">
        <v>1</v>
      </c>
      <c r="X303" s="14">
        <v>2</v>
      </c>
      <c r="Y303" s="14">
        <v>1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5">
        <v>15</v>
      </c>
    </row>
    <row r="304" spans="1:32" s="15" customFormat="1" ht="13.7" customHeight="1" x14ac:dyDescent="0.15">
      <c r="A304" s="10" t="s">
        <v>1125</v>
      </c>
      <c r="B304" s="10" t="s">
        <v>964</v>
      </c>
      <c r="C304" s="11" t="s">
        <v>63</v>
      </c>
      <c r="D304" s="12">
        <v>0</v>
      </c>
      <c r="E304" s="12" t="s">
        <v>1141</v>
      </c>
      <c r="F304" s="12" t="s">
        <v>1097</v>
      </c>
      <c r="G304" s="13">
        <v>1</v>
      </c>
      <c r="H304" s="13">
        <v>0</v>
      </c>
      <c r="I304" s="13">
        <v>1</v>
      </c>
      <c r="J304" s="13">
        <v>0</v>
      </c>
      <c r="K304" s="13">
        <v>0</v>
      </c>
      <c r="L304" s="13">
        <v>10</v>
      </c>
      <c r="M304" s="13">
        <v>1</v>
      </c>
      <c r="N304" s="13">
        <v>1</v>
      </c>
      <c r="O304" s="13">
        <v>0</v>
      </c>
      <c r="P304" s="13">
        <v>8</v>
      </c>
      <c r="Q304" s="13">
        <v>6</v>
      </c>
      <c r="R304" s="14">
        <v>14</v>
      </c>
      <c r="S304" s="14">
        <v>1</v>
      </c>
      <c r="T304" s="14">
        <v>0</v>
      </c>
      <c r="U304" s="14">
        <v>0</v>
      </c>
      <c r="V304" s="14">
        <v>1</v>
      </c>
      <c r="W304" s="14">
        <v>1</v>
      </c>
      <c r="X304" s="14">
        <v>0</v>
      </c>
      <c r="Y304" s="14">
        <v>1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5">
        <v>16</v>
      </c>
    </row>
    <row r="305" spans="1:32" s="15" customFormat="1" ht="13.7" customHeight="1" x14ac:dyDescent="0.15">
      <c r="A305" s="10" t="s">
        <v>1125</v>
      </c>
      <c r="B305" s="10" t="s">
        <v>964</v>
      </c>
      <c r="C305" s="11" t="s">
        <v>69</v>
      </c>
      <c r="D305" s="12">
        <v>0</v>
      </c>
      <c r="E305" s="12" t="s">
        <v>1141</v>
      </c>
      <c r="F305" s="12" t="s">
        <v>1097</v>
      </c>
      <c r="G305" s="13">
        <v>1</v>
      </c>
      <c r="H305" s="13">
        <v>0</v>
      </c>
      <c r="I305" s="13">
        <v>1</v>
      </c>
      <c r="J305" s="13">
        <v>1</v>
      </c>
      <c r="K305" s="13">
        <v>0</v>
      </c>
      <c r="L305" s="13">
        <v>27</v>
      </c>
      <c r="M305" s="13">
        <v>1</v>
      </c>
      <c r="N305" s="13">
        <v>0</v>
      </c>
      <c r="O305" s="13">
        <v>0</v>
      </c>
      <c r="P305" s="13">
        <v>15</v>
      </c>
      <c r="Q305" s="13">
        <v>16</v>
      </c>
      <c r="R305" s="14">
        <v>31</v>
      </c>
      <c r="S305" s="14">
        <v>2</v>
      </c>
      <c r="T305" s="14">
        <v>0</v>
      </c>
      <c r="U305" s="14">
        <v>1</v>
      </c>
      <c r="V305" s="14">
        <v>3</v>
      </c>
      <c r="W305" s="14">
        <v>1</v>
      </c>
      <c r="X305" s="14">
        <v>6</v>
      </c>
      <c r="Y305" s="14">
        <v>1</v>
      </c>
      <c r="Z305" s="14">
        <v>1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5">
        <v>17</v>
      </c>
    </row>
    <row r="306" spans="1:32" s="15" customFormat="1" ht="13.7" customHeight="1" x14ac:dyDescent="0.15">
      <c r="A306" s="10" t="s">
        <v>1125</v>
      </c>
      <c r="B306" s="10" t="s">
        <v>964</v>
      </c>
      <c r="C306" s="22" t="s">
        <v>1214</v>
      </c>
      <c r="D306" s="12">
        <v>0</v>
      </c>
      <c r="E306" s="12" t="s">
        <v>1141</v>
      </c>
      <c r="F306" s="12" t="s">
        <v>1097</v>
      </c>
      <c r="G306" s="13">
        <v>1</v>
      </c>
      <c r="H306" s="13">
        <v>0</v>
      </c>
      <c r="I306" s="13">
        <v>1</v>
      </c>
      <c r="J306" s="13">
        <v>1</v>
      </c>
      <c r="K306" s="13">
        <v>0</v>
      </c>
      <c r="L306" s="13">
        <v>26</v>
      </c>
      <c r="M306" s="13">
        <v>1</v>
      </c>
      <c r="N306" s="13">
        <v>1</v>
      </c>
      <c r="O306" s="13">
        <v>0</v>
      </c>
      <c r="P306" s="13">
        <v>16</v>
      </c>
      <c r="Q306" s="13">
        <v>15</v>
      </c>
      <c r="R306" s="14">
        <v>31</v>
      </c>
      <c r="S306" s="14">
        <v>1</v>
      </c>
      <c r="T306" s="14">
        <v>0</v>
      </c>
      <c r="U306" s="14">
        <v>0</v>
      </c>
      <c r="V306" s="14">
        <v>1</v>
      </c>
      <c r="W306" s="14">
        <v>1</v>
      </c>
      <c r="X306" s="14">
        <v>6</v>
      </c>
      <c r="Y306" s="14">
        <v>1</v>
      </c>
      <c r="Z306" s="14">
        <v>1</v>
      </c>
      <c r="AA306" s="14">
        <v>0</v>
      </c>
      <c r="AB306" s="14">
        <v>1</v>
      </c>
      <c r="AC306" s="14">
        <v>0</v>
      </c>
      <c r="AD306" s="14">
        <v>0</v>
      </c>
      <c r="AE306" s="14">
        <v>0</v>
      </c>
      <c r="AF306" s="15">
        <v>18</v>
      </c>
    </row>
    <row r="307" spans="1:32" s="15" customFormat="1" ht="13.7" customHeight="1" x14ac:dyDescent="0.15">
      <c r="A307" s="16"/>
      <c r="B307" s="16" t="s">
        <v>1086</v>
      </c>
      <c r="C307" s="16">
        <f>COUNTA(C290:C306)</f>
        <v>17</v>
      </c>
      <c r="D307" s="17">
        <f>COUNTIF(D290:D306,"併")</f>
        <v>0</v>
      </c>
      <c r="E307" s="17">
        <v>1</v>
      </c>
      <c r="F307" s="17"/>
      <c r="G307" s="18">
        <f t="shared" ref="G307:AE307" si="26">SUM(G290:G306)</f>
        <v>17</v>
      </c>
      <c r="H307" s="18">
        <f t="shared" si="26"/>
        <v>0</v>
      </c>
      <c r="I307" s="18">
        <f t="shared" si="26"/>
        <v>33</v>
      </c>
      <c r="J307" s="18">
        <f t="shared" si="26"/>
        <v>14</v>
      </c>
      <c r="K307" s="18">
        <f t="shared" si="26"/>
        <v>0</v>
      </c>
      <c r="L307" s="18">
        <f t="shared" si="26"/>
        <v>327</v>
      </c>
      <c r="M307" s="18">
        <f t="shared" si="26"/>
        <v>17</v>
      </c>
      <c r="N307" s="18">
        <f t="shared" si="26"/>
        <v>7</v>
      </c>
      <c r="O307" s="18">
        <f t="shared" si="26"/>
        <v>0</v>
      </c>
      <c r="P307" s="18">
        <f t="shared" si="26"/>
        <v>198</v>
      </c>
      <c r="Q307" s="18">
        <f t="shared" si="26"/>
        <v>217</v>
      </c>
      <c r="R307" s="18">
        <f t="shared" si="26"/>
        <v>415</v>
      </c>
      <c r="S307" s="18">
        <f t="shared" si="26"/>
        <v>20</v>
      </c>
      <c r="T307" s="18">
        <f t="shared" si="26"/>
        <v>0</v>
      </c>
      <c r="U307" s="18">
        <f t="shared" si="26"/>
        <v>10</v>
      </c>
      <c r="V307" s="18">
        <f t="shared" si="26"/>
        <v>30</v>
      </c>
      <c r="W307" s="18">
        <f t="shared" si="26"/>
        <v>15</v>
      </c>
      <c r="X307" s="18">
        <f t="shared" si="26"/>
        <v>72</v>
      </c>
      <c r="Y307" s="18">
        <f t="shared" si="26"/>
        <v>17</v>
      </c>
      <c r="Z307" s="18">
        <f t="shared" si="26"/>
        <v>11</v>
      </c>
      <c r="AA307" s="18">
        <f t="shared" si="26"/>
        <v>32</v>
      </c>
      <c r="AB307" s="18">
        <f t="shared" si="26"/>
        <v>3</v>
      </c>
      <c r="AC307" s="18">
        <f t="shared" si="26"/>
        <v>6</v>
      </c>
      <c r="AD307" s="18">
        <f t="shared" si="26"/>
        <v>0</v>
      </c>
      <c r="AE307" s="18">
        <f t="shared" si="26"/>
        <v>6</v>
      </c>
      <c r="AF307" s="15">
        <v>19</v>
      </c>
    </row>
    <row r="308" spans="1:32" s="15" customFormat="1" ht="13.7" customHeight="1" x14ac:dyDescent="0.15">
      <c r="A308" s="10" t="s">
        <v>1125</v>
      </c>
      <c r="B308" s="10" t="s">
        <v>297</v>
      </c>
      <c r="C308" s="11" t="s">
        <v>298</v>
      </c>
      <c r="D308" s="12">
        <v>0</v>
      </c>
      <c r="E308" s="12" t="s">
        <v>1141</v>
      </c>
      <c r="F308" s="12" t="s">
        <v>1097</v>
      </c>
      <c r="G308" s="13">
        <v>1</v>
      </c>
      <c r="H308" s="13">
        <v>0</v>
      </c>
      <c r="I308" s="13">
        <v>1</v>
      </c>
      <c r="J308" s="13">
        <v>0</v>
      </c>
      <c r="K308" s="13">
        <v>0</v>
      </c>
      <c r="L308" s="13">
        <v>12</v>
      </c>
      <c r="M308" s="13">
        <v>1</v>
      </c>
      <c r="N308" s="13">
        <v>1</v>
      </c>
      <c r="O308" s="13">
        <v>0</v>
      </c>
      <c r="P308" s="13">
        <v>8</v>
      </c>
      <c r="Q308" s="13">
        <v>8</v>
      </c>
      <c r="R308" s="14">
        <v>16</v>
      </c>
      <c r="S308" s="14">
        <v>1</v>
      </c>
      <c r="T308" s="14">
        <v>0</v>
      </c>
      <c r="U308" s="14">
        <v>0</v>
      </c>
      <c r="V308" s="14">
        <v>1</v>
      </c>
      <c r="W308" s="14">
        <v>1</v>
      </c>
      <c r="X308" s="14">
        <v>4</v>
      </c>
      <c r="Y308" s="14">
        <v>1</v>
      </c>
      <c r="Z308" s="14">
        <v>0</v>
      </c>
      <c r="AA308" s="14">
        <v>0</v>
      </c>
      <c r="AB308" s="14">
        <v>0</v>
      </c>
      <c r="AC308" s="14">
        <v>1</v>
      </c>
      <c r="AD308" s="14">
        <v>0</v>
      </c>
      <c r="AE308" s="14">
        <v>1</v>
      </c>
      <c r="AF308" s="15">
        <v>20</v>
      </c>
    </row>
    <row r="309" spans="1:32" s="15" customFormat="1" ht="13.7" customHeight="1" x14ac:dyDescent="0.15">
      <c r="A309" s="10" t="s">
        <v>1125</v>
      </c>
      <c r="B309" s="10" t="s">
        <v>297</v>
      </c>
      <c r="C309" s="11" t="s">
        <v>299</v>
      </c>
      <c r="D309" s="12" t="s">
        <v>1146</v>
      </c>
      <c r="E309" s="12" t="s">
        <v>1141</v>
      </c>
      <c r="F309" s="12" t="s">
        <v>1097</v>
      </c>
      <c r="G309" s="13">
        <v>1</v>
      </c>
      <c r="H309" s="13">
        <v>0</v>
      </c>
      <c r="I309" s="13">
        <v>0</v>
      </c>
      <c r="J309" s="13">
        <v>0</v>
      </c>
      <c r="K309" s="13">
        <v>0</v>
      </c>
      <c r="L309" s="13">
        <v>10</v>
      </c>
      <c r="M309" s="13">
        <v>2</v>
      </c>
      <c r="N309" s="13">
        <v>0</v>
      </c>
      <c r="O309" s="13">
        <v>0</v>
      </c>
      <c r="P309" s="13">
        <v>4</v>
      </c>
      <c r="Q309" s="13">
        <v>9</v>
      </c>
      <c r="R309" s="14">
        <v>13</v>
      </c>
      <c r="S309" s="14">
        <v>1</v>
      </c>
      <c r="T309" s="14">
        <v>0</v>
      </c>
      <c r="U309" s="14">
        <v>1</v>
      </c>
      <c r="V309" s="14">
        <v>2</v>
      </c>
      <c r="W309" s="14">
        <v>1</v>
      </c>
      <c r="X309" s="14">
        <v>0</v>
      </c>
      <c r="Y309" s="14">
        <v>1</v>
      </c>
      <c r="Z309" s="14">
        <v>0</v>
      </c>
      <c r="AA309" s="14">
        <v>0</v>
      </c>
      <c r="AB309" s="14">
        <v>0</v>
      </c>
      <c r="AC309" s="14">
        <v>2</v>
      </c>
      <c r="AD309" s="14">
        <v>1</v>
      </c>
      <c r="AE309" s="14">
        <v>2</v>
      </c>
      <c r="AF309" s="15">
        <v>21</v>
      </c>
    </row>
    <row r="310" spans="1:32" s="15" customFormat="1" ht="13.7" customHeight="1" x14ac:dyDescent="0.15">
      <c r="A310" s="10" t="s">
        <v>1125</v>
      </c>
      <c r="B310" s="10" t="s">
        <v>297</v>
      </c>
      <c r="C310" s="11" t="s">
        <v>904</v>
      </c>
      <c r="D310" s="12">
        <v>0</v>
      </c>
      <c r="E310" s="12" t="s">
        <v>1141</v>
      </c>
      <c r="F310" s="12" t="s">
        <v>1097</v>
      </c>
      <c r="G310" s="13">
        <v>1</v>
      </c>
      <c r="H310" s="13">
        <v>0</v>
      </c>
      <c r="I310" s="13">
        <v>1</v>
      </c>
      <c r="J310" s="13">
        <v>0</v>
      </c>
      <c r="K310" s="13">
        <v>0</v>
      </c>
      <c r="L310" s="13">
        <v>20</v>
      </c>
      <c r="M310" s="13">
        <v>1</v>
      </c>
      <c r="N310" s="13">
        <v>0</v>
      </c>
      <c r="O310" s="13">
        <v>0</v>
      </c>
      <c r="P310" s="13">
        <v>8</v>
      </c>
      <c r="Q310" s="13">
        <v>15</v>
      </c>
      <c r="R310" s="14">
        <v>23</v>
      </c>
      <c r="S310" s="14">
        <v>1</v>
      </c>
      <c r="T310" s="14">
        <v>0</v>
      </c>
      <c r="U310" s="14">
        <v>0</v>
      </c>
      <c r="V310" s="14">
        <v>1</v>
      </c>
      <c r="W310" s="14">
        <v>1</v>
      </c>
      <c r="X310" s="14">
        <v>4</v>
      </c>
      <c r="Y310" s="14">
        <v>1</v>
      </c>
      <c r="Z310" s="14">
        <v>1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5">
        <v>22</v>
      </c>
    </row>
    <row r="311" spans="1:32" s="15" customFormat="1" ht="13.7" customHeight="1" x14ac:dyDescent="0.15">
      <c r="A311" s="10" t="s">
        <v>1125</v>
      </c>
      <c r="B311" s="10" t="s">
        <v>297</v>
      </c>
      <c r="C311" s="11" t="s">
        <v>618</v>
      </c>
      <c r="D311" s="12">
        <v>0</v>
      </c>
      <c r="E311" s="12" t="s">
        <v>1141</v>
      </c>
      <c r="F311" s="12" t="s">
        <v>1097</v>
      </c>
      <c r="G311" s="13">
        <v>1</v>
      </c>
      <c r="H311" s="13">
        <v>0</v>
      </c>
      <c r="I311" s="13">
        <v>1</v>
      </c>
      <c r="J311" s="13">
        <v>1</v>
      </c>
      <c r="K311" s="13">
        <v>0</v>
      </c>
      <c r="L311" s="13">
        <v>19</v>
      </c>
      <c r="M311" s="13">
        <v>1</v>
      </c>
      <c r="N311" s="13">
        <v>1</v>
      </c>
      <c r="O311" s="13">
        <v>0</v>
      </c>
      <c r="P311" s="13">
        <v>10</v>
      </c>
      <c r="Q311" s="13">
        <v>14</v>
      </c>
      <c r="R311" s="14">
        <v>24</v>
      </c>
      <c r="S311" s="14">
        <v>1</v>
      </c>
      <c r="T311" s="14">
        <v>0</v>
      </c>
      <c r="U311" s="14">
        <v>0</v>
      </c>
      <c r="V311" s="14">
        <v>1</v>
      </c>
      <c r="W311" s="14">
        <v>1</v>
      </c>
      <c r="X311" s="14">
        <v>6</v>
      </c>
      <c r="Y311" s="14">
        <v>1</v>
      </c>
      <c r="Z311" s="14">
        <v>1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5">
        <v>23</v>
      </c>
    </row>
    <row r="312" spans="1:32" s="15" customFormat="1" ht="13.7" customHeight="1" x14ac:dyDescent="0.15">
      <c r="A312" s="10" t="s">
        <v>1125</v>
      </c>
      <c r="B312" s="10" t="s">
        <v>297</v>
      </c>
      <c r="C312" s="11" t="s">
        <v>571</v>
      </c>
      <c r="D312" s="12">
        <v>0</v>
      </c>
      <c r="E312" s="12" t="s">
        <v>1141</v>
      </c>
      <c r="F312" s="12" t="s">
        <v>1097</v>
      </c>
      <c r="G312" s="13">
        <v>1</v>
      </c>
      <c r="H312" s="13">
        <v>0</v>
      </c>
      <c r="I312" s="13">
        <v>1</v>
      </c>
      <c r="J312" s="13">
        <v>0</v>
      </c>
      <c r="K312" s="13">
        <v>0</v>
      </c>
      <c r="L312" s="13">
        <v>22</v>
      </c>
      <c r="M312" s="13">
        <v>1</v>
      </c>
      <c r="N312" s="13">
        <v>0</v>
      </c>
      <c r="O312" s="13">
        <v>0</v>
      </c>
      <c r="P312" s="13">
        <v>11</v>
      </c>
      <c r="Q312" s="13">
        <v>14</v>
      </c>
      <c r="R312" s="14">
        <v>25</v>
      </c>
      <c r="S312" s="14">
        <v>1</v>
      </c>
      <c r="T312" s="14">
        <v>0</v>
      </c>
      <c r="U312" s="14">
        <v>0</v>
      </c>
      <c r="V312" s="14">
        <v>1</v>
      </c>
      <c r="W312" s="14">
        <v>1</v>
      </c>
      <c r="X312" s="14">
        <v>6</v>
      </c>
      <c r="Y312" s="14">
        <v>1</v>
      </c>
      <c r="Z312" s="14">
        <v>1</v>
      </c>
      <c r="AA312" s="14">
        <v>0</v>
      </c>
      <c r="AB312" s="14">
        <v>1</v>
      </c>
      <c r="AC312" s="14">
        <v>0</v>
      </c>
      <c r="AD312" s="14">
        <v>0</v>
      </c>
      <c r="AE312" s="14">
        <v>0</v>
      </c>
      <c r="AF312" s="15">
        <v>24</v>
      </c>
    </row>
    <row r="313" spans="1:32" s="15" customFormat="1" ht="13.7" customHeight="1" x14ac:dyDescent="0.15">
      <c r="A313" s="10" t="s">
        <v>1125</v>
      </c>
      <c r="B313" s="10" t="s">
        <v>297</v>
      </c>
      <c r="C313" s="11" t="s">
        <v>300</v>
      </c>
      <c r="D313" s="12">
        <v>0</v>
      </c>
      <c r="E313" s="12" t="s">
        <v>1141</v>
      </c>
      <c r="F313" s="12" t="s">
        <v>1097</v>
      </c>
      <c r="G313" s="13">
        <v>1</v>
      </c>
      <c r="H313" s="13">
        <v>0</v>
      </c>
      <c r="I313" s="13">
        <v>1</v>
      </c>
      <c r="J313" s="13">
        <v>0</v>
      </c>
      <c r="K313" s="13">
        <v>0</v>
      </c>
      <c r="L313" s="13">
        <v>16</v>
      </c>
      <c r="M313" s="13">
        <v>1</v>
      </c>
      <c r="N313" s="13">
        <v>0</v>
      </c>
      <c r="O313" s="13">
        <v>0</v>
      </c>
      <c r="P313" s="13">
        <v>12</v>
      </c>
      <c r="Q313" s="13">
        <v>7</v>
      </c>
      <c r="R313" s="14">
        <v>19</v>
      </c>
      <c r="S313" s="14">
        <v>1</v>
      </c>
      <c r="T313" s="14">
        <v>0</v>
      </c>
      <c r="U313" s="14">
        <v>0</v>
      </c>
      <c r="V313" s="14">
        <v>1</v>
      </c>
      <c r="W313" s="14">
        <v>1</v>
      </c>
      <c r="X313" s="14">
        <v>6</v>
      </c>
      <c r="Y313" s="14">
        <v>1</v>
      </c>
      <c r="Z313" s="14">
        <v>1</v>
      </c>
      <c r="AA313" s="14">
        <v>0</v>
      </c>
      <c r="AB313" s="14">
        <v>1</v>
      </c>
      <c r="AC313" s="14">
        <v>1</v>
      </c>
      <c r="AD313" s="14">
        <v>0</v>
      </c>
      <c r="AE313" s="14">
        <v>1</v>
      </c>
      <c r="AF313" s="15">
        <v>25</v>
      </c>
    </row>
    <row r="314" spans="1:32" s="5" customFormat="1" ht="13.7" customHeight="1" x14ac:dyDescent="0.15">
      <c r="A314" s="10" t="s">
        <v>1125</v>
      </c>
      <c r="B314" s="10" t="s">
        <v>297</v>
      </c>
      <c r="C314" s="11" t="s">
        <v>301</v>
      </c>
      <c r="D314" s="12" t="s">
        <v>725</v>
      </c>
      <c r="E314" s="12">
        <v>1</v>
      </c>
      <c r="F314" s="12" t="s">
        <v>1097</v>
      </c>
      <c r="G314" s="13">
        <v>0</v>
      </c>
      <c r="H314" s="13">
        <v>0</v>
      </c>
      <c r="I314" s="13">
        <v>1</v>
      </c>
      <c r="J314" s="13">
        <v>0</v>
      </c>
      <c r="K314" s="13">
        <v>0</v>
      </c>
      <c r="L314" s="13">
        <v>3</v>
      </c>
      <c r="M314" s="13">
        <v>1</v>
      </c>
      <c r="N314" s="13">
        <v>0</v>
      </c>
      <c r="O314" s="13">
        <v>0</v>
      </c>
      <c r="P314" s="13">
        <v>3</v>
      </c>
      <c r="Q314" s="13">
        <v>2</v>
      </c>
      <c r="R314" s="14">
        <v>5</v>
      </c>
      <c r="S314" s="14">
        <v>1</v>
      </c>
      <c r="T314" s="14">
        <v>0</v>
      </c>
      <c r="U314" s="14">
        <v>0</v>
      </c>
      <c r="V314" s="14">
        <v>1</v>
      </c>
      <c r="W314" s="14">
        <v>1</v>
      </c>
      <c r="X314" s="14">
        <v>0</v>
      </c>
      <c r="Y314" s="14">
        <v>1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5">
        <v>26</v>
      </c>
    </row>
    <row r="315" spans="1:32" s="15" customFormat="1" ht="13.7" customHeight="1" x14ac:dyDescent="0.15">
      <c r="A315" s="10" t="s">
        <v>1125</v>
      </c>
      <c r="B315" s="10" t="s">
        <v>297</v>
      </c>
      <c r="C315" s="11" t="s">
        <v>302</v>
      </c>
      <c r="D315" s="12">
        <v>0</v>
      </c>
      <c r="E315" s="12">
        <v>2</v>
      </c>
      <c r="F315" s="12" t="s">
        <v>1097</v>
      </c>
      <c r="G315" s="13">
        <v>1</v>
      </c>
      <c r="H315" s="13">
        <v>0</v>
      </c>
      <c r="I315" s="13">
        <v>0</v>
      </c>
      <c r="J315" s="13">
        <v>0</v>
      </c>
      <c r="K315" s="13">
        <v>0</v>
      </c>
      <c r="L315" s="13">
        <v>2</v>
      </c>
      <c r="M315" s="13">
        <v>0</v>
      </c>
      <c r="N315" s="13">
        <v>0</v>
      </c>
      <c r="O315" s="13">
        <v>0</v>
      </c>
      <c r="P315" s="13">
        <v>1</v>
      </c>
      <c r="Q315" s="13">
        <v>2</v>
      </c>
      <c r="R315" s="14">
        <v>3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1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5">
        <v>27</v>
      </c>
    </row>
    <row r="316" spans="1:32" s="15" customFormat="1" ht="13.7" customHeight="1" x14ac:dyDescent="0.15">
      <c r="A316" s="10" t="s">
        <v>1125</v>
      </c>
      <c r="B316" s="10" t="s">
        <v>297</v>
      </c>
      <c r="C316" s="11" t="s">
        <v>927</v>
      </c>
      <c r="D316" s="12">
        <v>0</v>
      </c>
      <c r="E316" s="12" t="s">
        <v>1141</v>
      </c>
      <c r="F316" s="12" t="s">
        <v>1097</v>
      </c>
      <c r="G316" s="13">
        <v>1</v>
      </c>
      <c r="H316" s="13">
        <v>0</v>
      </c>
      <c r="I316" s="13">
        <v>1</v>
      </c>
      <c r="J316" s="13">
        <v>1</v>
      </c>
      <c r="K316" s="13">
        <v>0</v>
      </c>
      <c r="L316" s="13">
        <v>19</v>
      </c>
      <c r="M316" s="13">
        <v>1</v>
      </c>
      <c r="N316" s="13">
        <v>0</v>
      </c>
      <c r="O316" s="13">
        <v>0</v>
      </c>
      <c r="P316" s="13">
        <v>14</v>
      </c>
      <c r="Q316" s="13">
        <v>9</v>
      </c>
      <c r="R316" s="14">
        <v>23</v>
      </c>
      <c r="S316" s="14">
        <v>1</v>
      </c>
      <c r="T316" s="14">
        <v>0</v>
      </c>
      <c r="U316" s="14">
        <v>3</v>
      </c>
      <c r="V316" s="14">
        <v>4</v>
      </c>
      <c r="W316" s="14">
        <v>1</v>
      </c>
      <c r="X316" s="14">
        <v>6</v>
      </c>
      <c r="Y316" s="14">
        <v>1</v>
      </c>
      <c r="Z316" s="14">
        <v>1</v>
      </c>
      <c r="AA316" s="14">
        <v>0</v>
      </c>
      <c r="AB316" s="14">
        <v>1</v>
      </c>
      <c r="AC316" s="14">
        <v>0</v>
      </c>
      <c r="AD316" s="14">
        <v>0</v>
      </c>
      <c r="AE316" s="14">
        <v>0</v>
      </c>
      <c r="AF316" s="15">
        <v>28</v>
      </c>
    </row>
    <row r="317" spans="1:32" s="15" customFormat="1" ht="13.7" customHeight="1" x14ac:dyDescent="0.15">
      <c r="A317" s="10" t="s">
        <v>1125</v>
      </c>
      <c r="B317" s="10" t="s">
        <v>297</v>
      </c>
      <c r="C317" s="11" t="s">
        <v>722</v>
      </c>
      <c r="D317" s="12">
        <v>0</v>
      </c>
      <c r="E317" s="12" t="s">
        <v>1141</v>
      </c>
      <c r="F317" s="12" t="s">
        <v>1097</v>
      </c>
      <c r="G317" s="13">
        <v>1</v>
      </c>
      <c r="H317" s="13">
        <v>0</v>
      </c>
      <c r="I317" s="13">
        <v>1</v>
      </c>
      <c r="J317" s="13">
        <v>0</v>
      </c>
      <c r="K317" s="13">
        <v>0</v>
      </c>
      <c r="L317" s="13">
        <v>16</v>
      </c>
      <c r="M317" s="13">
        <v>1</v>
      </c>
      <c r="N317" s="13">
        <v>1</v>
      </c>
      <c r="O317" s="13">
        <v>0</v>
      </c>
      <c r="P317" s="13">
        <v>10</v>
      </c>
      <c r="Q317" s="13">
        <v>10</v>
      </c>
      <c r="R317" s="14">
        <v>20</v>
      </c>
      <c r="S317" s="14">
        <v>2</v>
      </c>
      <c r="T317" s="14">
        <v>0</v>
      </c>
      <c r="U317" s="14">
        <v>2</v>
      </c>
      <c r="V317" s="14">
        <v>4</v>
      </c>
      <c r="W317" s="14">
        <v>1</v>
      </c>
      <c r="X317" s="14">
        <v>6</v>
      </c>
      <c r="Y317" s="14">
        <v>1</v>
      </c>
      <c r="Z317" s="14">
        <v>1</v>
      </c>
      <c r="AA317" s="14">
        <v>0</v>
      </c>
      <c r="AB317" s="14">
        <v>2</v>
      </c>
      <c r="AC317" s="14">
        <v>0</v>
      </c>
      <c r="AD317" s="14">
        <v>0</v>
      </c>
      <c r="AE317" s="14">
        <v>0</v>
      </c>
      <c r="AF317" s="15">
        <v>29</v>
      </c>
    </row>
    <row r="318" spans="1:32" s="15" customFormat="1" ht="13.7" customHeight="1" x14ac:dyDescent="0.15">
      <c r="A318" s="10" t="s">
        <v>1125</v>
      </c>
      <c r="B318" s="10" t="s">
        <v>297</v>
      </c>
      <c r="C318" s="11" t="s">
        <v>590</v>
      </c>
      <c r="D318" s="12">
        <v>0</v>
      </c>
      <c r="E318" s="12" t="s">
        <v>1141</v>
      </c>
      <c r="F318" s="12" t="s">
        <v>1097</v>
      </c>
      <c r="G318" s="13">
        <v>1</v>
      </c>
      <c r="H318" s="13">
        <v>0</v>
      </c>
      <c r="I318" s="13">
        <v>1</v>
      </c>
      <c r="J318" s="13">
        <v>0</v>
      </c>
      <c r="K318" s="13">
        <v>0</v>
      </c>
      <c r="L318" s="13">
        <v>21</v>
      </c>
      <c r="M318" s="13">
        <v>1</v>
      </c>
      <c r="N318" s="13">
        <v>0</v>
      </c>
      <c r="O318" s="13">
        <v>0</v>
      </c>
      <c r="P318" s="13">
        <v>15</v>
      </c>
      <c r="Q318" s="13">
        <v>9</v>
      </c>
      <c r="R318" s="14">
        <v>24</v>
      </c>
      <c r="S318" s="14">
        <v>1</v>
      </c>
      <c r="T318" s="14">
        <v>0</v>
      </c>
      <c r="U318" s="14">
        <v>0</v>
      </c>
      <c r="V318" s="14">
        <v>1</v>
      </c>
      <c r="W318" s="14">
        <v>1</v>
      </c>
      <c r="X318" s="14">
        <v>4</v>
      </c>
      <c r="Y318" s="14">
        <v>1</v>
      </c>
      <c r="Z318" s="14">
        <v>1</v>
      </c>
      <c r="AA318" s="14">
        <v>0</v>
      </c>
      <c r="AB318" s="14">
        <v>2</v>
      </c>
      <c r="AC318" s="14">
        <v>0</v>
      </c>
      <c r="AD318" s="14">
        <v>1</v>
      </c>
      <c r="AE318" s="14">
        <v>0</v>
      </c>
      <c r="AF318" s="15">
        <v>30</v>
      </c>
    </row>
    <row r="319" spans="1:32" s="15" customFormat="1" ht="13.7" customHeight="1" x14ac:dyDescent="0.15">
      <c r="A319" s="10" t="s">
        <v>1125</v>
      </c>
      <c r="B319" s="10" t="s">
        <v>297</v>
      </c>
      <c r="C319" s="11" t="s">
        <v>559</v>
      </c>
      <c r="D319" s="12">
        <v>0</v>
      </c>
      <c r="E319" s="12">
        <v>1</v>
      </c>
      <c r="F319" s="12" t="s">
        <v>1097</v>
      </c>
      <c r="G319" s="13">
        <v>1</v>
      </c>
      <c r="H319" s="13">
        <v>0</v>
      </c>
      <c r="I319" s="13">
        <v>1</v>
      </c>
      <c r="J319" s="13">
        <v>0</v>
      </c>
      <c r="K319" s="13">
        <v>0</v>
      </c>
      <c r="L319" s="13">
        <v>4</v>
      </c>
      <c r="M319" s="13">
        <v>2</v>
      </c>
      <c r="N319" s="13">
        <v>0</v>
      </c>
      <c r="O319" s="13">
        <v>0</v>
      </c>
      <c r="P319" s="13">
        <v>5</v>
      </c>
      <c r="Q319" s="13">
        <v>3</v>
      </c>
      <c r="R319" s="14">
        <v>8</v>
      </c>
      <c r="S319" s="14">
        <v>1</v>
      </c>
      <c r="T319" s="14">
        <v>0</v>
      </c>
      <c r="U319" s="14">
        <v>0</v>
      </c>
      <c r="V319" s="14">
        <v>1</v>
      </c>
      <c r="W319" s="14">
        <v>1</v>
      </c>
      <c r="X319" s="14">
        <v>0</v>
      </c>
      <c r="Y319" s="14">
        <v>1</v>
      </c>
      <c r="Z319" s="14">
        <v>0</v>
      </c>
      <c r="AA319" s="14">
        <v>0</v>
      </c>
      <c r="AB319" s="14">
        <v>0</v>
      </c>
      <c r="AC319" s="14">
        <v>1</v>
      </c>
      <c r="AD319" s="14">
        <v>1</v>
      </c>
      <c r="AE319" s="14">
        <v>1</v>
      </c>
      <c r="AF319" s="15">
        <v>31</v>
      </c>
    </row>
    <row r="320" spans="1:32" s="15" customFormat="1" ht="13.7" customHeight="1" x14ac:dyDescent="0.15">
      <c r="A320" s="10" t="s">
        <v>1125</v>
      </c>
      <c r="B320" s="10" t="s">
        <v>297</v>
      </c>
      <c r="C320" s="11" t="s">
        <v>303</v>
      </c>
      <c r="D320" s="12">
        <v>0</v>
      </c>
      <c r="E320" s="12" t="s">
        <v>1141</v>
      </c>
      <c r="F320" s="12" t="s">
        <v>1097</v>
      </c>
      <c r="G320" s="13">
        <v>1</v>
      </c>
      <c r="H320" s="13">
        <v>0</v>
      </c>
      <c r="I320" s="13">
        <v>1</v>
      </c>
      <c r="J320" s="13">
        <v>0</v>
      </c>
      <c r="K320" s="13">
        <v>0</v>
      </c>
      <c r="L320" s="13">
        <v>19</v>
      </c>
      <c r="M320" s="13">
        <v>1</v>
      </c>
      <c r="N320" s="13">
        <v>1</v>
      </c>
      <c r="O320" s="13">
        <v>0</v>
      </c>
      <c r="P320" s="13">
        <v>11</v>
      </c>
      <c r="Q320" s="13">
        <v>12</v>
      </c>
      <c r="R320" s="14">
        <v>23</v>
      </c>
      <c r="S320" s="14">
        <v>1</v>
      </c>
      <c r="T320" s="14">
        <v>0</v>
      </c>
      <c r="U320" s="14">
        <v>0</v>
      </c>
      <c r="V320" s="14">
        <v>1</v>
      </c>
      <c r="W320" s="14">
        <v>1</v>
      </c>
      <c r="X320" s="14">
        <v>3</v>
      </c>
      <c r="Y320" s="14">
        <v>1</v>
      </c>
      <c r="Z320" s="14">
        <v>1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5">
        <v>32</v>
      </c>
    </row>
    <row r="321" spans="1:32" s="15" customFormat="1" ht="13.7" customHeight="1" x14ac:dyDescent="0.15">
      <c r="A321" s="10" t="s">
        <v>1125</v>
      </c>
      <c r="B321" s="10" t="s">
        <v>297</v>
      </c>
      <c r="C321" s="11" t="s">
        <v>304</v>
      </c>
      <c r="D321" s="12">
        <v>0</v>
      </c>
      <c r="E321" s="12" t="s">
        <v>1141</v>
      </c>
      <c r="F321" s="12" t="s">
        <v>1097</v>
      </c>
      <c r="G321" s="13">
        <v>1</v>
      </c>
      <c r="H321" s="13">
        <v>0</v>
      </c>
      <c r="I321" s="13">
        <v>1</v>
      </c>
      <c r="J321" s="13">
        <v>0</v>
      </c>
      <c r="K321" s="13">
        <v>0</v>
      </c>
      <c r="L321" s="13">
        <v>14</v>
      </c>
      <c r="M321" s="13">
        <v>1</v>
      </c>
      <c r="N321" s="13">
        <v>0</v>
      </c>
      <c r="O321" s="13">
        <v>0</v>
      </c>
      <c r="P321" s="13">
        <v>8</v>
      </c>
      <c r="Q321" s="13">
        <v>9</v>
      </c>
      <c r="R321" s="14">
        <v>17</v>
      </c>
      <c r="S321" s="14">
        <v>2</v>
      </c>
      <c r="T321" s="14">
        <v>0</v>
      </c>
      <c r="U321" s="14">
        <v>0</v>
      </c>
      <c r="V321" s="14">
        <v>2</v>
      </c>
      <c r="W321" s="14">
        <v>1</v>
      </c>
      <c r="X321" s="14">
        <v>6</v>
      </c>
      <c r="Y321" s="14">
        <v>1</v>
      </c>
      <c r="Z321" s="14">
        <v>1</v>
      </c>
      <c r="AA321" s="14">
        <v>0</v>
      </c>
      <c r="AB321" s="14">
        <v>0</v>
      </c>
      <c r="AC321" s="14">
        <v>1</v>
      </c>
      <c r="AD321" s="14">
        <v>0</v>
      </c>
      <c r="AE321" s="14">
        <v>1</v>
      </c>
      <c r="AF321" s="15">
        <v>33</v>
      </c>
    </row>
    <row r="322" spans="1:32" s="15" customFormat="1" ht="13.7" customHeight="1" x14ac:dyDescent="0.15">
      <c r="A322" s="10" t="s">
        <v>1125</v>
      </c>
      <c r="B322" s="10" t="s">
        <v>297</v>
      </c>
      <c r="C322" s="11" t="s">
        <v>234</v>
      </c>
      <c r="D322" s="12">
        <v>0</v>
      </c>
      <c r="E322" s="12" t="s">
        <v>1141</v>
      </c>
      <c r="F322" s="12" t="s">
        <v>1097</v>
      </c>
      <c r="G322" s="13">
        <v>1</v>
      </c>
      <c r="H322" s="13">
        <v>0</v>
      </c>
      <c r="I322" s="13">
        <v>1</v>
      </c>
      <c r="J322" s="13">
        <v>0</v>
      </c>
      <c r="K322" s="13">
        <v>0</v>
      </c>
      <c r="L322" s="13">
        <v>14</v>
      </c>
      <c r="M322" s="13">
        <v>1</v>
      </c>
      <c r="N322" s="13">
        <v>0</v>
      </c>
      <c r="O322" s="13">
        <v>0</v>
      </c>
      <c r="P322" s="13">
        <v>9</v>
      </c>
      <c r="Q322" s="13">
        <v>8</v>
      </c>
      <c r="R322" s="14">
        <v>17</v>
      </c>
      <c r="S322" s="14">
        <v>1</v>
      </c>
      <c r="T322" s="14">
        <v>0</v>
      </c>
      <c r="U322" s="14">
        <v>0</v>
      </c>
      <c r="V322" s="14">
        <v>1</v>
      </c>
      <c r="W322" s="14">
        <v>1</v>
      </c>
      <c r="X322" s="14">
        <v>1</v>
      </c>
      <c r="Y322" s="14">
        <v>1</v>
      </c>
      <c r="Z322" s="14">
        <v>0</v>
      </c>
      <c r="AA322" s="14">
        <v>0</v>
      </c>
      <c r="AB322" s="14">
        <v>1</v>
      </c>
      <c r="AC322" s="14">
        <v>0</v>
      </c>
      <c r="AD322" s="14">
        <v>0</v>
      </c>
      <c r="AE322" s="14">
        <v>0</v>
      </c>
      <c r="AF322" s="15">
        <v>34</v>
      </c>
    </row>
    <row r="323" spans="1:32" s="15" customFormat="1" ht="13.7" customHeight="1" x14ac:dyDescent="0.15">
      <c r="A323" s="10" t="s">
        <v>1125</v>
      </c>
      <c r="B323" s="10" t="s">
        <v>297</v>
      </c>
      <c r="C323" s="11" t="s">
        <v>360</v>
      </c>
      <c r="D323" s="12">
        <v>0</v>
      </c>
      <c r="E323" s="12" t="s">
        <v>1141</v>
      </c>
      <c r="F323" s="12" t="s">
        <v>1097</v>
      </c>
      <c r="G323" s="13">
        <v>1</v>
      </c>
      <c r="H323" s="13">
        <v>0</v>
      </c>
      <c r="I323" s="13">
        <v>2</v>
      </c>
      <c r="J323" s="13">
        <v>1</v>
      </c>
      <c r="K323" s="13">
        <v>0</v>
      </c>
      <c r="L323" s="13">
        <v>52</v>
      </c>
      <c r="M323" s="13">
        <v>2</v>
      </c>
      <c r="N323" s="13">
        <v>0</v>
      </c>
      <c r="O323" s="13">
        <v>0</v>
      </c>
      <c r="P323" s="13">
        <v>30</v>
      </c>
      <c r="Q323" s="13">
        <v>28</v>
      </c>
      <c r="R323" s="14">
        <v>58</v>
      </c>
      <c r="S323" s="14">
        <v>3</v>
      </c>
      <c r="T323" s="14">
        <v>0</v>
      </c>
      <c r="U323" s="14">
        <v>0</v>
      </c>
      <c r="V323" s="14">
        <v>3</v>
      </c>
      <c r="W323" s="14">
        <v>1</v>
      </c>
      <c r="X323" s="14">
        <v>6</v>
      </c>
      <c r="Y323" s="14">
        <v>1</v>
      </c>
      <c r="Z323" s="14">
        <v>1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5">
        <v>35</v>
      </c>
    </row>
    <row r="324" spans="1:32" s="15" customFormat="1" ht="13.7" customHeight="1" x14ac:dyDescent="0.15">
      <c r="A324" s="10" t="s">
        <v>1125</v>
      </c>
      <c r="B324" s="10" t="s">
        <v>297</v>
      </c>
      <c r="C324" s="11" t="s">
        <v>64</v>
      </c>
      <c r="D324" s="12">
        <v>0</v>
      </c>
      <c r="E324" s="12" t="s">
        <v>1141</v>
      </c>
      <c r="F324" s="12" t="s">
        <v>1097</v>
      </c>
      <c r="G324" s="13">
        <v>1</v>
      </c>
      <c r="H324" s="13">
        <v>0</v>
      </c>
      <c r="I324" s="13">
        <v>1</v>
      </c>
      <c r="J324" s="13">
        <v>0</v>
      </c>
      <c r="K324" s="13">
        <v>0</v>
      </c>
      <c r="L324" s="13">
        <v>11</v>
      </c>
      <c r="M324" s="13">
        <v>1</v>
      </c>
      <c r="N324" s="13">
        <v>0</v>
      </c>
      <c r="O324" s="13">
        <v>0</v>
      </c>
      <c r="P324" s="13">
        <v>7</v>
      </c>
      <c r="Q324" s="13">
        <v>7</v>
      </c>
      <c r="R324" s="14">
        <v>14</v>
      </c>
      <c r="S324" s="14">
        <v>1</v>
      </c>
      <c r="T324" s="14">
        <v>0</v>
      </c>
      <c r="U324" s="14">
        <v>0</v>
      </c>
      <c r="V324" s="14">
        <v>1</v>
      </c>
      <c r="W324" s="14">
        <v>1</v>
      </c>
      <c r="X324" s="14">
        <v>3</v>
      </c>
      <c r="Y324" s="14">
        <v>1</v>
      </c>
      <c r="Z324" s="14">
        <v>1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5">
        <v>36</v>
      </c>
    </row>
    <row r="325" spans="1:32" s="15" customFormat="1" ht="13.7" customHeight="1" x14ac:dyDescent="0.15">
      <c r="A325" s="16"/>
      <c r="B325" s="16" t="s">
        <v>1086</v>
      </c>
      <c r="C325" s="16">
        <f>COUNTA(C308:C324)</f>
        <v>17</v>
      </c>
      <c r="D325" s="17">
        <f>COUNTIF(D308:D324,"併")</f>
        <v>2</v>
      </c>
      <c r="E325" s="17">
        <v>3</v>
      </c>
      <c r="F325" s="17"/>
      <c r="G325" s="18">
        <f>SUM(G308:G324)</f>
        <v>16</v>
      </c>
      <c r="H325" s="18">
        <f t="shared" ref="H325:AE325" si="27">SUM(H308:H324)</f>
        <v>0</v>
      </c>
      <c r="I325" s="18">
        <f t="shared" si="27"/>
        <v>16</v>
      </c>
      <c r="J325" s="18">
        <f t="shared" si="27"/>
        <v>3</v>
      </c>
      <c r="K325" s="18">
        <f t="shared" si="27"/>
        <v>0</v>
      </c>
      <c r="L325" s="18">
        <f>SUM(L308:L324)</f>
        <v>274</v>
      </c>
      <c r="M325" s="18">
        <f t="shared" si="27"/>
        <v>19</v>
      </c>
      <c r="N325" s="18">
        <f t="shared" si="27"/>
        <v>4</v>
      </c>
      <c r="O325" s="18">
        <f t="shared" si="27"/>
        <v>0</v>
      </c>
      <c r="P325" s="18">
        <f t="shared" si="27"/>
        <v>166</v>
      </c>
      <c r="Q325" s="18">
        <f t="shared" si="27"/>
        <v>166</v>
      </c>
      <c r="R325" s="18">
        <f t="shared" si="27"/>
        <v>332</v>
      </c>
      <c r="S325" s="18">
        <f t="shared" si="27"/>
        <v>20</v>
      </c>
      <c r="T325" s="18">
        <f t="shared" si="27"/>
        <v>0</v>
      </c>
      <c r="U325" s="18">
        <f t="shared" si="27"/>
        <v>6</v>
      </c>
      <c r="V325" s="18">
        <f t="shared" si="27"/>
        <v>26</v>
      </c>
      <c r="W325" s="18">
        <f t="shared" si="27"/>
        <v>16</v>
      </c>
      <c r="X325" s="18">
        <f t="shared" si="27"/>
        <v>61</v>
      </c>
      <c r="Y325" s="18">
        <f t="shared" si="27"/>
        <v>17</v>
      </c>
      <c r="Z325" s="18">
        <f t="shared" si="27"/>
        <v>11</v>
      </c>
      <c r="AA325" s="18">
        <f t="shared" si="27"/>
        <v>0</v>
      </c>
      <c r="AB325" s="18">
        <f t="shared" si="27"/>
        <v>8</v>
      </c>
      <c r="AC325" s="18">
        <f t="shared" si="27"/>
        <v>6</v>
      </c>
      <c r="AD325" s="18">
        <f t="shared" si="27"/>
        <v>3</v>
      </c>
      <c r="AE325" s="18">
        <f t="shared" si="27"/>
        <v>6</v>
      </c>
      <c r="AF325" s="5">
        <v>37</v>
      </c>
    </row>
    <row r="326" spans="1:32" s="15" customFormat="1" ht="13.7" customHeight="1" x14ac:dyDescent="0.15">
      <c r="A326" s="10" t="s">
        <v>1125</v>
      </c>
      <c r="B326" s="10" t="s">
        <v>341</v>
      </c>
      <c r="C326" s="11" t="s">
        <v>342</v>
      </c>
      <c r="D326" s="12">
        <v>0</v>
      </c>
      <c r="E326" s="12" t="s">
        <v>1141</v>
      </c>
      <c r="F326" s="12" t="s">
        <v>1097</v>
      </c>
      <c r="G326" s="13">
        <v>1</v>
      </c>
      <c r="H326" s="13">
        <v>0</v>
      </c>
      <c r="I326" s="13">
        <v>1</v>
      </c>
      <c r="J326" s="13">
        <v>1</v>
      </c>
      <c r="K326" s="13">
        <v>0</v>
      </c>
      <c r="L326" s="13">
        <v>33</v>
      </c>
      <c r="M326" s="13">
        <v>1</v>
      </c>
      <c r="N326" s="13">
        <v>1</v>
      </c>
      <c r="O326" s="13">
        <v>0</v>
      </c>
      <c r="P326" s="13">
        <v>19</v>
      </c>
      <c r="Q326" s="13">
        <v>19</v>
      </c>
      <c r="R326" s="14">
        <v>38</v>
      </c>
      <c r="S326" s="14">
        <v>2</v>
      </c>
      <c r="T326" s="14">
        <v>0</v>
      </c>
      <c r="U326" s="14">
        <v>3</v>
      </c>
      <c r="V326" s="14">
        <v>5</v>
      </c>
      <c r="W326" s="14">
        <v>1</v>
      </c>
      <c r="X326" s="14">
        <v>6</v>
      </c>
      <c r="Y326" s="14">
        <v>1</v>
      </c>
      <c r="Z326" s="14">
        <v>1</v>
      </c>
      <c r="AA326" s="14">
        <v>0</v>
      </c>
      <c r="AB326" s="14">
        <v>0</v>
      </c>
      <c r="AC326" s="14">
        <v>1</v>
      </c>
      <c r="AD326" s="14">
        <v>0</v>
      </c>
      <c r="AE326" s="14">
        <v>1</v>
      </c>
      <c r="AF326" s="15">
        <v>38</v>
      </c>
    </row>
    <row r="327" spans="1:32" s="15" customFormat="1" ht="13.7" customHeight="1" x14ac:dyDescent="0.15">
      <c r="A327" s="10" t="s">
        <v>1125</v>
      </c>
      <c r="B327" s="10" t="s">
        <v>341</v>
      </c>
      <c r="C327" s="11" t="s">
        <v>343</v>
      </c>
      <c r="D327" s="12">
        <v>0</v>
      </c>
      <c r="E327" s="12" t="s">
        <v>1141</v>
      </c>
      <c r="F327" s="12" t="s">
        <v>1097</v>
      </c>
      <c r="G327" s="13">
        <v>1</v>
      </c>
      <c r="H327" s="13">
        <v>0</v>
      </c>
      <c r="I327" s="13">
        <v>1</v>
      </c>
      <c r="J327" s="13">
        <v>0</v>
      </c>
      <c r="K327" s="13">
        <v>0</v>
      </c>
      <c r="L327" s="13">
        <v>22</v>
      </c>
      <c r="M327" s="13">
        <v>1</v>
      </c>
      <c r="N327" s="13">
        <v>0</v>
      </c>
      <c r="O327" s="13">
        <v>0</v>
      </c>
      <c r="P327" s="13">
        <v>9</v>
      </c>
      <c r="Q327" s="13">
        <v>16</v>
      </c>
      <c r="R327" s="14">
        <v>25</v>
      </c>
      <c r="S327" s="14">
        <v>1</v>
      </c>
      <c r="T327" s="14">
        <v>0</v>
      </c>
      <c r="U327" s="14">
        <v>3</v>
      </c>
      <c r="V327" s="14">
        <v>4</v>
      </c>
      <c r="W327" s="14">
        <v>1</v>
      </c>
      <c r="X327" s="14">
        <v>6</v>
      </c>
      <c r="Y327" s="14">
        <v>1</v>
      </c>
      <c r="Z327" s="14">
        <v>1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5">
        <v>39</v>
      </c>
    </row>
    <row r="328" spans="1:32" s="15" customFormat="1" ht="13.7" customHeight="1" x14ac:dyDescent="0.15">
      <c r="A328" s="10" t="s">
        <v>1125</v>
      </c>
      <c r="B328" s="10" t="s">
        <v>341</v>
      </c>
      <c r="C328" s="11" t="s">
        <v>902</v>
      </c>
      <c r="D328" s="12">
        <v>0</v>
      </c>
      <c r="E328" s="12" t="s">
        <v>1141</v>
      </c>
      <c r="F328" s="12" t="s">
        <v>1097</v>
      </c>
      <c r="G328" s="13">
        <v>1</v>
      </c>
      <c r="H328" s="13">
        <v>0</v>
      </c>
      <c r="I328" s="13">
        <v>1</v>
      </c>
      <c r="J328" s="13">
        <v>1</v>
      </c>
      <c r="K328" s="13">
        <v>0</v>
      </c>
      <c r="L328" s="13">
        <v>24</v>
      </c>
      <c r="M328" s="13">
        <v>2</v>
      </c>
      <c r="N328" s="13">
        <v>0</v>
      </c>
      <c r="O328" s="13">
        <v>0</v>
      </c>
      <c r="P328" s="13">
        <v>13</v>
      </c>
      <c r="Q328" s="13">
        <v>16</v>
      </c>
      <c r="R328" s="14">
        <v>29</v>
      </c>
      <c r="S328" s="14">
        <v>1</v>
      </c>
      <c r="T328" s="14">
        <v>0</v>
      </c>
      <c r="U328" s="14">
        <v>3</v>
      </c>
      <c r="V328" s="14">
        <v>4</v>
      </c>
      <c r="W328" s="14">
        <v>1</v>
      </c>
      <c r="X328" s="14">
        <v>6</v>
      </c>
      <c r="Y328" s="14">
        <v>1</v>
      </c>
      <c r="Z328" s="14">
        <v>1</v>
      </c>
      <c r="AA328" s="14">
        <v>0</v>
      </c>
      <c r="AB328" s="14">
        <v>1</v>
      </c>
      <c r="AC328" s="14">
        <v>1</v>
      </c>
      <c r="AD328" s="14">
        <v>0</v>
      </c>
      <c r="AE328" s="14">
        <v>1</v>
      </c>
      <c r="AF328" s="15">
        <v>40</v>
      </c>
    </row>
    <row r="329" spans="1:32" s="15" customFormat="1" ht="13.7" customHeight="1" x14ac:dyDescent="0.15">
      <c r="A329" s="10" t="s">
        <v>1125</v>
      </c>
      <c r="B329" s="10" t="s">
        <v>341</v>
      </c>
      <c r="C329" s="11" t="s">
        <v>507</v>
      </c>
      <c r="D329" s="12">
        <v>0</v>
      </c>
      <c r="E329" s="12" t="s">
        <v>1141</v>
      </c>
      <c r="F329" s="12" t="s">
        <v>1097</v>
      </c>
      <c r="G329" s="13">
        <v>1</v>
      </c>
      <c r="H329" s="13">
        <v>0</v>
      </c>
      <c r="I329" s="13">
        <v>1</v>
      </c>
      <c r="J329" s="13">
        <v>1</v>
      </c>
      <c r="K329" s="13">
        <v>0</v>
      </c>
      <c r="L329" s="13">
        <v>36</v>
      </c>
      <c r="M329" s="13">
        <v>2</v>
      </c>
      <c r="N329" s="13">
        <v>0</v>
      </c>
      <c r="O329" s="13">
        <v>0</v>
      </c>
      <c r="P329" s="13">
        <v>19</v>
      </c>
      <c r="Q329" s="13">
        <v>22</v>
      </c>
      <c r="R329" s="14">
        <v>41</v>
      </c>
      <c r="S329" s="14">
        <v>2</v>
      </c>
      <c r="T329" s="14">
        <v>0</v>
      </c>
      <c r="U329" s="14">
        <v>4</v>
      </c>
      <c r="V329" s="14">
        <v>6</v>
      </c>
      <c r="W329" s="14">
        <v>1</v>
      </c>
      <c r="X329" s="14">
        <v>6</v>
      </c>
      <c r="Y329" s="14">
        <v>1</v>
      </c>
      <c r="Z329" s="14">
        <v>1</v>
      </c>
      <c r="AA329" s="14">
        <v>0</v>
      </c>
      <c r="AB329" s="14">
        <v>0</v>
      </c>
      <c r="AC329" s="14">
        <v>0</v>
      </c>
      <c r="AD329" s="14">
        <v>1</v>
      </c>
      <c r="AE329" s="14">
        <v>0</v>
      </c>
      <c r="AF329" s="15">
        <v>41</v>
      </c>
    </row>
    <row r="330" spans="1:32" s="15" customFormat="1" ht="13.7" customHeight="1" x14ac:dyDescent="0.15">
      <c r="A330" s="10" t="s">
        <v>1125</v>
      </c>
      <c r="B330" s="10" t="s">
        <v>341</v>
      </c>
      <c r="C330" s="11" t="s">
        <v>983</v>
      </c>
      <c r="D330" s="12">
        <v>0</v>
      </c>
      <c r="E330" s="12" t="s">
        <v>1141</v>
      </c>
      <c r="F330" s="12" t="s">
        <v>1097</v>
      </c>
      <c r="G330" s="13">
        <v>1</v>
      </c>
      <c r="H330" s="13">
        <v>0</v>
      </c>
      <c r="I330" s="13">
        <v>1</v>
      </c>
      <c r="J330" s="13">
        <v>0</v>
      </c>
      <c r="K330" s="13">
        <v>0</v>
      </c>
      <c r="L330" s="13">
        <v>7</v>
      </c>
      <c r="M330" s="13">
        <v>1</v>
      </c>
      <c r="N330" s="13">
        <v>0</v>
      </c>
      <c r="O330" s="13">
        <v>0</v>
      </c>
      <c r="P330" s="13">
        <v>6</v>
      </c>
      <c r="Q330" s="13">
        <v>4</v>
      </c>
      <c r="R330" s="14">
        <v>10</v>
      </c>
      <c r="S330" s="14">
        <v>1</v>
      </c>
      <c r="T330" s="14">
        <v>0</v>
      </c>
      <c r="U330" s="14">
        <v>3</v>
      </c>
      <c r="V330" s="14">
        <v>4</v>
      </c>
      <c r="W330" s="14">
        <v>1</v>
      </c>
      <c r="X330" s="14">
        <v>0</v>
      </c>
      <c r="Y330" s="14">
        <v>1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5">
        <v>42</v>
      </c>
    </row>
    <row r="331" spans="1:32" s="15" customFormat="1" ht="13.7" customHeight="1" x14ac:dyDescent="0.15">
      <c r="A331" s="10" t="s">
        <v>1125</v>
      </c>
      <c r="B331" s="10" t="s">
        <v>341</v>
      </c>
      <c r="C331" s="11" t="s">
        <v>939</v>
      </c>
      <c r="D331" s="12">
        <v>0</v>
      </c>
      <c r="E331" s="12" t="s">
        <v>1141</v>
      </c>
      <c r="F331" s="12" t="s">
        <v>1097</v>
      </c>
      <c r="G331" s="13">
        <v>1</v>
      </c>
      <c r="H331" s="13">
        <v>0</v>
      </c>
      <c r="I331" s="13">
        <v>1</v>
      </c>
      <c r="J331" s="13">
        <v>1</v>
      </c>
      <c r="K331" s="13">
        <v>0</v>
      </c>
      <c r="L331" s="13">
        <v>30</v>
      </c>
      <c r="M331" s="13">
        <v>1</v>
      </c>
      <c r="N331" s="13">
        <v>1</v>
      </c>
      <c r="O331" s="13">
        <v>0</v>
      </c>
      <c r="P331" s="13">
        <v>17</v>
      </c>
      <c r="Q331" s="13">
        <v>18</v>
      </c>
      <c r="R331" s="14">
        <v>35</v>
      </c>
      <c r="S331" s="14">
        <v>2</v>
      </c>
      <c r="T331" s="14">
        <v>0</v>
      </c>
      <c r="U331" s="14">
        <v>3</v>
      </c>
      <c r="V331" s="14">
        <v>5</v>
      </c>
      <c r="W331" s="14">
        <v>1</v>
      </c>
      <c r="X331" s="14">
        <v>6</v>
      </c>
      <c r="Y331" s="14">
        <v>1</v>
      </c>
      <c r="Z331" s="14">
        <v>1</v>
      </c>
      <c r="AA331" s="14">
        <v>0</v>
      </c>
      <c r="AB331" s="14">
        <v>0</v>
      </c>
      <c r="AC331" s="14">
        <v>1</v>
      </c>
      <c r="AD331" s="14">
        <v>0</v>
      </c>
      <c r="AE331" s="14">
        <v>1</v>
      </c>
      <c r="AF331" s="15">
        <v>43</v>
      </c>
    </row>
    <row r="332" spans="1:32" s="5" customFormat="1" ht="13.7" customHeight="1" x14ac:dyDescent="0.15">
      <c r="A332" s="10" t="s">
        <v>1125</v>
      </c>
      <c r="B332" s="10" t="s">
        <v>341</v>
      </c>
      <c r="C332" s="11" t="s">
        <v>233</v>
      </c>
      <c r="D332" s="12">
        <v>0</v>
      </c>
      <c r="E332" s="12" t="s">
        <v>1141</v>
      </c>
      <c r="F332" s="12" t="s">
        <v>1097</v>
      </c>
      <c r="G332" s="13">
        <v>1</v>
      </c>
      <c r="H332" s="13">
        <v>0</v>
      </c>
      <c r="I332" s="13">
        <v>1</v>
      </c>
      <c r="J332" s="13">
        <v>0</v>
      </c>
      <c r="K332" s="13">
        <v>0</v>
      </c>
      <c r="L332" s="13">
        <v>22</v>
      </c>
      <c r="M332" s="13">
        <v>1</v>
      </c>
      <c r="N332" s="13">
        <v>0</v>
      </c>
      <c r="O332" s="13">
        <v>0</v>
      </c>
      <c r="P332" s="13">
        <v>10</v>
      </c>
      <c r="Q332" s="13">
        <v>15</v>
      </c>
      <c r="R332" s="14">
        <v>25</v>
      </c>
      <c r="S332" s="14">
        <v>1</v>
      </c>
      <c r="T332" s="14">
        <v>0</v>
      </c>
      <c r="U332" s="14">
        <v>3</v>
      </c>
      <c r="V332" s="14">
        <v>4</v>
      </c>
      <c r="W332" s="14">
        <v>1</v>
      </c>
      <c r="X332" s="14">
        <v>4</v>
      </c>
      <c r="Y332" s="14">
        <v>1</v>
      </c>
      <c r="Z332" s="14">
        <v>1</v>
      </c>
      <c r="AA332" s="14">
        <v>0</v>
      </c>
      <c r="AB332" s="14">
        <v>0</v>
      </c>
      <c r="AC332" s="14">
        <v>0</v>
      </c>
      <c r="AD332" s="14">
        <v>1</v>
      </c>
      <c r="AE332" s="14">
        <v>0</v>
      </c>
      <c r="AF332" s="15">
        <v>44</v>
      </c>
    </row>
    <row r="333" spans="1:32" s="15" customFormat="1" ht="13.7" customHeight="1" x14ac:dyDescent="0.15">
      <c r="A333" s="10" t="s">
        <v>1125</v>
      </c>
      <c r="B333" s="10" t="s">
        <v>341</v>
      </c>
      <c r="C333" s="11" t="s">
        <v>38</v>
      </c>
      <c r="D333" s="12">
        <v>0</v>
      </c>
      <c r="E333" s="12" t="s">
        <v>1141</v>
      </c>
      <c r="F333" s="12" t="s">
        <v>1097</v>
      </c>
      <c r="G333" s="13">
        <v>1</v>
      </c>
      <c r="H333" s="13">
        <v>0</v>
      </c>
      <c r="I333" s="13">
        <v>1</v>
      </c>
      <c r="J333" s="13">
        <v>0</v>
      </c>
      <c r="K333" s="13">
        <v>0</v>
      </c>
      <c r="L333" s="13">
        <v>19</v>
      </c>
      <c r="M333" s="13">
        <v>1</v>
      </c>
      <c r="N333" s="13">
        <v>0</v>
      </c>
      <c r="O333" s="13">
        <v>0</v>
      </c>
      <c r="P333" s="13">
        <v>11</v>
      </c>
      <c r="Q333" s="13">
        <v>11</v>
      </c>
      <c r="R333" s="14">
        <v>22</v>
      </c>
      <c r="S333" s="14">
        <v>1</v>
      </c>
      <c r="T333" s="14">
        <v>0</v>
      </c>
      <c r="U333" s="14">
        <v>3</v>
      </c>
      <c r="V333" s="14">
        <v>4</v>
      </c>
      <c r="W333" s="14">
        <v>1</v>
      </c>
      <c r="X333" s="14">
        <v>6</v>
      </c>
      <c r="Y333" s="14">
        <v>1</v>
      </c>
      <c r="Z333" s="14">
        <v>1</v>
      </c>
      <c r="AA333" s="14">
        <v>0</v>
      </c>
      <c r="AB333" s="14">
        <v>1</v>
      </c>
      <c r="AC333" s="14">
        <v>0</v>
      </c>
      <c r="AD333" s="14">
        <v>0</v>
      </c>
      <c r="AE333" s="14">
        <v>0</v>
      </c>
      <c r="AF333" s="15">
        <v>45</v>
      </c>
    </row>
    <row r="334" spans="1:32" s="15" customFormat="1" ht="13.7" customHeight="1" x14ac:dyDescent="0.15">
      <c r="A334" s="16"/>
      <c r="B334" s="16" t="s">
        <v>1086</v>
      </c>
      <c r="C334" s="16">
        <f>COUNTA(C326:C333)</f>
        <v>8</v>
      </c>
      <c r="D334" s="17">
        <f>COUNTIF(D326:D333,"併")</f>
        <v>0</v>
      </c>
      <c r="E334" s="17">
        <v>0</v>
      </c>
      <c r="F334" s="17"/>
      <c r="G334" s="18">
        <f>SUM(G326:G333)</f>
        <v>8</v>
      </c>
      <c r="H334" s="18">
        <f t="shared" ref="H334:AE334" si="28">SUM(H326:H333)</f>
        <v>0</v>
      </c>
      <c r="I334" s="18">
        <f t="shared" si="28"/>
        <v>8</v>
      </c>
      <c r="J334" s="18">
        <f t="shared" si="28"/>
        <v>4</v>
      </c>
      <c r="K334" s="18">
        <f t="shared" si="28"/>
        <v>0</v>
      </c>
      <c r="L334" s="18">
        <f>SUM(L326:L333)</f>
        <v>193</v>
      </c>
      <c r="M334" s="18">
        <f t="shared" si="28"/>
        <v>10</v>
      </c>
      <c r="N334" s="18">
        <f t="shared" si="28"/>
        <v>2</v>
      </c>
      <c r="O334" s="18">
        <f t="shared" si="28"/>
        <v>0</v>
      </c>
      <c r="P334" s="18">
        <f t="shared" si="28"/>
        <v>104</v>
      </c>
      <c r="Q334" s="18">
        <f t="shared" si="28"/>
        <v>121</v>
      </c>
      <c r="R334" s="18">
        <f t="shared" si="28"/>
        <v>225</v>
      </c>
      <c r="S334" s="18">
        <f t="shared" si="28"/>
        <v>11</v>
      </c>
      <c r="T334" s="18">
        <f t="shared" si="28"/>
        <v>0</v>
      </c>
      <c r="U334" s="18">
        <f t="shared" si="28"/>
        <v>25</v>
      </c>
      <c r="V334" s="18">
        <f t="shared" si="28"/>
        <v>36</v>
      </c>
      <c r="W334" s="18">
        <f t="shared" si="28"/>
        <v>8</v>
      </c>
      <c r="X334" s="18">
        <f t="shared" si="28"/>
        <v>40</v>
      </c>
      <c r="Y334" s="18">
        <f t="shared" si="28"/>
        <v>8</v>
      </c>
      <c r="Z334" s="18">
        <f t="shared" si="28"/>
        <v>7</v>
      </c>
      <c r="AA334" s="18">
        <f t="shared" si="28"/>
        <v>0</v>
      </c>
      <c r="AB334" s="18">
        <f t="shared" si="28"/>
        <v>2</v>
      </c>
      <c r="AC334" s="18">
        <f t="shared" si="28"/>
        <v>3</v>
      </c>
      <c r="AD334" s="18">
        <f t="shared" si="28"/>
        <v>2</v>
      </c>
      <c r="AE334" s="18">
        <f t="shared" si="28"/>
        <v>3</v>
      </c>
      <c r="AF334" s="15">
        <v>46</v>
      </c>
    </row>
    <row r="335" spans="1:32" s="15" customFormat="1" ht="13.7" customHeight="1" x14ac:dyDescent="0.15">
      <c r="A335" s="10" t="s">
        <v>1125</v>
      </c>
      <c r="B335" s="10" t="s">
        <v>326</v>
      </c>
      <c r="C335" s="11" t="s">
        <v>327</v>
      </c>
      <c r="D335" s="12">
        <v>0</v>
      </c>
      <c r="E335" s="12" t="s">
        <v>1141</v>
      </c>
      <c r="F335" s="12" t="s">
        <v>1097</v>
      </c>
      <c r="G335" s="13">
        <v>1</v>
      </c>
      <c r="H335" s="13">
        <v>0</v>
      </c>
      <c r="I335" s="13">
        <v>1</v>
      </c>
      <c r="J335" s="13">
        <v>1</v>
      </c>
      <c r="K335" s="13">
        <v>0</v>
      </c>
      <c r="L335" s="13">
        <v>17</v>
      </c>
      <c r="M335" s="13">
        <v>2</v>
      </c>
      <c r="N335" s="13">
        <v>1</v>
      </c>
      <c r="O335" s="13">
        <v>0</v>
      </c>
      <c r="P335" s="13">
        <v>9</v>
      </c>
      <c r="Q335" s="13">
        <v>14</v>
      </c>
      <c r="R335" s="14">
        <v>23</v>
      </c>
      <c r="S335" s="14">
        <v>2</v>
      </c>
      <c r="T335" s="14">
        <v>0</v>
      </c>
      <c r="U335" s="14">
        <v>5</v>
      </c>
      <c r="V335" s="14">
        <v>7</v>
      </c>
      <c r="W335" s="14">
        <v>1</v>
      </c>
      <c r="X335" s="14">
        <v>6</v>
      </c>
      <c r="Y335" s="14">
        <v>1</v>
      </c>
      <c r="Z335" s="14">
        <v>1</v>
      </c>
      <c r="AA335" s="14">
        <v>0</v>
      </c>
      <c r="AB335" s="14">
        <v>0</v>
      </c>
      <c r="AC335" s="14">
        <v>1</v>
      </c>
      <c r="AD335" s="14">
        <v>0</v>
      </c>
      <c r="AE335" s="14">
        <v>1</v>
      </c>
      <c r="AF335" s="5">
        <v>47</v>
      </c>
    </row>
    <row r="336" spans="1:32" s="15" customFormat="1" ht="13.7" customHeight="1" x14ac:dyDescent="0.15">
      <c r="A336" s="10" t="s">
        <v>1125</v>
      </c>
      <c r="B336" s="10" t="s">
        <v>326</v>
      </c>
      <c r="C336" s="11" t="s">
        <v>328</v>
      </c>
      <c r="D336" s="12">
        <v>0</v>
      </c>
      <c r="E336" s="12" t="s">
        <v>1141</v>
      </c>
      <c r="F336" s="12" t="s">
        <v>1097</v>
      </c>
      <c r="G336" s="13">
        <v>1</v>
      </c>
      <c r="H336" s="13">
        <v>0</v>
      </c>
      <c r="I336" s="13">
        <v>1</v>
      </c>
      <c r="J336" s="13">
        <v>1</v>
      </c>
      <c r="K336" s="13">
        <v>0</v>
      </c>
      <c r="L336" s="13">
        <v>14</v>
      </c>
      <c r="M336" s="13">
        <v>1</v>
      </c>
      <c r="N336" s="13">
        <v>0</v>
      </c>
      <c r="O336" s="13">
        <v>0</v>
      </c>
      <c r="P336" s="13">
        <v>7</v>
      </c>
      <c r="Q336" s="13">
        <v>11</v>
      </c>
      <c r="R336" s="14">
        <v>18</v>
      </c>
      <c r="S336" s="14">
        <v>1</v>
      </c>
      <c r="T336" s="14">
        <v>0</v>
      </c>
      <c r="U336" s="14">
        <v>5</v>
      </c>
      <c r="V336" s="14">
        <v>6</v>
      </c>
      <c r="W336" s="14">
        <v>1</v>
      </c>
      <c r="X336" s="14">
        <v>5</v>
      </c>
      <c r="Y336" s="14">
        <v>1</v>
      </c>
      <c r="Z336" s="14">
        <v>1</v>
      </c>
      <c r="AA336" s="14">
        <v>0</v>
      </c>
      <c r="AB336" s="14">
        <v>0</v>
      </c>
      <c r="AC336" s="14">
        <v>1</v>
      </c>
      <c r="AD336" s="14">
        <v>1</v>
      </c>
      <c r="AE336" s="14">
        <v>0</v>
      </c>
      <c r="AF336" s="15">
        <v>48</v>
      </c>
    </row>
    <row r="337" spans="1:32" s="15" customFormat="1" ht="13.7" customHeight="1" x14ac:dyDescent="0.15">
      <c r="A337" s="10" t="s">
        <v>1125</v>
      </c>
      <c r="B337" s="10" t="s">
        <v>326</v>
      </c>
      <c r="C337" s="11" t="s">
        <v>329</v>
      </c>
      <c r="D337" s="12">
        <v>0</v>
      </c>
      <c r="E337" s="12" t="s">
        <v>1141</v>
      </c>
      <c r="F337" s="12" t="s">
        <v>1097</v>
      </c>
      <c r="G337" s="13">
        <v>1</v>
      </c>
      <c r="H337" s="13">
        <v>0</v>
      </c>
      <c r="I337" s="13">
        <v>1</v>
      </c>
      <c r="J337" s="13">
        <v>1</v>
      </c>
      <c r="K337" s="13">
        <v>0</v>
      </c>
      <c r="L337" s="13">
        <v>25</v>
      </c>
      <c r="M337" s="13">
        <v>1</v>
      </c>
      <c r="N337" s="13">
        <v>0</v>
      </c>
      <c r="O337" s="13">
        <v>0</v>
      </c>
      <c r="P337" s="13">
        <v>15</v>
      </c>
      <c r="Q337" s="13">
        <v>14</v>
      </c>
      <c r="R337" s="14">
        <v>29</v>
      </c>
      <c r="S337" s="14">
        <v>3</v>
      </c>
      <c r="T337" s="14">
        <v>0</v>
      </c>
      <c r="U337" s="14">
        <v>5</v>
      </c>
      <c r="V337" s="14">
        <v>8</v>
      </c>
      <c r="W337" s="14">
        <v>1</v>
      </c>
      <c r="X337" s="14">
        <v>6</v>
      </c>
      <c r="Y337" s="14">
        <v>1</v>
      </c>
      <c r="Z337" s="14">
        <v>1</v>
      </c>
      <c r="AA337" s="14">
        <v>0</v>
      </c>
      <c r="AB337" s="14">
        <v>0</v>
      </c>
      <c r="AC337" s="14">
        <v>1</v>
      </c>
      <c r="AD337" s="14">
        <v>1</v>
      </c>
      <c r="AE337" s="14">
        <v>0</v>
      </c>
      <c r="AF337" s="15">
        <v>49</v>
      </c>
    </row>
    <row r="338" spans="1:32" s="15" customFormat="1" ht="13.7" customHeight="1" x14ac:dyDescent="0.15">
      <c r="A338" s="10" t="s">
        <v>1125</v>
      </c>
      <c r="B338" s="10" t="s">
        <v>326</v>
      </c>
      <c r="C338" s="11" t="s">
        <v>330</v>
      </c>
      <c r="D338" s="12">
        <v>0</v>
      </c>
      <c r="E338" s="12" t="s">
        <v>1141</v>
      </c>
      <c r="F338" s="12" t="s">
        <v>1097</v>
      </c>
      <c r="G338" s="13">
        <v>1</v>
      </c>
      <c r="H338" s="13">
        <v>0</v>
      </c>
      <c r="I338" s="13">
        <v>1</v>
      </c>
      <c r="J338" s="13">
        <v>0</v>
      </c>
      <c r="K338" s="13">
        <v>0</v>
      </c>
      <c r="L338" s="13">
        <v>20</v>
      </c>
      <c r="M338" s="13">
        <v>1</v>
      </c>
      <c r="N338" s="13">
        <v>0</v>
      </c>
      <c r="O338" s="13">
        <v>0</v>
      </c>
      <c r="P338" s="13">
        <v>15</v>
      </c>
      <c r="Q338" s="13">
        <v>8</v>
      </c>
      <c r="R338" s="14">
        <v>23</v>
      </c>
      <c r="S338" s="14">
        <v>2</v>
      </c>
      <c r="T338" s="14">
        <v>0</v>
      </c>
      <c r="U338" s="14">
        <v>6</v>
      </c>
      <c r="V338" s="14">
        <v>8</v>
      </c>
      <c r="W338" s="14">
        <v>1</v>
      </c>
      <c r="X338" s="14">
        <v>6</v>
      </c>
      <c r="Y338" s="14">
        <v>1</v>
      </c>
      <c r="Z338" s="14">
        <v>1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5">
        <v>50</v>
      </c>
    </row>
    <row r="339" spans="1:32" s="15" customFormat="1" ht="13.7" customHeight="1" x14ac:dyDescent="0.15">
      <c r="A339" s="10" t="s">
        <v>1125</v>
      </c>
      <c r="B339" s="10" t="s">
        <v>326</v>
      </c>
      <c r="C339" s="11" t="s">
        <v>34</v>
      </c>
      <c r="D339" s="12">
        <v>0</v>
      </c>
      <c r="E339" s="12" t="s">
        <v>1141</v>
      </c>
      <c r="F339" s="12" t="s">
        <v>1097</v>
      </c>
      <c r="G339" s="13">
        <v>1</v>
      </c>
      <c r="H339" s="13">
        <v>0</v>
      </c>
      <c r="I339" s="13">
        <v>1</v>
      </c>
      <c r="J339" s="13">
        <v>1</v>
      </c>
      <c r="K339" s="13">
        <v>0</v>
      </c>
      <c r="L339" s="13">
        <v>20</v>
      </c>
      <c r="M339" s="13">
        <v>1</v>
      </c>
      <c r="N339" s="13">
        <v>1</v>
      </c>
      <c r="O339" s="13">
        <v>0</v>
      </c>
      <c r="P339" s="13">
        <v>11</v>
      </c>
      <c r="Q339" s="13">
        <v>14</v>
      </c>
      <c r="R339" s="14">
        <v>25</v>
      </c>
      <c r="S339" s="14">
        <v>1</v>
      </c>
      <c r="T339" s="14">
        <v>0</v>
      </c>
      <c r="U339" s="14">
        <v>5</v>
      </c>
      <c r="V339" s="14">
        <v>6</v>
      </c>
      <c r="W339" s="14">
        <v>1</v>
      </c>
      <c r="X339" s="14">
        <v>6</v>
      </c>
      <c r="Y339" s="14">
        <v>1</v>
      </c>
      <c r="Z339" s="14">
        <v>1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5">
        <v>51</v>
      </c>
    </row>
    <row r="340" spans="1:32" s="15" customFormat="1" ht="13.7" customHeight="1" x14ac:dyDescent="0.15">
      <c r="A340" s="10" t="s">
        <v>1125</v>
      </c>
      <c r="B340" s="10" t="s">
        <v>326</v>
      </c>
      <c r="C340" s="11" t="s">
        <v>43</v>
      </c>
      <c r="D340" s="12">
        <v>0</v>
      </c>
      <c r="E340" s="12" t="s">
        <v>1141</v>
      </c>
      <c r="F340" s="12" t="s">
        <v>1097</v>
      </c>
      <c r="G340" s="13">
        <v>1</v>
      </c>
      <c r="H340" s="13">
        <v>0</v>
      </c>
      <c r="I340" s="13">
        <v>1</v>
      </c>
      <c r="J340" s="13">
        <v>1</v>
      </c>
      <c r="K340" s="13">
        <v>0</v>
      </c>
      <c r="L340" s="13">
        <v>25</v>
      </c>
      <c r="M340" s="13">
        <v>1</v>
      </c>
      <c r="N340" s="13">
        <v>0</v>
      </c>
      <c r="O340" s="13">
        <v>0</v>
      </c>
      <c r="P340" s="13">
        <v>15</v>
      </c>
      <c r="Q340" s="13">
        <v>14</v>
      </c>
      <c r="R340" s="14">
        <v>29</v>
      </c>
      <c r="S340" s="14">
        <v>1</v>
      </c>
      <c r="T340" s="14">
        <v>0</v>
      </c>
      <c r="U340" s="14">
        <v>5</v>
      </c>
      <c r="V340" s="14">
        <v>6</v>
      </c>
      <c r="W340" s="14">
        <v>1</v>
      </c>
      <c r="X340" s="14">
        <v>6</v>
      </c>
      <c r="Y340" s="14">
        <v>1</v>
      </c>
      <c r="Z340" s="14">
        <v>1</v>
      </c>
      <c r="AA340" s="14">
        <v>0</v>
      </c>
      <c r="AB340" s="14">
        <v>0</v>
      </c>
      <c r="AC340" s="14">
        <v>1</v>
      </c>
      <c r="AD340" s="14">
        <v>0</v>
      </c>
      <c r="AE340" s="14">
        <v>1</v>
      </c>
      <c r="AF340" s="5">
        <v>52</v>
      </c>
    </row>
    <row r="341" spans="1:32" s="5" customFormat="1" ht="13.7" customHeight="1" x14ac:dyDescent="0.15">
      <c r="A341" s="10" t="s">
        <v>1125</v>
      </c>
      <c r="B341" s="10" t="s">
        <v>326</v>
      </c>
      <c r="C341" s="11" t="s">
        <v>1108</v>
      </c>
      <c r="D341" s="12" t="s">
        <v>725</v>
      </c>
      <c r="E341" s="12" t="s">
        <v>1141</v>
      </c>
      <c r="F341" s="12" t="s">
        <v>1099</v>
      </c>
      <c r="G341" s="13">
        <v>0</v>
      </c>
      <c r="H341" s="14">
        <v>0</v>
      </c>
      <c r="I341" s="14">
        <v>0</v>
      </c>
      <c r="J341" s="14">
        <v>0</v>
      </c>
      <c r="K341" s="14">
        <v>0</v>
      </c>
      <c r="L341" s="13">
        <v>4</v>
      </c>
      <c r="M341" s="13">
        <v>1</v>
      </c>
      <c r="N341" s="14">
        <v>0</v>
      </c>
      <c r="O341" s="13">
        <v>0</v>
      </c>
      <c r="P341" s="13">
        <v>1</v>
      </c>
      <c r="Q341" s="13">
        <v>4</v>
      </c>
      <c r="R341" s="14">
        <v>5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1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5">
        <v>53</v>
      </c>
    </row>
    <row r="342" spans="1:32" s="15" customFormat="1" ht="13.7" customHeight="1" x14ac:dyDescent="0.15">
      <c r="A342" s="10" t="s">
        <v>1125</v>
      </c>
      <c r="B342" s="10" t="s">
        <v>326</v>
      </c>
      <c r="C342" s="11" t="s">
        <v>1109</v>
      </c>
      <c r="D342" s="12">
        <v>0</v>
      </c>
      <c r="E342" s="12" t="s">
        <v>1141</v>
      </c>
      <c r="F342" s="12" t="s">
        <v>1097</v>
      </c>
      <c r="G342" s="13">
        <v>1</v>
      </c>
      <c r="H342" s="13">
        <v>0</v>
      </c>
      <c r="I342" s="13">
        <v>1</v>
      </c>
      <c r="J342" s="13">
        <v>0</v>
      </c>
      <c r="K342" s="13">
        <v>0</v>
      </c>
      <c r="L342" s="13">
        <v>20</v>
      </c>
      <c r="M342" s="13">
        <v>1</v>
      </c>
      <c r="N342" s="13">
        <v>0</v>
      </c>
      <c r="O342" s="13">
        <v>0</v>
      </c>
      <c r="P342" s="13">
        <v>11</v>
      </c>
      <c r="Q342" s="13">
        <v>12</v>
      </c>
      <c r="R342" s="14">
        <v>23</v>
      </c>
      <c r="S342" s="14">
        <v>2</v>
      </c>
      <c r="T342" s="14">
        <v>0</v>
      </c>
      <c r="U342" s="14">
        <v>5</v>
      </c>
      <c r="V342" s="14">
        <v>7</v>
      </c>
      <c r="W342" s="14">
        <v>1</v>
      </c>
      <c r="X342" s="14">
        <v>6</v>
      </c>
      <c r="Y342" s="14">
        <v>1</v>
      </c>
      <c r="Z342" s="14">
        <v>1</v>
      </c>
      <c r="AA342" s="14">
        <v>0</v>
      </c>
      <c r="AB342" s="14">
        <v>1</v>
      </c>
      <c r="AC342" s="14">
        <v>0</v>
      </c>
      <c r="AD342" s="14">
        <v>0</v>
      </c>
      <c r="AE342" s="14">
        <v>0</v>
      </c>
      <c r="AF342" s="15">
        <v>54</v>
      </c>
    </row>
    <row r="343" spans="1:32" s="15" customFormat="1" ht="13.7" customHeight="1" x14ac:dyDescent="0.15">
      <c r="A343" s="10" t="s">
        <v>1125</v>
      </c>
      <c r="B343" s="10" t="s">
        <v>326</v>
      </c>
      <c r="C343" s="11" t="s">
        <v>1090</v>
      </c>
      <c r="D343" s="12">
        <v>0</v>
      </c>
      <c r="E343" s="12" t="s">
        <v>1141</v>
      </c>
      <c r="F343" s="12" t="s">
        <v>1097</v>
      </c>
      <c r="G343" s="13">
        <v>1</v>
      </c>
      <c r="H343" s="13">
        <v>0</v>
      </c>
      <c r="I343" s="13">
        <v>1</v>
      </c>
      <c r="J343" s="13">
        <v>0</v>
      </c>
      <c r="K343" s="13">
        <v>0</v>
      </c>
      <c r="L343" s="13">
        <v>16</v>
      </c>
      <c r="M343" s="13">
        <v>1</v>
      </c>
      <c r="N343" s="13">
        <v>0</v>
      </c>
      <c r="O343" s="13">
        <v>0</v>
      </c>
      <c r="P343" s="13">
        <v>9</v>
      </c>
      <c r="Q343" s="13">
        <v>10</v>
      </c>
      <c r="R343" s="14">
        <v>19</v>
      </c>
      <c r="S343" s="14">
        <v>1</v>
      </c>
      <c r="T343" s="14">
        <v>0</v>
      </c>
      <c r="U343" s="14">
        <v>5</v>
      </c>
      <c r="V343" s="14">
        <v>6</v>
      </c>
      <c r="W343" s="14">
        <v>1</v>
      </c>
      <c r="X343" s="14">
        <v>2</v>
      </c>
      <c r="Y343" s="14">
        <v>1</v>
      </c>
      <c r="Z343" s="14">
        <v>0</v>
      </c>
      <c r="AA343" s="15">
        <v>0</v>
      </c>
      <c r="AB343" s="14">
        <v>0</v>
      </c>
      <c r="AC343" s="14">
        <v>0</v>
      </c>
      <c r="AD343" s="14">
        <v>0</v>
      </c>
      <c r="AE343" s="14">
        <v>0</v>
      </c>
      <c r="AF343" s="15">
        <v>55</v>
      </c>
    </row>
    <row r="344" spans="1:32" s="26" customFormat="1" ht="13.7" customHeight="1" x14ac:dyDescent="0.15">
      <c r="A344" s="16"/>
      <c r="B344" s="16" t="s">
        <v>1086</v>
      </c>
      <c r="C344" s="16">
        <f>COUNTA(C335:C343)</f>
        <v>9</v>
      </c>
      <c r="D344" s="17">
        <f>COUNTIF(D335:D343,"併")</f>
        <v>1</v>
      </c>
      <c r="E344" s="17">
        <v>0</v>
      </c>
      <c r="F344" s="17"/>
      <c r="G344" s="18">
        <f>SUM(G335:G343)</f>
        <v>8</v>
      </c>
      <c r="H344" s="18">
        <f t="shared" ref="H344:AE344" si="29">SUM(H335:H343)</f>
        <v>0</v>
      </c>
      <c r="I344" s="18">
        <f t="shared" si="29"/>
        <v>8</v>
      </c>
      <c r="J344" s="18">
        <f t="shared" si="29"/>
        <v>5</v>
      </c>
      <c r="K344" s="18">
        <f t="shared" si="29"/>
        <v>0</v>
      </c>
      <c r="L344" s="18">
        <f>SUM(L335:L343)</f>
        <v>161</v>
      </c>
      <c r="M344" s="18">
        <f t="shared" si="29"/>
        <v>10</v>
      </c>
      <c r="N344" s="18">
        <f t="shared" si="29"/>
        <v>2</v>
      </c>
      <c r="O344" s="18">
        <f t="shared" si="29"/>
        <v>0</v>
      </c>
      <c r="P344" s="18">
        <f t="shared" si="29"/>
        <v>93</v>
      </c>
      <c r="Q344" s="18">
        <f t="shared" si="29"/>
        <v>101</v>
      </c>
      <c r="R344" s="18">
        <f t="shared" si="29"/>
        <v>194</v>
      </c>
      <c r="S344" s="18">
        <f t="shared" si="29"/>
        <v>13</v>
      </c>
      <c r="T344" s="18">
        <f t="shared" si="29"/>
        <v>0</v>
      </c>
      <c r="U344" s="18">
        <f t="shared" si="29"/>
        <v>41</v>
      </c>
      <c r="V344" s="18">
        <f t="shared" si="29"/>
        <v>54</v>
      </c>
      <c r="W344" s="18">
        <f t="shared" si="29"/>
        <v>8</v>
      </c>
      <c r="X344" s="18">
        <f t="shared" si="29"/>
        <v>43</v>
      </c>
      <c r="Y344" s="18">
        <f t="shared" si="29"/>
        <v>9</v>
      </c>
      <c r="Z344" s="18">
        <f>SUM(Z335:Z343)</f>
        <v>7</v>
      </c>
      <c r="AA344" s="18">
        <f t="shared" si="29"/>
        <v>0</v>
      </c>
      <c r="AB344" s="18">
        <f t="shared" si="29"/>
        <v>1</v>
      </c>
      <c r="AC344" s="18">
        <f t="shared" si="29"/>
        <v>4</v>
      </c>
      <c r="AD344" s="18">
        <f t="shared" si="29"/>
        <v>2</v>
      </c>
      <c r="AE344" s="18">
        <f t="shared" si="29"/>
        <v>2</v>
      </c>
      <c r="AF344" s="15">
        <v>56</v>
      </c>
    </row>
    <row r="345" spans="1:32" s="26" customFormat="1" ht="13.7" customHeight="1" x14ac:dyDescent="0.15">
      <c r="A345" s="10" t="s">
        <v>1125</v>
      </c>
      <c r="B345" s="10" t="s">
        <v>331</v>
      </c>
      <c r="C345" s="11" t="s">
        <v>332</v>
      </c>
      <c r="D345" s="12">
        <v>0</v>
      </c>
      <c r="E345" s="12" t="s">
        <v>1141</v>
      </c>
      <c r="F345" s="12" t="s">
        <v>1097</v>
      </c>
      <c r="G345" s="13">
        <v>1</v>
      </c>
      <c r="H345" s="13">
        <v>0</v>
      </c>
      <c r="I345" s="13">
        <v>1</v>
      </c>
      <c r="J345" s="13">
        <v>0</v>
      </c>
      <c r="K345" s="13">
        <v>0</v>
      </c>
      <c r="L345" s="13">
        <v>24</v>
      </c>
      <c r="M345" s="13">
        <v>1</v>
      </c>
      <c r="N345" s="13">
        <v>1</v>
      </c>
      <c r="O345" s="13">
        <v>0</v>
      </c>
      <c r="P345" s="13">
        <v>14</v>
      </c>
      <c r="Q345" s="13">
        <v>14</v>
      </c>
      <c r="R345" s="14">
        <v>28</v>
      </c>
      <c r="S345" s="14">
        <v>2</v>
      </c>
      <c r="T345" s="14">
        <v>0</v>
      </c>
      <c r="U345" s="14">
        <v>4</v>
      </c>
      <c r="V345" s="14">
        <v>6</v>
      </c>
      <c r="W345" s="14">
        <v>1</v>
      </c>
      <c r="X345" s="14">
        <v>6</v>
      </c>
      <c r="Y345" s="14">
        <v>1</v>
      </c>
      <c r="Z345" s="14">
        <v>1</v>
      </c>
      <c r="AA345" s="14">
        <v>0</v>
      </c>
      <c r="AB345" s="14">
        <v>0</v>
      </c>
      <c r="AC345" s="14">
        <v>2</v>
      </c>
      <c r="AD345" s="14">
        <v>0</v>
      </c>
      <c r="AE345" s="14">
        <v>2</v>
      </c>
      <c r="AF345" s="15">
        <v>58</v>
      </c>
    </row>
    <row r="346" spans="1:32" s="26" customFormat="1" ht="13.7" customHeight="1" x14ac:dyDescent="0.15">
      <c r="A346" s="10" t="s">
        <v>1125</v>
      </c>
      <c r="B346" s="10" t="s">
        <v>331</v>
      </c>
      <c r="C346" s="11" t="s">
        <v>333</v>
      </c>
      <c r="D346" s="12">
        <v>0</v>
      </c>
      <c r="E346" s="12" t="s">
        <v>1141</v>
      </c>
      <c r="F346" s="12" t="s">
        <v>1097</v>
      </c>
      <c r="G346" s="13">
        <v>1</v>
      </c>
      <c r="H346" s="13">
        <v>0</v>
      </c>
      <c r="I346" s="13">
        <v>1</v>
      </c>
      <c r="J346" s="13">
        <v>0</v>
      </c>
      <c r="K346" s="13">
        <v>0</v>
      </c>
      <c r="L346" s="13">
        <v>6</v>
      </c>
      <c r="M346" s="13">
        <v>1</v>
      </c>
      <c r="N346" s="13">
        <v>0</v>
      </c>
      <c r="O346" s="13">
        <v>0</v>
      </c>
      <c r="P346" s="13">
        <v>4</v>
      </c>
      <c r="Q346" s="13">
        <v>5</v>
      </c>
      <c r="R346" s="14">
        <v>9</v>
      </c>
      <c r="S346" s="14">
        <v>1</v>
      </c>
      <c r="T346" s="14">
        <v>0</v>
      </c>
      <c r="U346" s="14">
        <v>3</v>
      </c>
      <c r="V346" s="14">
        <v>4</v>
      </c>
      <c r="W346" s="14">
        <v>1</v>
      </c>
      <c r="X346" s="14">
        <v>0</v>
      </c>
      <c r="Y346" s="14">
        <v>1</v>
      </c>
      <c r="Z346" s="14">
        <v>1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5">
        <v>59</v>
      </c>
    </row>
    <row r="347" spans="1:32" s="15" customFormat="1" ht="13.7" customHeight="1" x14ac:dyDescent="0.15">
      <c r="A347" s="10" t="s">
        <v>1125</v>
      </c>
      <c r="B347" s="10" t="s">
        <v>331</v>
      </c>
      <c r="C347" s="11" t="s">
        <v>334</v>
      </c>
      <c r="D347" s="12">
        <v>0</v>
      </c>
      <c r="E347" s="12" t="s">
        <v>1141</v>
      </c>
      <c r="F347" s="12" t="s">
        <v>1097</v>
      </c>
      <c r="G347" s="13">
        <v>1</v>
      </c>
      <c r="H347" s="13">
        <v>0</v>
      </c>
      <c r="I347" s="13">
        <v>1</v>
      </c>
      <c r="J347" s="13">
        <v>1</v>
      </c>
      <c r="K347" s="13">
        <v>0</v>
      </c>
      <c r="L347" s="13">
        <v>44</v>
      </c>
      <c r="M347" s="13">
        <v>2</v>
      </c>
      <c r="N347" s="13">
        <v>0</v>
      </c>
      <c r="O347" s="13">
        <v>0</v>
      </c>
      <c r="P347" s="13">
        <v>14</v>
      </c>
      <c r="Q347" s="13">
        <v>35</v>
      </c>
      <c r="R347" s="14">
        <v>49</v>
      </c>
      <c r="S347" s="14">
        <v>2</v>
      </c>
      <c r="T347" s="14">
        <v>0</v>
      </c>
      <c r="U347" s="14">
        <v>4</v>
      </c>
      <c r="V347" s="14">
        <v>6</v>
      </c>
      <c r="W347" s="14">
        <v>1</v>
      </c>
      <c r="X347" s="14">
        <v>6</v>
      </c>
      <c r="Y347" s="14">
        <v>1</v>
      </c>
      <c r="Z347" s="14">
        <v>1</v>
      </c>
      <c r="AA347" s="14">
        <v>0</v>
      </c>
      <c r="AB347" s="14">
        <v>1</v>
      </c>
      <c r="AC347" s="14">
        <v>1</v>
      </c>
      <c r="AD347" s="14">
        <v>0</v>
      </c>
      <c r="AE347" s="14">
        <v>1</v>
      </c>
      <c r="AF347" s="15">
        <v>60</v>
      </c>
    </row>
    <row r="348" spans="1:32" s="15" customFormat="1" ht="13.7" customHeight="1" x14ac:dyDescent="0.15">
      <c r="A348" s="10" t="s">
        <v>1125</v>
      </c>
      <c r="B348" s="10" t="s">
        <v>331</v>
      </c>
      <c r="C348" s="11" t="s">
        <v>1109</v>
      </c>
      <c r="D348" s="12">
        <v>0</v>
      </c>
      <c r="E348" s="12" t="s">
        <v>1141</v>
      </c>
      <c r="F348" s="12" t="s">
        <v>1097</v>
      </c>
      <c r="G348" s="13">
        <v>1</v>
      </c>
      <c r="H348" s="13">
        <v>0</v>
      </c>
      <c r="I348" s="13">
        <v>1</v>
      </c>
      <c r="J348" s="13">
        <v>0</v>
      </c>
      <c r="K348" s="13">
        <v>0</v>
      </c>
      <c r="L348" s="13">
        <v>19</v>
      </c>
      <c r="M348" s="13">
        <v>1</v>
      </c>
      <c r="N348" s="13">
        <v>1</v>
      </c>
      <c r="O348" s="13">
        <v>0</v>
      </c>
      <c r="P348" s="13">
        <v>11</v>
      </c>
      <c r="Q348" s="13">
        <v>12</v>
      </c>
      <c r="R348" s="14">
        <v>23</v>
      </c>
      <c r="S348" s="14">
        <v>1</v>
      </c>
      <c r="T348" s="14">
        <v>0</v>
      </c>
      <c r="U348" s="14">
        <v>3</v>
      </c>
      <c r="V348" s="14">
        <v>4</v>
      </c>
      <c r="W348" s="14">
        <v>1</v>
      </c>
      <c r="X348" s="14">
        <v>6</v>
      </c>
      <c r="Y348" s="14">
        <v>1</v>
      </c>
      <c r="Z348" s="14">
        <v>1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5">
        <v>61</v>
      </c>
    </row>
    <row r="349" spans="1:32" s="15" customFormat="1" ht="13.7" customHeight="1" x14ac:dyDescent="0.15">
      <c r="A349" s="10" t="s">
        <v>1125</v>
      </c>
      <c r="B349" s="10" t="s">
        <v>331</v>
      </c>
      <c r="C349" s="11" t="s">
        <v>340</v>
      </c>
      <c r="D349" s="12">
        <v>0</v>
      </c>
      <c r="E349" s="12">
        <v>3</v>
      </c>
      <c r="F349" s="12" t="s">
        <v>1097</v>
      </c>
      <c r="G349" s="13">
        <v>1</v>
      </c>
      <c r="H349" s="13">
        <v>0</v>
      </c>
      <c r="I349" s="13">
        <v>1</v>
      </c>
      <c r="J349" s="13">
        <v>0</v>
      </c>
      <c r="K349" s="13">
        <v>0</v>
      </c>
      <c r="L349" s="13">
        <v>4</v>
      </c>
      <c r="M349" s="13">
        <v>1</v>
      </c>
      <c r="N349" s="13">
        <v>0</v>
      </c>
      <c r="O349" s="13">
        <v>0</v>
      </c>
      <c r="P349" s="13">
        <v>5</v>
      </c>
      <c r="Q349" s="13">
        <v>2</v>
      </c>
      <c r="R349" s="14">
        <v>7</v>
      </c>
      <c r="S349" s="14">
        <v>1</v>
      </c>
      <c r="T349" s="14">
        <v>0</v>
      </c>
      <c r="U349" s="14">
        <v>1</v>
      </c>
      <c r="V349" s="14">
        <v>2</v>
      </c>
      <c r="W349" s="14">
        <v>1</v>
      </c>
      <c r="X349" s="14">
        <v>0</v>
      </c>
      <c r="Y349" s="14">
        <v>1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5">
        <v>65</v>
      </c>
    </row>
    <row r="350" spans="1:32" s="15" customFormat="1" ht="13.7" customHeight="1" x14ac:dyDescent="0.15">
      <c r="A350" s="10" t="s">
        <v>1125</v>
      </c>
      <c r="B350" s="10" t="s">
        <v>331</v>
      </c>
      <c r="C350" s="11" t="s">
        <v>869</v>
      </c>
      <c r="D350" s="12">
        <v>0</v>
      </c>
      <c r="E350" s="12" t="s">
        <v>1141</v>
      </c>
      <c r="F350" s="12" t="s">
        <v>1097</v>
      </c>
      <c r="G350" s="13">
        <v>1</v>
      </c>
      <c r="H350" s="13">
        <v>0</v>
      </c>
      <c r="I350" s="13">
        <v>1</v>
      </c>
      <c r="J350" s="13">
        <v>1</v>
      </c>
      <c r="K350" s="13">
        <v>0</v>
      </c>
      <c r="L350" s="13">
        <v>27</v>
      </c>
      <c r="M350" s="13">
        <v>1</v>
      </c>
      <c r="N350" s="13">
        <v>0</v>
      </c>
      <c r="O350" s="13">
        <v>0</v>
      </c>
      <c r="P350" s="13">
        <v>18</v>
      </c>
      <c r="Q350" s="13">
        <v>13</v>
      </c>
      <c r="R350" s="14">
        <v>31</v>
      </c>
      <c r="S350" s="14">
        <v>2</v>
      </c>
      <c r="T350" s="14">
        <v>0</v>
      </c>
      <c r="U350" s="14">
        <v>3</v>
      </c>
      <c r="V350" s="14">
        <v>5</v>
      </c>
      <c r="W350" s="14">
        <v>1</v>
      </c>
      <c r="X350" s="14">
        <v>6</v>
      </c>
      <c r="Y350" s="14">
        <v>1</v>
      </c>
      <c r="Z350" s="14">
        <v>1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5">
        <v>66</v>
      </c>
    </row>
    <row r="351" spans="1:32" s="15" customFormat="1" ht="13.7" customHeight="1" x14ac:dyDescent="0.15">
      <c r="A351" s="10" t="s">
        <v>1125</v>
      </c>
      <c r="B351" s="10" t="s">
        <v>331</v>
      </c>
      <c r="C351" s="11" t="s">
        <v>261</v>
      </c>
      <c r="D351" s="12">
        <v>0</v>
      </c>
      <c r="E351" s="12" t="s">
        <v>1141</v>
      </c>
      <c r="F351" s="12" t="s">
        <v>1097</v>
      </c>
      <c r="G351" s="13">
        <v>1</v>
      </c>
      <c r="H351" s="13">
        <v>0</v>
      </c>
      <c r="I351" s="13">
        <v>1</v>
      </c>
      <c r="J351" s="13">
        <v>1</v>
      </c>
      <c r="K351" s="13">
        <v>0</v>
      </c>
      <c r="L351" s="13">
        <v>20</v>
      </c>
      <c r="M351" s="13">
        <v>1</v>
      </c>
      <c r="N351" s="13">
        <v>0</v>
      </c>
      <c r="O351" s="13">
        <v>0</v>
      </c>
      <c r="P351" s="13">
        <v>13</v>
      </c>
      <c r="Q351" s="13">
        <v>11</v>
      </c>
      <c r="R351" s="14">
        <v>24</v>
      </c>
      <c r="S351" s="14">
        <v>1</v>
      </c>
      <c r="T351" s="14">
        <v>0</v>
      </c>
      <c r="U351" s="14">
        <v>4</v>
      </c>
      <c r="V351" s="14">
        <v>5</v>
      </c>
      <c r="W351" s="14">
        <v>1</v>
      </c>
      <c r="X351" s="14">
        <v>6</v>
      </c>
      <c r="Y351" s="14">
        <v>1</v>
      </c>
      <c r="Z351" s="14">
        <v>1</v>
      </c>
      <c r="AA351" s="14">
        <v>0</v>
      </c>
      <c r="AB351" s="14">
        <v>0</v>
      </c>
      <c r="AC351" s="14">
        <v>1</v>
      </c>
      <c r="AD351" s="14">
        <v>0</v>
      </c>
      <c r="AE351" s="14">
        <v>1</v>
      </c>
      <c r="AF351" s="5">
        <v>67</v>
      </c>
    </row>
    <row r="352" spans="1:32" s="15" customFormat="1" ht="13.7" customHeight="1" x14ac:dyDescent="0.15">
      <c r="A352" s="10" t="s">
        <v>1125</v>
      </c>
      <c r="B352" s="10" t="s">
        <v>331</v>
      </c>
      <c r="C352" s="11" t="s">
        <v>76</v>
      </c>
      <c r="D352" s="12">
        <v>0</v>
      </c>
      <c r="E352" s="12" t="s">
        <v>1141</v>
      </c>
      <c r="F352" s="12" t="s">
        <v>1097</v>
      </c>
      <c r="G352" s="13">
        <v>1</v>
      </c>
      <c r="H352" s="13">
        <v>0</v>
      </c>
      <c r="I352" s="13">
        <v>1</v>
      </c>
      <c r="J352" s="13">
        <v>1</v>
      </c>
      <c r="K352" s="13">
        <v>0</v>
      </c>
      <c r="L352" s="13">
        <v>17</v>
      </c>
      <c r="M352" s="13">
        <v>1</v>
      </c>
      <c r="N352" s="13">
        <v>0</v>
      </c>
      <c r="O352" s="13">
        <v>0</v>
      </c>
      <c r="P352" s="13">
        <v>9</v>
      </c>
      <c r="Q352" s="13">
        <v>12</v>
      </c>
      <c r="R352" s="14">
        <v>21</v>
      </c>
      <c r="S352" s="14">
        <v>1</v>
      </c>
      <c r="T352" s="14">
        <v>0</v>
      </c>
      <c r="U352" s="14">
        <v>4</v>
      </c>
      <c r="V352" s="14">
        <v>5</v>
      </c>
      <c r="W352" s="14">
        <v>1</v>
      </c>
      <c r="X352" s="14">
        <v>6</v>
      </c>
      <c r="Y352" s="14">
        <v>1</v>
      </c>
      <c r="Z352" s="14">
        <v>1</v>
      </c>
      <c r="AA352" s="14">
        <v>0</v>
      </c>
      <c r="AB352" s="14">
        <v>0</v>
      </c>
      <c r="AC352" s="14">
        <v>1</v>
      </c>
      <c r="AD352" s="14">
        <v>0</v>
      </c>
      <c r="AE352" s="14">
        <v>1</v>
      </c>
      <c r="AF352" s="15">
        <v>68</v>
      </c>
    </row>
    <row r="353" spans="1:32" s="15" customFormat="1" ht="13.7" customHeight="1" x14ac:dyDescent="0.15">
      <c r="A353" s="10" t="s">
        <v>1125</v>
      </c>
      <c r="B353" s="10" t="s">
        <v>331</v>
      </c>
      <c r="C353" s="11" t="s">
        <v>1201</v>
      </c>
      <c r="D353" s="12">
        <v>0</v>
      </c>
      <c r="E353" s="12" t="s">
        <v>1141</v>
      </c>
      <c r="F353" s="12" t="s">
        <v>1097</v>
      </c>
      <c r="G353" s="13">
        <v>1</v>
      </c>
      <c r="H353" s="13">
        <v>0</v>
      </c>
      <c r="I353" s="13">
        <v>1</v>
      </c>
      <c r="J353" s="13">
        <v>0</v>
      </c>
      <c r="K353" s="13">
        <v>0</v>
      </c>
      <c r="L353" s="13">
        <v>10</v>
      </c>
      <c r="M353" s="13">
        <v>1</v>
      </c>
      <c r="N353" s="13">
        <v>0</v>
      </c>
      <c r="O353" s="13">
        <v>0</v>
      </c>
      <c r="P353" s="13">
        <v>8</v>
      </c>
      <c r="Q353" s="13">
        <v>5</v>
      </c>
      <c r="R353" s="14">
        <v>13</v>
      </c>
      <c r="S353" s="14">
        <v>1</v>
      </c>
      <c r="T353" s="14">
        <v>0</v>
      </c>
      <c r="U353" s="14">
        <v>3</v>
      </c>
      <c r="V353" s="14">
        <v>4</v>
      </c>
      <c r="W353" s="14">
        <v>1</v>
      </c>
      <c r="X353" s="14">
        <v>0</v>
      </c>
      <c r="Y353" s="14">
        <v>1</v>
      </c>
      <c r="Z353" s="14">
        <v>0</v>
      </c>
      <c r="AA353" s="14">
        <v>0</v>
      </c>
      <c r="AB353" s="14">
        <v>1</v>
      </c>
      <c r="AC353" s="14">
        <v>0</v>
      </c>
      <c r="AD353" s="14">
        <v>0</v>
      </c>
      <c r="AE353" s="14">
        <v>0</v>
      </c>
      <c r="AF353" s="15">
        <v>69</v>
      </c>
    </row>
    <row r="354" spans="1:32" s="15" customFormat="1" ht="13.7" customHeight="1" x14ac:dyDescent="0.15">
      <c r="A354" s="16"/>
      <c r="B354" s="16" t="s">
        <v>1086</v>
      </c>
      <c r="C354" s="16">
        <f>COUNTA(C345:C353)</f>
        <v>9</v>
      </c>
      <c r="D354" s="17">
        <f>COUNTIF(D345:D353,"併")</f>
        <v>0</v>
      </c>
      <c r="E354" s="17">
        <v>1</v>
      </c>
      <c r="F354" s="17"/>
      <c r="G354" s="18">
        <f t="shared" ref="G354:AE354" si="30">SUM(G345:G353)</f>
        <v>9</v>
      </c>
      <c r="H354" s="18">
        <f t="shared" si="30"/>
        <v>0</v>
      </c>
      <c r="I354" s="18">
        <f t="shared" si="30"/>
        <v>9</v>
      </c>
      <c r="J354" s="18">
        <f t="shared" si="30"/>
        <v>4</v>
      </c>
      <c r="K354" s="18">
        <f t="shared" si="30"/>
        <v>0</v>
      </c>
      <c r="L354" s="18">
        <f t="shared" si="30"/>
        <v>171</v>
      </c>
      <c r="M354" s="18">
        <f t="shared" si="30"/>
        <v>10</v>
      </c>
      <c r="N354" s="18">
        <f t="shared" si="30"/>
        <v>2</v>
      </c>
      <c r="O354" s="18">
        <f t="shared" si="30"/>
        <v>0</v>
      </c>
      <c r="P354" s="18">
        <f t="shared" si="30"/>
        <v>96</v>
      </c>
      <c r="Q354" s="18">
        <f t="shared" si="30"/>
        <v>109</v>
      </c>
      <c r="R354" s="18">
        <f t="shared" si="30"/>
        <v>205</v>
      </c>
      <c r="S354" s="18">
        <f t="shared" si="30"/>
        <v>12</v>
      </c>
      <c r="T354" s="18">
        <f t="shared" si="30"/>
        <v>0</v>
      </c>
      <c r="U354" s="18">
        <f t="shared" si="30"/>
        <v>29</v>
      </c>
      <c r="V354" s="18">
        <f t="shared" si="30"/>
        <v>41</v>
      </c>
      <c r="W354" s="18">
        <f t="shared" si="30"/>
        <v>9</v>
      </c>
      <c r="X354" s="18">
        <f t="shared" si="30"/>
        <v>36</v>
      </c>
      <c r="Y354" s="18">
        <f t="shared" si="30"/>
        <v>9</v>
      </c>
      <c r="Z354" s="18">
        <f t="shared" si="30"/>
        <v>7</v>
      </c>
      <c r="AA354" s="18">
        <f t="shared" si="30"/>
        <v>0</v>
      </c>
      <c r="AB354" s="18">
        <f t="shared" si="30"/>
        <v>2</v>
      </c>
      <c r="AC354" s="18">
        <f t="shared" si="30"/>
        <v>5</v>
      </c>
      <c r="AD354" s="18">
        <f t="shared" si="30"/>
        <v>0</v>
      </c>
      <c r="AE354" s="18">
        <f t="shared" si="30"/>
        <v>5</v>
      </c>
      <c r="AF354" s="15">
        <v>70</v>
      </c>
    </row>
    <row r="355" spans="1:32" s="15" customFormat="1" ht="13.7" customHeight="1" x14ac:dyDescent="0.15">
      <c r="A355" s="10" t="s">
        <v>1125</v>
      </c>
      <c r="B355" s="10" t="s">
        <v>335</v>
      </c>
      <c r="C355" s="11" t="s">
        <v>336</v>
      </c>
      <c r="D355" s="12">
        <v>0</v>
      </c>
      <c r="E355" s="12" t="s">
        <v>1141</v>
      </c>
      <c r="F355" s="12" t="s">
        <v>1097</v>
      </c>
      <c r="G355" s="13">
        <v>1</v>
      </c>
      <c r="H355" s="13">
        <v>0</v>
      </c>
      <c r="I355" s="13">
        <v>1</v>
      </c>
      <c r="J355" s="13">
        <v>1</v>
      </c>
      <c r="K355" s="13">
        <v>0</v>
      </c>
      <c r="L355" s="13">
        <v>22</v>
      </c>
      <c r="M355" s="13">
        <v>1</v>
      </c>
      <c r="N355" s="13">
        <v>1</v>
      </c>
      <c r="O355" s="13">
        <v>1</v>
      </c>
      <c r="P355" s="13">
        <v>13</v>
      </c>
      <c r="Q355" s="13">
        <v>15</v>
      </c>
      <c r="R355" s="14">
        <v>28</v>
      </c>
      <c r="S355" s="14">
        <v>2</v>
      </c>
      <c r="T355" s="14">
        <v>0</v>
      </c>
      <c r="U355" s="14">
        <v>6</v>
      </c>
      <c r="V355" s="14">
        <v>8</v>
      </c>
      <c r="W355" s="14">
        <v>1</v>
      </c>
      <c r="X355" s="14">
        <v>6</v>
      </c>
      <c r="Y355" s="14">
        <v>1</v>
      </c>
      <c r="Z355" s="14">
        <v>1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5">
        <v>71</v>
      </c>
    </row>
    <row r="356" spans="1:32" s="15" customFormat="1" ht="13.7" customHeight="1" x14ac:dyDescent="0.15">
      <c r="A356" s="10" t="s">
        <v>1125</v>
      </c>
      <c r="B356" s="10" t="s">
        <v>335</v>
      </c>
      <c r="C356" s="11" t="s">
        <v>337</v>
      </c>
      <c r="D356" s="12">
        <v>0</v>
      </c>
      <c r="E356" s="12" t="s">
        <v>1141</v>
      </c>
      <c r="F356" s="12" t="s">
        <v>1097</v>
      </c>
      <c r="G356" s="13">
        <v>1</v>
      </c>
      <c r="H356" s="13">
        <v>0</v>
      </c>
      <c r="I356" s="13">
        <v>1</v>
      </c>
      <c r="J356" s="13">
        <v>0</v>
      </c>
      <c r="K356" s="13">
        <v>0</v>
      </c>
      <c r="L356" s="13">
        <v>14</v>
      </c>
      <c r="M356" s="13">
        <v>1</v>
      </c>
      <c r="N356" s="13">
        <v>0</v>
      </c>
      <c r="O356" s="13">
        <v>0</v>
      </c>
      <c r="P356" s="13">
        <v>8</v>
      </c>
      <c r="Q356" s="13">
        <v>9</v>
      </c>
      <c r="R356" s="14">
        <v>17</v>
      </c>
      <c r="S356" s="14">
        <v>1</v>
      </c>
      <c r="T356" s="14">
        <v>0</v>
      </c>
      <c r="U356" s="14">
        <v>6</v>
      </c>
      <c r="V356" s="14">
        <v>7</v>
      </c>
      <c r="W356" s="14">
        <v>1</v>
      </c>
      <c r="X356" s="14">
        <v>4</v>
      </c>
      <c r="Y356" s="14">
        <v>1</v>
      </c>
      <c r="Z356" s="14">
        <v>1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5">
        <v>72</v>
      </c>
    </row>
    <row r="357" spans="1:32" s="15" customFormat="1" ht="13.7" customHeight="1" x14ac:dyDescent="0.15">
      <c r="A357" s="16"/>
      <c r="B357" s="16" t="s">
        <v>1086</v>
      </c>
      <c r="C357" s="16">
        <f>COUNTA(C355:C356)</f>
        <v>2</v>
      </c>
      <c r="D357" s="17">
        <f>COUNTIF(D355:D356,"併")</f>
        <v>0</v>
      </c>
      <c r="E357" s="17">
        <v>0</v>
      </c>
      <c r="F357" s="17"/>
      <c r="G357" s="18">
        <f t="shared" ref="G357:AE357" si="31">SUM(G355:G356)</f>
        <v>2</v>
      </c>
      <c r="H357" s="18">
        <f t="shared" si="31"/>
        <v>0</v>
      </c>
      <c r="I357" s="18">
        <f t="shared" si="31"/>
        <v>2</v>
      </c>
      <c r="J357" s="18">
        <f t="shared" si="31"/>
        <v>1</v>
      </c>
      <c r="K357" s="18">
        <f t="shared" si="31"/>
        <v>0</v>
      </c>
      <c r="L357" s="18">
        <f>SUM(L355:L356)</f>
        <v>36</v>
      </c>
      <c r="M357" s="18">
        <f t="shared" si="31"/>
        <v>2</v>
      </c>
      <c r="N357" s="18">
        <f t="shared" si="31"/>
        <v>1</v>
      </c>
      <c r="O357" s="18">
        <f t="shared" si="31"/>
        <v>1</v>
      </c>
      <c r="P357" s="18">
        <f t="shared" si="31"/>
        <v>21</v>
      </c>
      <c r="Q357" s="18">
        <f t="shared" si="31"/>
        <v>24</v>
      </c>
      <c r="R357" s="18">
        <f t="shared" si="31"/>
        <v>45</v>
      </c>
      <c r="S357" s="18">
        <f t="shared" si="31"/>
        <v>3</v>
      </c>
      <c r="T357" s="18">
        <f t="shared" si="31"/>
        <v>0</v>
      </c>
      <c r="U357" s="18">
        <f t="shared" si="31"/>
        <v>12</v>
      </c>
      <c r="V357" s="18">
        <f t="shared" si="31"/>
        <v>15</v>
      </c>
      <c r="W357" s="18">
        <f t="shared" si="31"/>
        <v>2</v>
      </c>
      <c r="X357" s="18">
        <f t="shared" si="31"/>
        <v>10</v>
      </c>
      <c r="Y357" s="18">
        <f t="shared" si="31"/>
        <v>2</v>
      </c>
      <c r="Z357" s="18">
        <f t="shared" si="31"/>
        <v>2</v>
      </c>
      <c r="AA357" s="18">
        <f t="shared" si="31"/>
        <v>0</v>
      </c>
      <c r="AB357" s="18">
        <f t="shared" si="31"/>
        <v>0</v>
      </c>
      <c r="AC357" s="18">
        <f t="shared" si="31"/>
        <v>0</v>
      </c>
      <c r="AD357" s="18">
        <f t="shared" si="31"/>
        <v>0</v>
      </c>
      <c r="AE357" s="18">
        <f t="shared" si="31"/>
        <v>0</v>
      </c>
      <c r="AF357" s="15">
        <v>73</v>
      </c>
    </row>
    <row r="358" spans="1:32" s="15" customFormat="1" ht="13.7" customHeight="1" x14ac:dyDescent="0.15">
      <c r="A358" s="10" t="s">
        <v>1125</v>
      </c>
      <c r="B358" s="10" t="s">
        <v>338</v>
      </c>
      <c r="C358" s="11" t="s">
        <v>339</v>
      </c>
      <c r="D358" s="12">
        <v>0</v>
      </c>
      <c r="E358" s="12" t="s">
        <v>1141</v>
      </c>
      <c r="F358" s="12" t="s">
        <v>1097</v>
      </c>
      <c r="G358" s="13">
        <v>1</v>
      </c>
      <c r="H358" s="13">
        <v>0</v>
      </c>
      <c r="I358" s="13">
        <v>1</v>
      </c>
      <c r="J358" s="13">
        <v>0</v>
      </c>
      <c r="K358" s="13">
        <v>0</v>
      </c>
      <c r="L358" s="13">
        <v>9</v>
      </c>
      <c r="M358" s="13">
        <v>1</v>
      </c>
      <c r="N358" s="13">
        <v>1</v>
      </c>
      <c r="O358" s="13">
        <v>0</v>
      </c>
      <c r="P358" s="13">
        <v>7</v>
      </c>
      <c r="Q358" s="13">
        <v>6</v>
      </c>
      <c r="R358" s="14">
        <v>13</v>
      </c>
      <c r="S358" s="14">
        <v>1</v>
      </c>
      <c r="T358" s="14">
        <v>0</v>
      </c>
      <c r="U358" s="14">
        <v>5</v>
      </c>
      <c r="V358" s="14">
        <v>6</v>
      </c>
      <c r="W358" s="14">
        <v>1</v>
      </c>
      <c r="X358" s="14">
        <v>0</v>
      </c>
      <c r="Y358" s="14">
        <v>1</v>
      </c>
      <c r="Z358" s="14">
        <v>1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5">
        <v>74</v>
      </c>
    </row>
    <row r="359" spans="1:32" s="15" customFormat="1" ht="13.7" customHeight="1" x14ac:dyDescent="0.15">
      <c r="A359" s="16"/>
      <c r="B359" s="16" t="s">
        <v>1086</v>
      </c>
      <c r="C359" s="16">
        <v>1</v>
      </c>
      <c r="D359" s="17">
        <f>COUNTIF(D358,"併")</f>
        <v>0</v>
      </c>
      <c r="E359" s="17">
        <v>0</v>
      </c>
      <c r="F359" s="17"/>
      <c r="G359" s="18">
        <f>G358</f>
        <v>1</v>
      </c>
      <c r="H359" s="18">
        <f t="shared" ref="H359:AE359" si="32">H358</f>
        <v>0</v>
      </c>
      <c r="I359" s="18">
        <f t="shared" si="32"/>
        <v>1</v>
      </c>
      <c r="J359" s="18">
        <f t="shared" si="32"/>
        <v>0</v>
      </c>
      <c r="K359" s="18">
        <f t="shared" si="32"/>
        <v>0</v>
      </c>
      <c r="L359" s="18">
        <f>L358</f>
        <v>9</v>
      </c>
      <c r="M359" s="18">
        <f t="shared" si="32"/>
        <v>1</v>
      </c>
      <c r="N359" s="18">
        <f t="shared" si="32"/>
        <v>1</v>
      </c>
      <c r="O359" s="18">
        <f t="shared" si="32"/>
        <v>0</v>
      </c>
      <c r="P359" s="18">
        <f t="shared" si="32"/>
        <v>7</v>
      </c>
      <c r="Q359" s="18">
        <f t="shared" si="32"/>
        <v>6</v>
      </c>
      <c r="R359" s="18">
        <f t="shared" si="32"/>
        <v>13</v>
      </c>
      <c r="S359" s="18">
        <f t="shared" si="32"/>
        <v>1</v>
      </c>
      <c r="T359" s="18">
        <f t="shared" si="32"/>
        <v>0</v>
      </c>
      <c r="U359" s="18">
        <f t="shared" si="32"/>
        <v>5</v>
      </c>
      <c r="V359" s="18">
        <f t="shared" si="32"/>
        <v>6</v>
      </c>
      <c r="W359" s="18">
        <f t="shared" si="32"/>
        <v>1</v>
      </c>
      <c r="X359" s="18">
        <f t="shared" si="32"/>
        <v>0</v>
      </c>
      <c r="Y359" s="18">
        <f t="shared" si="32"/>
        <v>1</v>
      </c>
      <c r="Z359" s="18">
        <f t="shared" si="32"/>
        <v>1</v>
      </c>
      <c r="AA359" s="18">
        <f t="shared" si="32"/>
        <v>0</v>
      </c>
      <c r="AB359" s="18">
        <f t="shared" si="32"/>
        <v>0</v>
      </c>
      <c r="AC359" s="18">
        <f t="shared" si="32"/>
        <v>0</v>
      </c>
      <c r="AD359" s="18">
        <f t="shared" si="32"/>
        <v>0</v>
      </c>
      <c r="AE359" s="18">
        <f t="shared" si="32"/>
        <v>0</v>
      </c>
      <c r="AF359" s="15">
        <v>1</v>
      </c>
    </row>
    <row r="360" spans="1:32" s="5" customFormat="1" ht="13.7" customHeight="1" x14ac:dyDescent="0.15">
      <c r="A360" s="23"/>
      <c r="B360" s="23" t="s">
        <v>1087</v>
      </c>
      <c r="C360" s="23">
        <f>C289+C307+C325+C334+C344+C354+C357+C359</f>
        <v>263</v>
      </c>
      <c r="D360" s="24">
        <f>D289+D307+D325+D334+D344+D354+D357+D359</f>
        <v>5</v>
      </c>
      <c r="E360" s="24">
        <f>E289+E307+E325+E334+E344+E354+E357+E359</f>
        <v>5</v>
      </c>
      <c r="F360" s="24"/>
      <c r="G360" s="25">
        <f t="shared" ref="G360:AE360" si="33">G289+G307+G325+G334+G344+G354+G357+G359</f>
        <v>258</v>
      </c>
      <c r="H360" s="25">
        <f t="shared" si="33"/>
        <v>0</v>
      </c>
      <c r="I360" s="25">
        <f t="shared" si="33"/>
        <v>277</v>
      </c>
      <c r="J360" s="25">
        <f t="shared" si="33"/>
        <v>67</v>
      </c>
      <c r="K360" s="25">
        <f t="shared" si="33"/>
        <v>0</v>
      </c>
      <c r="L360" s="25">
        <f t="shared" si="33"/>
        <v>5442</v>
      </c>
      <c r="M360" s="25">
        <f t="shared" si="33"/>
        <v>293</v>
      </c>
      <c r="N360" s="25">
        <f t="shared" si="33"/>
        <v>106</v>
      </c>
      <c r="O360" s="25">
        <f t="shared" si="33"/>
        <v>1</v>
      </c>
      <c r="P360" s="25">
        <f t="shared" si="33"/>
        <v>2807</v>
      </c>
      <c r="Q360" s="25">
        <f t="shared" si="33"/>
        <v>3637</v>
      </c>
      <c r="R360" s="25">
        <f t="shared" si="33"/>
        <v>6444</v>
      </c>
      <c r="S360" s="25">
        <f t="shared" si="33"/>
        <v>299</v>
      </c>
      <c r="T360" s="25">
        <f t="shared" si="33"/>
        <v>29</v>
      </c>
      <c r="U360" s="25">
        <f t="shared" si="33"/>
        <v>450</v>
      </c>
      <c r="V360" s="25">
        <f t="shared" si="33"/>
        <v>778</v>
      </c>
      <c r="W360" s="25">
        <f t="shared" si="33"/>
        <v>249</v>
      </c>
      <c r="X360" s="25">
        <f t="shared" si="33"/>
        <v>1313</v>
      </c>
      <c r="Y360" s="25">
        <f t="shared" si="33"/>
        <v>257</v>
      </c>
      <c r="Z360" s="25">
        <f t="shared" si="33"/>
        <v>304</v>
      </c>
      <c r="AA360" s="25">
        <f t="shared" si="33"/>
        <v>35</v>
      </c>
      <c r="AB360" s="25">
        <f t="shared" si="33"/>
        <v>46</v>
      </c>
      <c r="AC360" s="25">
        <f t="shared" si="33"/>
        <v>175</v>
      </c>
      <c r="AD360" s="25">
        <f t="shared" si="33"/>
        <v>40</v>
      </c>
      <c r="AE360" s="25">
        <f t="shared" si="33"/>
        <v>173</v>
      </c>
      <c r="AF360" s="5">
        <v>2</v>
      </c>
    </row>
    <row r="361" spans="1:32" s="15" customFormat="1" ht="13.7" customHeight="1" x14ac:dyDescent="0.15">
      <c r="A361" s="10" t="s">
        <v>1126</v>
      </c>
      <c r="B361" s="10" t="s">
        <v>566</v>
      </c>
      <c r="C361" s="11" t="s">
        <v>567</v>
      </c>
      <c r="D361" s="12">
        <v>0</v>
      </c>
      <c r="E361" s="12" t="s">
        <v>1141</v>
      </c>
      <c r="F361" s="12" t="s">
        <v>1097</v>
      </c>
      <c r="G361" s="13">
        <v>1</v>
      </c>
      <c r="H361" s="13">
        <v>0</v>
      </c>
      <c r="I361" s="13">
        <v>1</v>
      </c>
      <c r="J361" s="13">
        <v>0</v>
      </c>
      <c r="K361" s="13">
        <v>0</v>
      </c>
      <c r="L361" s="13">
        <v>16</v>
      </c>
      <c r="M361" s="13">
        <v>1</v>
      </c>
      <c r="N361" s="13">
        <v>2</v>
      </c>
      <c r="O361" s="13">
        <v>1</v>
      </c>
      <c r="P361" s="13">
        <v>8</v>
      </c>
      <c r="Q361" s="13">
        <v>14</v>
      </c>
      <c r="R361" s="14">
        <v>22</v>
      </c>
      <c r="S361" s="14">
        <v>1</v>
      </c>
      <c r="T361" s="14">
        <v>0</v>
      </c>
      <c r="U361" s="14">
        <v>7</v>
      </c>
      <c r="V361" s="14">
        <v>8</v>
      </c>
      <c r="W361" s="14">
        <v>1</v>
      </c>
      <c r="X361" s="14">
        <v>4</v>
      </c>
      <c r="Y361" s="14">
        <v>1</v>
      </c>
      <c r="Z361" s="14">
        <v>1</v>
      </c>
      <c r="AA361" s="14">
        <v>0</v>
      </c>
      <c r="AB361" s="14">
        <v>1</v>
      </c>
      <c r="AC361" s="14">
        <v>0</v>
      </c>
      <c r="AD361" s="14">
        <v>0</v>
      </c>
      <c r="AE361" s="14">
        <v>0</v>
      </c>
      <c r="AF361" s="15">
        <v>3</v>
      </c>
    </row>
    <row r="362" spans="1:32" s="15" customFormat="1" ht="13.7" customHeight="1" x14ac:dyDescent="0.15">
      <c r="A362" s="10" t="s">
        <v>1126</v>
      </c>
      <c r="B362" s="10" t="s">
        <v>566</v>
      </c>
      <c r="C362" s="11" t="s">
        <v>568</v>
      </c>
      <c r="D362" s="12">
        <v>0</v>
      </c>
      <c r="E362" s="12" t="s">
        <v>1141</v>
      </c>
      <c r="F362" s="12" t="s">
        <v>1097</v>
      </c>
      <c r="G362" s="13">
        <v>1</v>
      </c>
      <c r="H362" s="13">
        <v>0</v>
      </c>
      <c r="I362" s="13">
        <v>1</v>
      </c>
      <c r="J362" s="13">
        <v>1</v>
      </c>
      <c r="K362" s="13">
        <v>0</v>
      </c>
      <c r="L362" s="13">
        <v>24</v>
      </c>
      <c r="M362" s="13">
        <v>1</v>
      </c>
      <c r="N362" s="13">
        <v>0</v>
      </c>
      <c r="O362" s="13">
        <v>4</v>
      </c>
      <c r="P362" s="13">
        <v>11</v>
      </c>
      <c r="Q362" s="13">
        <v>21</v>
      </c>
      <c r="R362" s="14">
        <v>32</v>
      </c>
      <c r="S362" s="14">
        <v>2</v>
      </c>
      <c r="T362" s="14">
        <v>0</v>
      </c>
      <c r="U362" s="14">
        <v>6</v>
      </c>
      <c r="V362" s="14">
        <v>8</v>
      </c>
      <c r="W362" s="14">
        <v>1</v>
      </c>
      <c r="X362" s="14">
        <v>6</v>
      </c>
      <c r="Y362" s="14">
        <v>1</v>
      </c>
      <c r="Z362" s="14">
        <v>1</v>
      </c>
      <c r="AA362" s="14">
        <v>0</v>
      </c>
      <c r="AB362" s="14">
        <v>0</v>
      </c>
      <c r="AC362" s="14">
        <v>1</v>
      </c>
      <c r="AD362" s="14">
        <v>0</v>
      </c>
      <c r="AE362" s="14">
        <v>1</v>
      </c>
      <c r="AF362" s="15">
        <v>4</v>
      </c>
    </row>
    <row r="363" spans="1:32" s="5" customFormat="1" ht="13.7" customHeight="1" x14ac:dyDescent="0.15">
      <c r="A363" s="10" t="s">
        <v>1126</v>
      </c>
      <c r="B363" s="10" t="s">
        <v>566</v>
      </c>
      <c r="C363" s="11" t="s">
        <v>569</v>
      </c>
      <c r="D363" s="12">
        <v>0</v>
      </c>
      <c r="E363" s="12" t="s">
        <v>1141</v>
      </c>
      <c r="F363" s="12" t="s">
        <v>1097</v>
      </c>
      <c r="G363" s="13">
        <v>1</v>
      </c>
      <c r="H363" s="13">
        <v>0</v>
      </c>
      <c r="I363" s="13">
        <v>1</v>
      </c>
      <c r="J363" s="13">
        <v>1</v>
      </c>
      <c r="K363" s="13">
        <v>0</v>
      </c>
      <c r="L363" s="13">
        <v>19</v>
      </c>
      <c r="M363" s="13">
        <v>1</v>
      </c>
      <c r="N363" s="13">
        <v>0</v>
      </c>
      <c r="O363" s="13">
        <v>1</v>
      </c>
      <c r="P363" s="13">
        <v>12</v>
      </c>
      <c r="Q363" s="13">
        <v>12</v>
      </c>
      <c r="R363" s="14">
        <v>24</v>
      </c>
      <c r="S363" s="14">
        <v>1</v>
      </c>
      <c r="T363" s="14">
        <v>0</v>
      </c>
      <c r="U363" s="14">
        <v>6</v>
      </c>
      <c r="V363" s="14">
        <v>7</v>
      </c>
      <c r="W363" s="14">
        <v>1</v>
      </c>
      <c r="X363" s="14">
        <v>5</v>
      </c>
      <c r="Y363" s="14">
        <v>1</v>
      </c>
      <c r="Z363" s="14">
        <v>1</v>
      </c>
      <c r="AA363" s="14">
        <v>0</v>
      </c>
      <c r="AB363" s="14">
        <v>2</v>
      </c>
      <c r="AC363" s="14">
        <v>0</v>
      </c>
      <c r="AD363" s="14">
        <v>0</v>
      </c>
      <c r="AE363" s="14">
        <v>0</v>
      </c>
      <c r="AF363" s="15">
        <v>5</v>
      </c>
    </row>
    <row r="364" spans="1:32" s="5" customFormat="1" ht="13.7" customHeight="1" x14ac:dyDescent="0.15">
      <c r="A364" s="10" t="s">
        <v>1126</v>
      </c>
      <c r="B364" s="10" t="s">
        <v>566</v>
      </c>
      <c r="C364" s="11" t="s">
        <v>570</v>
      </c>
      <c r="D364" s="12">
        <v>0</v>
      </c>
      <c r="E364" s="12" t="s">
        <v>1141</v>
      </c>
      <c r="F364" s="12" t="s">
        <v>1097</v>
      </c>
      <c r="G364" s="13">
        <v>1</v>
      </c>
      <c r="H364" s="13">
        <v>0</v>
      </c>
      <c r="I364" s="13">
        <v>1</v>
      </c>
      <c r="J364" s="13">
        <v>0</v>
      </c>
      <c r="K364" s="13">
        <v>0</v>
      </c>
      <c r="L364" s="13">
        <v>22</v>
      </c>
      <c r="M364" s="13">
        <v>1</v>
      </c>
      <c r="N364" s="13">
        <v>1</v>
      </c>
      <c r="O364" s="13">
        <v>1</v>
      </c>
      <c r="P364" s="13">
        <v>10</v>
      </c>
      <c r="Q364" s="13">
        <v>17</v>
      </c>
      <c r="R364" s="14">
        <v>27</v>
      </c>
      <c r="S364" s="14">
        <v>1</v>
      </c>
      <c r="T364" s="14">
        <v>0</v>
      </c>
      <c r="U364" s="14">
        <v>7</v>
      </c>
      <c r="V364" s="14">
        <v>8</v>
      </c>
      <c r="W364" s="14">
        <v>1</v>
      </c>
      <c r="X364" s="14">
        <v>6</v>
      </c>
      <c r="Y364" s="14">
        <v>1</v>
      </c>
      <c r="Z364" s="14">
        <v>1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5">
        <v>6</v>
      </c>
    </row>
    <row r="365" spans="1:32" s="15" customFormat="1" ht="13.7" customHeight="1" x14ac:dyDescent="0.15">
      <c r="A365" s="10" t="s">
        <v>1126</v>
      </c>
      <c r="B365" s="10" t="s">
        <v>566</v>
      </c>
      <c r="C365" s="11" t="s">
        <v>572</v>
      </c>
      <c r="D365" s="12">
        <v>0</v>
      </c>
      <c r="E365" s="12" t="s">
        <v>1141</v>
      </c>
      <c r="F365" s="12" t="s">
        <v>1097</v>
      </c>
      <c r="G365" s="13">
        <v>1</v>
      </c>
      <c r="H365" s="13">
        <v>0</v>
      </c>
      <c r="I365" s="13">
        <v>1</v>
      </c>
      <c r="J365" s="13">
        <v>0</v>
      </c>
      <c r="K365" s="13">
        <v>0</v>
      </c>
      <c r="L365" s="13">
        <v>16</v>
      </c>
      <c r="M365" s="13">
        <v>1</v>
      </c>
      <c r="N365" s="13">
        <v>0</v>
      </c>
      <c r="O365" s="13">
        <v>1</v>
      </c>
      <c r="P365" s="13">
        <v>12</v>
      </c>
      <c r="Q365" s="13">
        <v>8</v>
      </c>
      <c r="R365" s="14">
        <v>20</v>
      </c>
      <c r="S365" s="14">
        <v>1</v>
      </c>
      <c r="T365" s="14">
        <v>0</v>
      </c>
      <c r="U365" s="14">
        <v>7</v>
      </c>
      <c r="V365" s="14">
        <v>8</v>
      </c>
      <c r="W365" s="14">
        <v>1</v>
      </c>
      <c r="X365" s="14">
        <v>2</v>
      </c>
      <c r="Y365" s="14">
        <v>1</v>
      </c>
      <c r="Z365" s="14">
        <v>1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5">
        <v>8</v>
      </c>
    </row>
    <row r="366" spans="1:32" s="15" customFormat="1" ht="13.7" customHeight="1" x14ac:dyDescent="0.15">
      <c r="A366" s="10" t="s">
        <v>1126</v>
      </c>
      <c r="B366" s="10" t="s">
        <v>566</v>
      </c>
      <c r="C366" s="11" t="s">
        <v>573</v>
      </c>
      <c r="D366" s="12">
        <v>0</v>
      </c>
      <c r="E366" s="12" t="s">
        <v>1141</v>
      </c>
      <c r="F366" s="12" t="s">
        <v>1097</v>
      </c>
      <c r="G366" s="13">
        <v>1</v>
      </c>
      <c r="H366" s="13">
        <v>0</v>
      </c>
      <c r="I366" s="13">
        <v>1</v>
      </c>
      <c r="J366" s="13">
        <v>1</v>
      </c>
      <c r="K366" s="13">
        <v>0</v>
      </c>
      <c r="L366" s="13">
        <v>15</v>
      </c>
      <c r="M366" s="13">
        <v>1</v>
      </c>
      <c r="N366" s="13">
        <v>1</v>
      </c>
      <c r="O366" s="13">
        <v>3</v>
      </c>
      <c r="P366" s="13">
        <v>7</v>
      </c>
      <c r="Q366" s="13">
        <v>16</v>
      </c>
      <c r="R366" s="14">
        <v>23</v>
      </c>
      <c r="S366" s="14">
        <v>1</v>
      </c>
      <c r="T366" s="14">
        <v>0</v>
      </c>
      <c r="U366" s="14">
        <v>7</v>
      </c>
      <c r="V366" s="14">
        <v>8</v>
      </c>
      <c r="W366" s="14">
        <v>1</v>
      </c>
      <c r="X366" s="14">
        <v>5</v>
      </c>
      <c r="Y366" s="14">
        <v>1</v>
      </c>
      <c r="Z366" s="14">
        <v>1</v>
      </c>
      <c r="AA366" s="14">
        <v>0</v>
      </c>
      <c r="AB366" s="14">
        <v>0</v>
      </c>
      <c r="AC366" s="14">
        <v>1</v>
      </c>
      <c r="AD366" s="14">
        <v>0</v>
      </c>
      <c r="AE366" s="14">
        <v>1</v>
      </c>
      <c r="AF366" s="15">
        <v>9</v>
      </c>
    </row>
    <row r="367" spans="1:32" s="15" customFormat="1" ht="13.7" customHeight="1" x14ac:dyDescent="0.15">
      <c r="A367" s="10" t="s">
        <v>1126</v>
      </c>
      <c r="B367" s="10" t="s">
        <v>566</v>
      </c>
      <c r="C367" s="11" t="s">
        <v>574</v>
      </c>
      <c r="D367" s="12">
        <v>0</v>
      </c>
      <c r="E367" s="12" t="s">
        <v>1141</v>
      </c>
      <c r="F367" s="12" t="s">
        <v>1097</v>
      </c>
      <c r="G367" s="13">
        <v>1</v>
      </c>
      <c r="H367" s="13">
        <v>0</v>
      </c>
      <c r="I367" s="13">
        <v>1</v>
      </c>
      <c r="J367" s="13">
        <v>0</v>
      </c>
      <c r="K367" s="13">
        <v>0</v>
      </c>
      <c r="L367" s="13">
        <v>16</v>
      </c>
      <c r="M367" s="13">
        <v>1</v>
      </c>
      <c r="N367" s="13">
        <v>0</v>
      </c>
      <c r="O367" s="13">
        <v>1</v>
      </c>
      <c r="P367" s="13">
        <v>8</v>
      </c>
      <c r="Q367" s="13">
        <v>12</v>
      </c>
      <c r="R367" s="14">
        <v>20</v>
      </c>
      <c r="S367" s="14">
        <v>1</v>
      </c>
      <c r="T367" s="14">
        <v>0</v>
      </c>
      <c r="U367" s="14">
        <v>6</v>
      </c>
      <c r="V367" s="14">
        <v>7</v>
      </c>
      <c r="W367" s="14">
        <v>1</v>
      </c>
      <c r="X367" s="14">
        <v>5</v>
      </c>
      <c r="Y367" s="14">
        <v>1</v>
      </c>
      <c r="Z367" s="14">
        <v>1</v>
      </c>
      <c r="AA367" s="14">
        <v>0</v>
      </c>
      <c r="AB367" s="14">
        <v>1</v>
      </c>
      <c r="AC367" s="14">
        <v>0</v>
      </c>
      <c r="AD367" s="14">
        <v>0</v>
      </c>
      <c r="AE367" s="14">
        <v>0</v>
      </c>
      <c r="AF367" s="5">
        <v>12</v>
      </c>
    </row>
    <row r="368" spans="1:32" s="15" customFormat="1" ht="13.7" customHeight="1" x14ac:dyDescent="0.15">
      <c r="A368" s="10" t="s">
        <v>1126</v>
      </c>
      <c r="B368" s="10" t="s">
        <v>566</v>
      </c>
      <c r="C368" s="11" t="s">
        <v>575</v>
      </c>
      <c r="D368" s="12">
        <v>0</v>
      </c>
      <c r="E368" s="12" t="s">
        <v>1141</v>
      </c>
      <c r="F368" s="12" t="s">
        <v>1097</v>
      </c>
      <c r="G368" s="13">
        <v>1</v>
      </c>
      <c r="H368" s="13">
        <v>0</v>
      </c>
      <c r="I368" s="13">
        <v>1</v>
      </c>
      <c r="J368" s="13">
        <v>0</v>
      </c>
      <c r="K368" s="13">
        <v>0</v>
      </c>
      <c r="L368" s="13">
        <v>3</v>
      </c>
      <c r="M368" s="13">
        <v>1</v>
      </c>
      <c r="N368" s="13">
        <v>0</v>
      </c>
      <c r="O368" s="13">
        <v>0</v>
      </c>
      <c r="P368" s="13">
        <v>2</v>
      </c>
      <c r="Q368" s="13">
        <v>4</v>
      </c>
      <c r="R368" s="14">
        <v>6</v>
      </c>
      <c r="S368" s="14">
        <v>1</v>
      </c>
      <c r="T368" s="14">
        <v>0</v>
      </c>
      <c r="U368" s="14">
        <v>3</v>
      </c>
      <c r="V368" s="14">
        <v>4</v>
      </c>
      <c r="W368" s="14">
        <v>1</v>
      </c>
      <c r="X368" s="14">
        <v>0</v>
      </c>
      <c r="Y368" s="14">
        <v>1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5">
        <v>14</v>
      </c>
    </row>
    <row r="369" spans="1:32" s="15" customFormat="1" ht="13.7" customHeight="1" x14ac:dyDescent="0.15">
      <c r="A369" s="10" t="s">
        <v>1126</v>
      </c>
      <c r="B369" s="10" t="s">
        <v>566</v>
      </c>
      <c r="C369" s="11" t="s">
        <v>576</v>
      </c>
      <c r="D369" s="12">
        <v>0</v>
      </c>
      <c r="E369" s="12" t="s">
        <v>1141</v>
      </c>
      <c r="F369" s="12" t="s">
        <v>1097</v>
      </c>
      <c r="G369" s="13">
        <v>1</v>
      </c>
      <c r="H369" s="13">
        <v>0</v>
      </c>
      <c r="I369" s="13">
        <v>1</v>
      </c>
      <c r="J369" s="13">
        <v>1</v>
      </c>
      <c r="K369" s="13">
        <v>0</v>
      </c>
      <c r="L369" s="13">
        <v>18</v>
      </c>
      <c r="M369" s="13">
        <v>1</v>
      </c>
      <c r="N369" s="13">
        <v>0</v>
      </c>
      <c r="O369" s="13">
        <v>1</v>
      </c>
      <c r="P369" s="13">
        <v>11</v>
      </c>
      <c r="Q369" s="13">
        <v>12</v>
      </c>
      <c r="R369" s="14">
        <v>23</v>
      </c>
      <c r="S369" s="14">
        <v>1</v>
      </c>
      <c r="T369" s="14">
        <v>0</v>
      </c>
      <c r="U369" s="14">
        <v>7</v>
      </c>
      <c r="V369" s="14">
        <v>8</v>
      </c>
      <c r="W369" s="14">
        <v>1</v>
      </c>
      <c r="X369" s="14">
        <v>5</v>
      </c>
      <c r="Y369" s="14">
        <v>1</v>
      </c>
      <c r="Z369" s="14">
        <v>1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5">
        <v>15</v>
      </c>
    </row>
    <row r="370" spans="1:32" s="15" customFormat="1" ht="13.7" customHeight="1" x14ac:dyDescent="0.15">
      <c r="A370" s="10" t="s">
        <v>1126</v>
      </c>
      <c r="B370" s="10" t="s">
        <v>566</v>
      </c>
      <c r="C370" s="11" t="s">
        <v>577</v>
      </c>
      <c r="D370" s="12">
        <v>0</v>
      </c>
      <c r="E370" s="12" t="s">
        <v>1141</v>
      </c>
      <c r="F370" s="12" t="s">
        <v>1097</v>
      </c>
      <c r="G370" s="13">
        <v>1</v>
      </c>
      <c r="H370" s="13">
        <v>0</v>
      </c>
      <c r="I370" s="13">
        <v>1</v>
      </c>
      <c r="J370" s="13">
        <v>1</v>
      </c>
      <c r="K370" s="13">
        <v>0</v>
      </c>
      <c r="L370" s="13">
        <v>28</v>
      </c>
      <c r="M370" s="13">
        <v>1</v>
      </c>
      <c r="N370" s="13">
        <v>0</v>
      </c>
      <c r="O370" s="13">
        <v>1</v>
      </c>
      <c r="P370" s="13">
        <v>13</v>
      </c>
      <c r="Q370" s="13">
        <v>20</v>
      </c>
      <c r="R370" s="14">
        <v>33</v>
      </c>
      <c r="S370" s="14">
        <v>1</v>
      </c>
      <c r="T370" s="14">
        <v>0</v>
      </c>
      <c r="U370" s="14">
        <v>6</v>
      </c>
      <c r="V370" s="14">
        <v>7</v>
      </c>
      <c r="W370" s="14">
        <v>1</v>
      </c>
      <c r="X370" s="14">
        <v>6</v>
      </c>
      <c r="Y370" s="14">
        <v>1</v>
      </c>
      <c r="Z370" s="14">
        <v>1</v>
      </c>
      <c r="AA370" s="14">
        <v>0</v>
      </c>
      <c r="AB370" s="14">
        <v>1</v>
      </c>
      <c r="AC370" s="14">
        <v>0</v>
      </c>
      <c r="AD370" s="14">
        <v>0</v>
      </c>
      <c r="AE370" s="14">
        <v>0</v>
      </c>
      <c r="AF370" s="15">
        <v>16</v>
      </c>
    </row>
    <row r="371" spans="1:32" s="15" customFormat="1" ht="13.7" customHeight="1" x14ac:dyDescent="0.15">
      <c r="A371" s="10" t="s">
        <v>1126</v>
      </c>
      <c r="B371" s="10" t="s">
        <v>566</v>
      </c>
      <c r="C371" s="11" t="s">
        <v>578</v>
      </c>
      <c r="D371" s="12">
        <v>0</v>
      </c>
      <c r="E371" s="12" t="s">
        <v>1141</v>
      </c>
      <c r="F371" s="12" t="s">
        <v>1097</v>
      </c>
      <c r="G371" s="13">
        <v>1</v>
      </c>
      <c r="H371" s="13">
        <v>0</v>
      </c>
      <c r="I371" s="13">
        <v>1</v>
      </c>
      <c r="J371" s="13">
        <v>0</v>
      </c>
      <c r="K371" s="13">
        <v>0</v>
      </c>
      <c r="L371" s="13">
        <v>10</v>
      </c>
      <c r="M371" s="13">
        <v>1</v>
      </c>
      <c r="N371" s="13">
        <v>0</v>
      </c>
      <c r="O371" s="13">
        <v>1</v>
      </c>
      <c r="P371" s="13">
        <v>5</v>
      </c>
      <c r="Q371" s="13">
        <v>9</v>
      </c>
      <c r="R371" s="14">
        <v>14</v>
      </c>
      <c r="S371" s="14">
        <v>1</v>
      </c>
      <c r="T371" s="14">
        <v>0</v>
      </c>
      <c r="U371" s="14">
        <v>3</v>
      </c>
      <c r="V371" s="14">
        <v>4</v>
      </c>
      <c r="W371" s="14">
        <v>1</v>
      </c>
      <c r="X371" s="14">
        <v>2</v>
      </c>
      <c r="Y371" s="14">
        <v>1</v>
      </c>
      <c r="Z371" s="14">
        <v>0</v>
      </c>
      <c r="AA371" s="14">
        <v>0</v>
      </c>
      <c r="AB371" s="14">
        <v>1</v>
      </c>
      <c r="AC371" s="14">
        <v>0</v>
      </c>
      <c r="AD371" s="14">
        <v>0</v>
      </c>
      <c r="AE371" s="14">
        <v>0</v>
      </c>
      <c r="AF371" s="5">
        <v>17</v>
      </c>
    </row>
    <row r="372" spans="1:32" s="15" customFormat="1" ht="13.7" customHeight="1" x14ac:dyDescent="0.15">
      <c r="A372" s="10" t="s">
        <v>1126</v>
      </c>
      <c r="B372" s="10" t="s">
        <v>566</v>
      </c>
      <c r="C372" s="11" t="s">
        <v>579</v>
      </c>
      <c r="D372" s="12">
        <v>0</v>
      </c>
      <c r="E372" s="12" t="s">
        <v>1141</v>
      </c>
      <c r="F372" s="12" t="s">
        <v>1097</v>
      </c>
      <c r="G372" s="13">
        <v>1</v>
      </c>
      <c r="H372" s="13">
        <v>0</v>
      </c>
      <c r="I372" s="13">
        <v>1</v>
      </c>
      <c r="J372" s="13">
        <v>0</v>
      </c>
      <c r="K372" s="13">
        <v>0</v>
      </c>
      <c r="L372" s="13">
        <v>5</v>
      </c>
      <c r="M372" s="13">
        <v>1</v>
      </c>
      <c r="N372" s="13">
        <v>0</v>
      </c>
      <c r="O372" s="13">
        <v>0</v>
      </c>
      <c r="P372" s="13">
        <v>3</v>
      </c>
      <c r="Q372" s="13">
        <v>5</v>
      </c>
      <c r="R372" s="14">
        <v>8</v>
      </c>
      <c r="S372" s="14">
        <v>1</v>
      </c>
      <c r="T372" s="14">
        <v>0</v>
      </c>
      <c r="U372" s="14">
        <v>3</v>
      </c>
      <c r="V372" s="14">
        <v>4</v>
      </c>
      <c r="W372" s="14">
        <v>1</v>
      </c>
      <c r="X372" s="14">
        <v>0</v>
      </c>
      <c r="Y372" s="14">
        <v>1</v>
      </c>
      <c r="Z372" s="14">
        <v>0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5">
        <v>18</v>
      </c>
    </row>
    <row r="373" spans="1:32" s="15" customFormat="1" ht="13.7" customHeight="1" x14ac:dyDescent="0.15">
      <c r="A373" s="10" t="s">
        <v>1126</v>
      </c>
      <c r="B373" s="10" t="s">
        <v>566</v>
      </c>
      <c r="C373" s="11" t="s">
        <v>580</v>
      </c>
      <c r="D373" s="12">
        <v>0</v>
      </c>
      <c r="E373" s="12" t="s">
        <v>1141</v>
      </c>
      <c r="F373" s="12" t="s">
        <v>1097</v>
      </c>
      <c r="G373" s="13">
        <v>1</v>
      </c>
      <c r="H373" s="13">
        <v>0</v>
      </c>
      <c r="I373" s="13">
        <v>1</v>
      </c>
      <c r="J373" s="13">
        <v>0</v>
      </c>
      <c r="K373" s="13">
        <v>0</v>
      </c>
      <c r="L373" s="13">
        <v>12</v>
      </c>
      <c r="M373" s="13">
        <v>1</v>
      </c>
      <c r="N373" s="13">
        <v>0</v>
      </c>
      <c r="O373" s="13">
        <v>1</v>
      </c>
      <c r="P373" s="13">
        <v>7</v>
      </c>
      <c r="Q373" s="13">
        <v>9</v>
      </c>
      <c r="R373" s="14">
        <v>16</v>
      </c>
      <c r="S373" s="14">
        <v>1</v>
      </c>
      <c r="T373" s="14">
        <v>0</v>
      </c>
      <c r="U373" s="14">
        <v>4</v>
      </c>
      <c r="V373" s="14">
        <v>5</v>
      </c>
      <c r="W373" s="14">
        <v>1</v>
      </c>
      <c r="X373" s="14">
        <v>0</v>
      </c>
      <c r="Y373" s="14">
        <v>1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5">
        <v>19</v>
      </c>
    </row>
    <row r="374" spans="1:32" s="15" customFormat="1" ht="13.7" customHeight="1" x14ac:dyDescent="0.15">
      <c r="A374" s="10" t="s">
        <v>1126</v>
      </c>
      <c r="B374" s="10" t="s">
        <v>566</v>
      </c>
      <c r="C374" s="11" t="s">
        <v>581</v>
      </c>
      <c r="D374" s="12">
        <v>0</v>
      </c>
      <c r="E374" s="12" t="s">
        <v>1141</v>
      </c>
      <c r="F374" s="12" t="s">
        <v>1097</v>
      </c>
      <c r="G374" s="13">
        <v>1</v>
      </c>
      <c r="H374" s="13">
        <v>0</v>
      </c>
      <c r="I374" s="13">
        <v>1</v>
      </c>
      <c r="J374" s="13">
        <v>0</v>
      </c>
      <c r="K374" s="13">
        <v>0</v>
      </c>
      <c r="L374" s="13">
        <v>9</v>
      </c>
      <c r="M374" s="13">
        <v>1</v>
      </c>
      <c r="N374" s="13">
        <v>0</v>
      </c>
      <c r="O374" s="13">
        <v>0</v>
      </c>
      <c r="P374" s="13">
        <v>6</v>
      </c>
      <c r="Q374" s="13">
        <v>6</v>
      </c>
      <c r="R374" s="14">
        <v>12</v>
      </c>
      <c r="S374" s="14">
        <v>1</v>
      </c>
      <c r="T374" s="14">
        <v>0</v>
      </c>
      <c r="U374" s="14">
        <v>4</v>
      </c>
      <c r="V374" s="14">
        <v>5</v>
      </c>
      <c r="W374" s="14">
        <v>1</v>
      </c>
      <c r="X374" s="14">
        <v>2</v>
      </c>
      <c r="Y374" s="14">
        <v>1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5">
        <v>20</v>
      </c>
    </row>
    <row r="375" spans="1:32" s="15" customFormat="1" ht="13.7" customHeight="1" x14ac:dyDescent="0.15">
      <c r="A375" s="10" t="s">
        <v>1126</v>
      </c>
      <c r="B375" s="10" t="s">
        <v>566</v>
      </c>
      <c r="C375" s="11" t="s">
        <v>250</v>
      </c>
      <c r="D375" s="12">
        <v>0</v>
      </c>
      <c r="E375" s="12" t="s">
        <v>1141</v>
      </c>
      <c r="F375" s="12" t="s">
        <v>1097</v>
      </c>
      <c r="G375" s="13">
        <v>1</v>
      </c>
      <c r="H375" s="13">
        <v>0</v>
      </c>
      <c r="I375" s="13">
        <v>1</v>
      </c>
      <c r="J375" s="13">
        <v>0</v>
      </c>
      <c r="K375" s="13">
        <v>0</v>
      </c>
      <c r="L375" s="13">
        <v>15</v>
      </c>
      <c r="M375" s="13">
        <v>1</v>
      </c>
      <c r="N375" s="13">
        <v>0</v>
      </c>
      <c r="O375" s="13">
        <v>0</v>
      </c>
      <c r="P375" s="13">
        <v>7</v>
      </c>
      <c r="Q375" s="13">
        <v>11</v>
      </c>
      <c r="R375" s="14">
        <v>18</v>
      </c>
      <c r="S375" s="14">
        <v>1</v>
      </c>
      <c r="T375" s="14">
        <v>0</v>
      </c>
      <c r="U375" s="14">
        <v>6</v>
      </c>
      <c r="V375" s="14">
        <v>7</v>
      </c>
      <c r="W375" s="14">
        <v>1</v>
      </c>
      <c r="X375" s="14">
        <v>5</v>
      </c>
      <c r="Y375" s="14">
        <v>1</v>
      </c>
      <c r="Z375" s="14">
        <v>1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5">
        <v>21</v>
      </c>
    </row>
    <row r="376" spans="1:32" s="15" customFormat="1" ht="13.7" customHeight="1" x14ac:dyDescent="0.15">
      <c r="A376" s="10" t="s">
        <v>1126</v>
      </c>
      <c r="B376" s="10" t="s">
        <v>566</v>
      </c>
      <c r="C376" s="11" t="s">
        <v>1202</v>
      </c>
      <c r="D376" s="12">
        <v>0</v>
      </c>
      <c r="E376" s="12" t="s">
        <v>1141</v>
      </c>
      <c r="F376" s="12" t="s">
        <v>1097</v>
      </c>
      <c r="G376" s="13">
        <v>1</v>
      </c>
      <c r="H376" s="13">
        <v>0</v>
      </c>
      <c r="I376" s="13">
        <v>1</v>
      </c>
      <c r="J376" s="13">
        <v>0</v>
      </c>
      <c r="K376" s="13">
        <v>0</v>
      </c>
      <c r="L376" s="13">
        <v>13</v>
      </c>
      <c r="M376" s="13">
        <v>1</v>
      </c>
      <c r="N376" s="13">
        <v>0</v>
      </c>
      <c r="O376" s="13">
        <v>0</v>
      </c>
      <c r="P376" s="13">
        <v>7</v>
      </c>
      <c r="Q376" s="13">
        <v>9</v>
      </c>
      <c r="R376" s="14">
        <v>16</v>
      </c>
      <c r="S376" s="14">
        <v>1</v>
      </c>
      <c r="T376" s="14">
        <v>0</v>
      </c>
      <c r="U376" s="14">
        <v>4</v>
      </c>
      <c r="V376" s="14">
        <v>5</v>
      </c>
      <c r="W376" s="14">
        <v>1</v>
      </c>
      <c r="X376" s="14">
        <v>1</v>
      </c>
      <c r="Y376" s="14">
        <v>1</v>
      </c>
      <c r="Z376" s="14">
        <v>0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5">
        <v>22</v>
      </c>
    </row>
    <row r="377" spans="1:32" s="15" customFormat="1" ht="13.7" customHeight="1" x14ac:dyDescent="0.15">
      <c r="A377" s="10" t="s">
        <v>1126</v>
      </c>
      <c r="B377" s="10" t="s">
        <v>566</v>
      </c>
      <c r="C377" s="22" t="s">
        <v>512</v>
      </c>
      <c r="D377" s="12">
        <v>0</v>
      </c>
      <c r="E377" s="12" t="s">
        <v>1141</v>
      </c>
      <c r="F377" s="12" t="s">
        <v>1097</v>
      </c>
      <c r="G377" s="13">
        <v>1</v>
      </c>
      <c r="H377" s="13">
        <v>0</v>
      </c>
      <c r="I377" s="13">
        <v>1</v>
      </c>
      <c r="J377" s="13">
        <v>1</v>
      </c>
      <c r="K377" s="13">
        <v>0</v>
      </c>
      <c r="L377" s="13">
        <v>24</v>
      </c>
      <c r="M377" s="13">
        <v>1</v>
      </c>
      <c r="N377" s="13">
        <v>0</v>
      </c>
      <c r="O377" s="13">
        <v>1</v>
      </c>
      <c r="P377" s="13">
        <v>13</v>
      </c>
      <c r="Q377" s="13">
        <v>16</v>
      </c>
      <c r="R377" s="14">
        <v>29</v>
      </c>
      <c r="S377" s="14">
        <v>1</v>
      </c>
      <c r="T377" s="14">
        <v>0</v>
      </c>
      <c r="U377" s="14">
        <v>7</v>
      </c>
      <c r="V377" s="14">
        <v>8</v>
      </c>
      <c r="W377" s="14">
        <v>1</v>
      </c>
      <c r="X377" s="14">
        <v>6</v>
      </c>
      <c r="Y377" s="14">
        <v>1</v>
      </c>
      <c r="Z377" s="14">
        <v>1</v>
      </c>
      <c r="AA377" s="14">
        <v>0</v>
      </c>
      <c r="AB377" s="14">
        <v>0</v>
      </c>
      <c r="AC377" s="14">
        <v>1</v>
      </c>
      <c r="AD377" s="14">
        <v>0</v>
      </c>
      <c r="AE377" s="14">
        <v>1</v>
      </c>
      <c r="AF377" s="15">
        <v>23</v>
      </c>
    </row>
    <row r="378" spans="1:32" s="15" customFormat="1" ht="13.7" customHeight="1" x14ac:dyDescent="0.15">
      <c r="A378" s="16"/>
      <c r="B378" s="16" t="s">
        <v>1086</v>
      </c>
      <c r="C378" s="16">
        <f>COUNTA(C361:C377)</f>
        <v>17</v>
      </c>
      <c r="D378" s="17">
        <f>COUNTIF(D361:D377,"併")</f>
        <v>0</v>
      </c>
      <c r="E378" s="17">
        <v>0</v>
      </c>
      <c r="F378" s="17"/>
      <c r="G378" s="18">
        <f t="shared" ref="G378:AE378" si="34">SUM(G361:G377)</f>
        <v>17</v>
      </c>
      <c r="H378" s="18">
        <f t="shared" si="34"/>
        <v>0</v>
      </c>
      <c r="I378" s="18">
        <f t="shared" si="34"/>
        <v>17</v>
      </c>
      <c r="J378" s="18">
        <f t="shared" si="34"/>
        <v>6</v>
      </c>
      <c r="K378" s="18">
        <f t="shared" si="34"/>
        <v>0</v>
      </c>
      <c r="L378" s="18">
        <f t="shared" si="34"/>
        <v>265</v>
      </c>
      <c r="M378" s="18">
        <f t="shared" si="34"/>
        <v>17</v>
      </c>
      <c r="N378" s="18">
        <f t="shared" si="34"/>
        <v>4</v>
      </c>
      <c r="O378" s="18">
        <f t="shared" si="34"/>
        <v>17</v>
      </c>
      <c r="P378" s="18">
        <f t="shared" si="34"/>
        <v>142</v>
      </c>
      <c r="Q378" s="18">
        <f t="shared" si="34"/>
        <v>201</v>
      </c>
      <c r="R378" s="18">
        <f t="shared" si="34"/>
        <v>343</v>
      </c>
      <c r="S378" s="18">
        <f t="shared" si="34"/>
        <v>18</v>
      </c>
      <c r="T378" s="18">
        <f t="shared" si="34"/>
        <v>0</v>
      </c>
      <c r="U378" s="18">
        <f t="shared" si="34"/>
        <v>93</v>
      </c>
      <c r="V378" s="18">
        <f t="shared" si="34"/>
        <v>111</v>
      </c>
      <c r="W378" s="18">
        <f t="shared" si="34"/>
        <v>17</v>
      </c>
      <c r="X378" s="18">
        <f t="shared" si="34"/>
        <v>60</v>
      </c>
      <c r="Y378" s="18">
        <f t="shared" si="34"/>
        <v>17</v>
      </c>
      <c r="Z378" s="18">
        <f t="shared" si="34"/>
        <v>11</v>
      </c>
      <c r="AA378" s="18">
        <f t="shared" si="34"/>
        <v>0</v>
      </c>
      <c r="AB378" s="18">
        <f t="shared" si="34"/>
        <v>6</v>
      </c>
      <c r="AC378" s="18">
        <f t="shared" si="34"/>
        <v>3</v>
      </c>
      <c r="AD378" s="18">
        <f t="shared" si="34"/>
        <v>0</v>
      </c>
      <c r="AE378" s="18">
        <f t="shared" si="34"/>
        <v>3</v>
      </c>
      <c r="AF378" s="15">
        <v>24</v>
      </c>
    </row>
    <row r="379" spans="1:32" s="15" customFormat="1" ht="13.7" customHeight="1" x14ac:dyDescent="0.15">
      <c r="A379" s="10" t="s">
        <v>1126</v>
      </c>
      <c r="B379" s="10" t="s">
        <v>44</v>
      </c>
      <c r="C379" s="11" t="s">
        <v>45</v>
      </c>
      <c r="D379" s="12">
        <v>0</v>
      </c>
      <c r="E379" s="12">
        <v>3</v>
      </c>
      <c r="F379" s="12" t="s">
        <v>1097</v>
      </c>
      <c r="G379" s="13">
        <v>1</v>
      </c>
      <c r="H379" s="13">
        <v>0</v>
      </c>
      <c r="I379" s="13">
        <v>1</v>
      </c>
      <c r="J379" s="13">
        <v>0</v>
      </c>
      <c r="K379" s="13">
        <v>0</v>
      </c>
      <c r="L379" s="13">
        <v>9</v>
      </c>
      <c r="M379" s="13">
        <v>1</v>
      </c>
      <c r="N379" s="13">
        <v>0</v>
      </c>
      <c r="O379" s="13">
        <v>0</v>
      </c>
      <c r="P379" s="13">
        <v>6</v>
      </c>
      <c r="Q379" s="13">
        <v>6</v>
      </c>
      <c r="R379" s="14">
        <v>12</v>
      </c>
      <c r="S379" s="14">
        <v>1</v>
      </c>
      <c r="T379" s="14">
        <v>0</v>
      </c>
      <c r="U379" s="14">
        <v>2</v>
      </c>
      <c r="V379" s="14">
        <v>3</v>
      </c>
      <c r="W379" s="14">
        <v>1</v>
      </c>
      <c r="X379" s="14">
        <v>1</v>
      </c>
      <c r="Y379" s="14">
        <v>1</v>
      </c>
      <c r="Z379" s="14">
        <v>0</v>
      </c>
      <c r="AA379" s="14">
        <v>0</v>
      </c>
      <c r="AB379" s="14">
        <v>0</v>
      </c>
      <c r="AC379" s="14">
        <v>1</v>
      </c>
      <c r="AD379" s="14">
        <v>0</v>
      </c>
      <c r="AE379" s="14">
        <v>1</v>
      </c>
      <c r="AF379" s="15">
        <v>25</v>
      </c>
    </row>
    <row r="380" spans="1:32" s="15" customFormat="1" ht="13.7" customHeight="1" x14ac:dyDescent="0.15">
      <c r="A380" s="16"/>
      <c r="B380" s="16" t="s">
        <v>1086</v>
      </c>
      <c r="C380" s="16">
        <v>1</v>
      </c>
      <c r="D380" s="17">
        <f>COUNTIF(D379,"併")</f>
        <v>0</v>
      </c>
      <c r="E380" s="17">
        <v>1</v>
      </c>
      <c r="F380" s="17"/>
      <c r="G380" s="18">
        <f>G379</f>
        <v>1</v>
      </c>
      <c r="H380" s="18">
        <f t="shared" ref="H380:AE380" si="35">H379</f>
        <v>0</v>
      </c>
      <c r="I380" s="18">
        <f t="shared" si="35"/>
        <v>1</v>
      </c>
      <c r="J380" s="18">
        <f t="shared" si="35"/>
        <v>0</v>
      </c>
      <c r="K380" s="18">
        <f t="shared" si="35"/>
        <v>0</v>
      </c>
      <c r="L380" s="18">
        <f t="shared" si="35"/>
        <v>9</v>
      </c>
      <c r="M380" s="18">
        <f t="shared" si="35"/>
        <v>1</v>
      </c>
      <c r="N380" s="18">
        <f t="shared" si="35"/>
        <v>0</v>
      </c>
      <c r="O380" s="18">
        <f t="shared" si="35"/>
        <v>0</v>
      </c>
      <c r="P380" s="18">
        <f t="shared" si="35"/>
        <v>6</v>
      </c>
      <c r="Q380" s="18">
        <f t="shared" si="35"/>
        <v>6</v>
      </c>
      <c r="R380" s="18">
        <f t="shared" si="35"/>
        <v>12</v>
      </c>
      <c r="S380" s="18">
        <f t="shared" si="35"/>
        <v>1</v>
      </c>
      <c r="T380" s="18">
        <f t="shared" si="35"/>
        <v>0</v>
      </c>
      <c r="U380" s="18">
        <f t="shared" si="35"/>
        <v>2</v>
      </c>
      <c r="V380" s="18">
        <f t="shared" si="35"/>
        <v>3</v>
      </c>
      <c r="W380" s="18">
        <f t="shared" si="35"/>
        <v>1</v>
      </c>
      <c r="X380" s="18">
        <f t="shared" si="35"/>
        <v>1</v>
      </c>
      <c r="Y380" s="18">
        <f t="shared" si="35"/>
        <v>1</v>
      </c>
      <c r="Z380" s="18">
        <f t="shared" si="35"/>
        <v>0</v>
      </c>
      <c r="AA380" s="18">
        <f t="shared" si="35"/>
        <v>0</v>
      </c>
      <c r="AB380" s="18">
        <f t="shared" si="35"/>
        <v>0</v>
      </c>
      <c r="AC380" s="18">
        <f t="shared" si="35"/>
        <v>1</v>
      </c>
      <c r="AD380" s="18">
        <f t="shared" si="35"/>
        <v>0</v>
      </c>
      <c r="AE380" s="18">
        <f t="shared" si="35"/>
        <v>1</v>
      </c>
      <c r="AF380" s="15">
        <v>26</v>
      </c>
    </row>
    <row r="381" spans="1:32" s="15" customFormat="1" ht="13.7" customHeight="1" x14ac:dyDescent="0.15">
      <c r="A381" s="10" t="s">
        <v>1126</v>
      </c>
      <c r="B381" s="10" t="s">
        <v>1070</v>
      </c>
      <c r="C381" s="11" t="s">
        <v>1071</v>
      </c>
      <c r="D381" s="12">
        <v>0</v>
      </c>
      <c r="E381" s="12">
        <v>1</v>
      </c>
      <c r="F381" s="12" t="s">
        <v>1097</v>
      </c>
      <c r="G381" s="13">
        <v>1</v>
      </c>
      <c r="H381" s="13">
        <v>0</v>
      </c>
      <c r="I381" s="13">
        <v>1</v>
      </c>
      <c r="J381" s="13">
        <v>0</v>
      </c>
      <c r="K381" s="13">
        <v>0</v>
      </c>
      <c r="L381" s="13">
        <v>9</v>
      </c>
      <c r="M381" s="13">
        <v>1</v>
      </c>
      <c r="N381" s="13">
        <v>1</v>
      </c>
      <c r="O381" s="13">
        <v>0</v>
      </c>
      <c r="P381" s="13">
        <v>5</v>
      </c>
      <c r="Q381" s="13">
        <v>8</v>
      </c>
      <c r="R381" s="14">
        <v>13</v>
      </c>
      <c r="S381" s="14">
        <v>1</v>
      </c>
      <c r="T381" s="14">
        <v>0</v>
      </c>
      <c r="U381" s="14">
        <v>0</v>
      </c>
      <c r="V381" s="14">
        <v>1</v>
      </c>
      <c r="W381" s="14">
        <v>1</v>
      </c>
      <c r="X381" s="14">
        <v>1</v>
      </c>
      <c r="Y381" s="14">
        <v>1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5">
        <v>27</v>
      </c>
    </row>
    <row r="382" spans="1:32" s="15" customFormat="1" ht="13.7" customHeight="1" x14ac:dyDescent="0.15">
      <c r="A382" s="10" t="s">
        <v>1126</v>
      </c>
      <c r="B382" s="10" t="s">
        <v>1070</v>
      </c>
      <c r="C382" s="11" t="s">
        <v>39</v>
      </c>
      <c r="D382" s="12">
        <v>0</v>
      </c>
      <c r="E382" s="12">
        <v>2</v>
      </c>
      <c r="F382" s="12" t="s">
        <v>1097</v>
      </c>
      <c r="G382" s="13">
        <v>1</v>
      </c>
      <c r="H382" s="13">
        <v>0</v>
      </c>
      <c r="I382" s="13">
        <v>1</v>
      </c>
      <c r="J382" s="13">
        <v>0</v>
      </c>
      <c r="K382" s="13">
        <v>0</v>
      </c>
      <c r="L382" s="13">
        <v>7</v>
      </c>
      <c r="M382" s="13">
        <v>1</v>
      </c>
      <c r="N382" s="13">
        <v>0</v>
      </c>
      <c r="O382" s="13">
        <v>0</v>
      </c>
      <c r="P382" s="13">
        <v>5</v>
      </c>
      <c r="Q382" s="13">
        <v>5</v>
      </c>
      <c r="R382" s="14">
        <v>10</v>
      </c>
      <c r="S382" s="14">
        <v>1</v>
      </c>
      <c r="T382" s="14">
        <v>0</v>
      </c>
      <c r="U382" s="14">
        <v>0</v>
      </c>
      <c r="V382" s="14">
        <v>1</v>
      </c>
      <c r="W382" s="14">
        <v>1</v>
      </c>
      <c r="X382" s="14">
        <v>0</v>
      </c>
      <c r="Y382" s="14">
        <v>1</v>
      </c>
      <c r="Z382" s="14">
        <v>0</v>
      </c>
      <c r="AA382" s="14">
        <v>0</v>
      </c>
      <c r="AB382" s="14">
        <v>0</v>
      </c>
      <c r="AC382" s="14">
        <v>1</v>
      </c>
      <c r="AD382" s="14">
        <v>0</v>
      </c>
      <c r="AE382" s="14">
        <v>1</v>
      </c>
      <c r="AF382" s="15">
        <v>28</v>
      </c>
    </row>
    <row r="383" spans="1:32" s="15" customFormat="1" ht="13.7" customHeight="1" x14ac:dyDescent="0.15">
      <c r="A383" s="16"/>
      <c r="B383" s="16" t="s">
        <v>1086</v>
      </c>
      <c r="C383" s="16">
        <f>COUNTA(C381:C382)</f>
        <v>2</v>
      </c>
      <c r="D383" s="17">
        <f>COUNTIF(D381:D382,"併")</f>
        <v>0</v>
      </c>
      <c r="E383" s="17">
        <v>2</v>
      </c>
      <c r="F383" s="17"/>
      <c r="G383" s="18">
        <f>SUM(G381:G382)</f>
        <v>2</v>
      </c>
      <c r="H383" s="18">
        <f t="shared" ref="H383:AE383" si="36">SUM(H381:H382)</f>
        <v>0</v>
      </c>
      <c r="I383" s="18">
        <f t="shared" si="36"/>
        <v>2</v>
      </c>
      <c r="J383" s="18">
        <f t="shared" si="36"/>
        <v>0</v>
      </c>
      <c r="K383" s="18">
        <f t="shared" si="36"/>
        <v>0</v>
      </c>
      <c r="L383" s="18">
        <f t="shared" si="36"/>
        <v>16</v>
      </c>
      <c r="M383" s="18">
        <f t="shared" si="36"/>
        <v>2</v>
      </c>
      <c r="N383" s="18">
        <f t="shared" si="36"/>
        <v>1</v>
      </c>
      <c r="O383" s="18">
        <f t="shared" si="36"/>
        <v>0</v>
      </c>
      <c r="P383" s="18">
        <f t="shared" si="36"/>
        <v>10</v>
      </c>
      <c r="Q383" s="18">
        <f t="shared" si="36"/>
        <v>13</v>
      </c>
      <c r="R383" s="18">
        <f t="shared" si="36"/>
        <v>23</v>
      </c>
      <c r="S383" s="18">
        <f t="shared" si="36"/>
        <v>2</v>
      </c>
      <c r="T383" s="18">
        <f t="shared" si="36"/>
        <v>0</v>
      </c>
      <c r="U383" s="18">
        <f t="shared" si="36"/>
        <v>0</v>
      </c>
      <c r="V383" s="18">
        <f t="shared" si="36"/>
        <v>2</v>
      </c>
      <c r="W383" s="18">
        <f t="shared" si="36"/>
        <v>2</v>
      </c>
      <c r="X383" s="18">
        <f t="shared" si="36"/>
        <v>1</v>
      </c>
      <c r="Y383" s="18">
        <f t="shared" si="36"/>
        <v>2</v>
      </c>
      <c r="Z383" s="18">
        <f t="shared" si="36"/>
        <v>0</v>
      </c>
      <c r="AA383" s="18">
        <f t="shared" si="36"/>
        <v>0</v>
      </c>
      <c r="AB383" s="18">
        <f t="shared" si="36"/>
        <v>0</v>
      </c>
      <c r="AC383" s="18">
        <f t="shared" si="36"/>
        <v>1</v>
      </c>
      <c r="AD383" s="18">
        <f t="shared" si="36"/>
        <v>0</v>
      </c>
      <c r="AE383" s="18">
        <f t="shared" si="36"/>
        <v>1</v>
      </c>
      <c r="AF383" s="15">
        <v>29</v>
      </c>
    </row>
    <row r="384" spans="1:32" s="15" customFormat="1" ht="13.7" customHeight="1" x14ac:dyDescent="0.15">
      <c r="A384" s="10" t="s">
        <v>1126</v>
      </c>
      <c r="B384" s="10" t="s">
        <v>1072</v>
      </c>
      <c r="C384" s="11" t="s">
        <v>1073</v>
      </c>
      <c r="D384" s="12">
        <v>0</v>
      </c>
      <c r="E384" s="12">
        <v>1</v>
      </c>
      <c r="F384" s="12" t="s">
        <v>1097</v>
      </c>
      <c r="G384" s="13">
        <v>1</v>
      </c>
      <c r="H384" s="13">
        <v>0</v>
      </c>
      <c r="I384" s="13">
        <v>1</v>
      </c>
      <c r="J384" s="13">
        <v>0</v>
      </c>
      <c r="K384" s="13">
        <v>0</v>
      </c>
      <c r="L384" s="13">
        <v>13</v>
      </c>
      <c r="M384" s="13">
        <v>1</v>
      </c>
      <c r="N384" s="13">
        <v>1</v>
      </c>
      <c r="O384" s="13">
        <v>1</v>
      </c>
      <c r="P384" s="13">
        <v>10</v>
      </c>
      <c r="Q384" s="13">
        <v>8</v>
      </c>
      <c r="R384" s="14">
        <v>18</v>
      </c>
      <c r="S384" s="14">
        <v>1</v>
      </c>
      <c r="T384" s="14">
        <v>0</v>
      </c>
      <c r="U384" s="14">
        <v>5</v>
      </c>
      <c r="V384" s="14">
        <v>6</v>
      </c>
      <c r="W384" s="14">
        <v>1</v>
      </c>
      <c r="X384" s="14">
        <v>0</v>
      </c>
      <c r="Y384" s="14">
        <v>1</v>
      </c>
      <c r="Z384" s="14">
        <v>0</v>
      </c>
      <c r="AA384" s="14">
        <v>0</v>
      </c>
      <c r="AB384" s="14">
        <v>0</v>
      </c>
      <c r="AC384" s="14">
        <v>1</v>
      </c>
      <c r="AD384" s="14">
        <v>0</v>
      </c>
      <c r="AE384" s="14">
        <v>1</v>
      </c>
      <c r="AF384" s="15">
        <v>30</v>
      </c>
    </row>
    <row r="385" spans="1:32" s="15" customFormat="1" ht="13.7" customHeight="1" x14ac:dyDescent="0.15">
      <c r="A385" s="10" t="s">
        <v>1126</v>
      </c>
      <c r="B385" s="10" t="s">
        <v>1072</v>
      </c>
      <c r="C385" s="11" t="s">
        <v>1074</v>
      </c>
      <c r="D385" s="12">
        <v>0</v>
      </c>
      <c r="E385" s="12">
        <v>2</v>
      </c>
      <c r="F385" s="12" t="s">
        <v>1097</v>
      </c>
      <c r="G385" s="13">
        <v>1</v>
      </c>
      <c r="H385" s="14">
        <v>0</v>
      </c>
      <c r="I385" s="13">
        <v>1</v>
      </c>
      <c r="J385" s="13">
        <v>0</v>
      </c>
      <c r="K385" s="13">
        <v>0</v>
      </c>
      <c r="L385" s="13">
        <v>4</v>
      </c>
      <c r="M385" s="13">
        <v>0</v>
      </c>
      <c r="N385" s="13">
        <v>0</v>
      </c>
      <c r="O385" s="13">
        <v>0</v>
      </c>
      <c r="P385" s="13">
        <v>4</v>
      </c>
      <c r="Q385" s="13">
        <v>2</v>
      </c>
      <c r="R385" s="14">
        <v>6</v>
      </c>
      <c r="S385" s="14">
        <v>0</v>
      </c>
      <c r="T385" s="14">
        <v>0</v>
      </c>
      <c r="U385" s="14">
        <v>1</v>
      </c>
      <c r="V385" s="14">
        <v>1</v>
      </c>
      <c r="W385" s="14">
        <v>1</v>
      </c>
      <c r="X385" s="14">
        <v>0</v>
      </c>
      <c r="Y385" s="14">
        <v>1</v>
      </c>
      <c r="Z385" s="14">
        <v>0</v>
      </c>
      <c r="AA385" s="14">
        <v>0</v>
      </c>
      <c r="AB385" s="14">
        <v>0</v>
      </c>
      <c r="AC385" s="14">
        <v>0</v>
      </c>
      <c r="AD385" s="14">
        <v>0</v>
      </c>
      <c r="AE385" s="14">
        <v>0</v>
      </c>
      <c r="AF385" s="15">
        <v>31</v>
      </c>
    </row>
    <row r="386" spans="1:32" s="15" customFormat="1" ht="13.7" customHeight="1" x14ac:dyDescent="0.15">
      <c r="A386" s="16"/>
      <c r="B386" s="16" t="s">
        <v>1086</v>
      </c>
      <c r="C386" s="16">
        <f>COUNTA(C384:C385)</f>
        <v>2</v>
      </c>
      <c r="D386" s="17">
        <f>COUNTIF(D384:D385,"併")</f>
        <v>0</v>
      </c>
      <c r="E386" s="17">
        <v>2</v>
      </c>
      <c r="F386" s="17"/>
      <c r="G386" s="18">
        <f>SUM(G384:G385)</f>
        <v>2</v>
      </c>
      <c r="H386" s="18">
        <f t="shared" ref="H386:AE386" si="37">SUM(H384:H385)</f>
        <v>0</v>
      </c>
      <c r="I386" s="18">
        <f t="shared" si="37"/>
        <v>2</v>
      </c>
      <c r="J386" s="18">
        <f t="shared" si="37"/>
        <v>0</v>
      </c>
      <c r="K386" s="18">
        <f t="shared" si="37"/>
        <v>0</v>
      </c>
      <c r="L386" s="18">
        <f t="shared" si="37"/>
        <v>17</v>
      </c>
      <c r="M386" s="18">
        <f t="shared" si="37"/>
        <v>1</v>
      </c>
      <c r="N386" s="18">
        <f t="shared" si="37"/>
        <v>1</v>
      </c>
      <c r="O386" s="18">
        <f t="shared" si="37"/>
        <v>1</v>
      </c>
      <c r="P386" s="18">
        <f t="shared" si="37"/>
        <v>14</v>
      </c>
      <c r="Q386" s="18">
        <f t="shared" si="37"/>
        <v>10</v>
      </c>
      <c r="R386" s="18">
        <f t="shared" si="37"/>
        <v>24</v>
      </c>
      <c r="S386" s="18">
        <f t="shared" si="37"/>
        <v>1</v>
      </c>
      <c r="T386" s="18">
        <f t="shared" si="37"/>
        <v>0</v>
      </c>
      <c r="U386" s="18">
        <f t="shared" si="37"/>
        <v>6</v>
      </c>
      <c r="V386" s="18">
        <f t="shared" si="37"/>
        <v>7</v>
      </c>
      <c r="W386" s="18">
        <f t="shared" si="37"/>
        <v>2</v>
      </c>
      <c r="X386" s="18">
        <f t="shared" si="37"/>
        <v>0</v>
      </c>
      <c r="Y386" s="18">
        <f t="shared" si="37"/>
        <v>2</v>
      </c>
      <c r="Z386" s="18">
        <f t="shared" si="37"/>
        <v>0</v>
      </c>
      <c r="AA386" s="18">
        <f t="shared" si="37"/>
        <v>0</v>
      </c>
      <c r="AB386" s="18">
        <f t="shared" si="37"/>
        <v>0</v>
      </c>
      <c r="AC386" s="18">
        <f t="shared" si="37"/>
        <v>1</v>
      </c>
      <c r="AD386" s="18">
        <f t="shared" si="37"/>
        <v>0</v>
      </c>
      <c r="AE386" s="18">
        <f t="shared" si="37"/>
        <v>1</v>
      </c>
      <c r="AF386" s="5">
        <v>32</v>
      </c>
    </row>
    <row r="387" spans="1:32" s="5" customFormat="1" ht="13.7" customHeight="1" x14ac:dyDescent="0.15">
      <c r="A387" s="10" t="s">
        <v>1126</v>
      </c>
      <c r="B387" s="10" t="s">
        <v>1075</v>
      </c>
      <c r="C387" s="11" t="s">
        <v>1076</v>
      </c>
      <c r="D387" s="12">
        <v>0</v>
      </c>
      <c r="E387" s="12">
        <v>1</v>
      </c>
      <c r="F387" s="12" t="s">
        <v>1097</v>
      </c>
      <c r="G387" s="13">
        <v>1</v>
      </c>
      <c r="H387" s="13">
        <v>0</v>
      </c>
      <c r="I387" s="13">
        <v>1</v>
      </c>
      <c r="J387" s="13">
        <v>0</v>
      </c>
      <c r="K387" s="13">
        <v>0</v>
      </c>
      <c r="L387" s="13">
        <v>15</v>
      </c>
      <c r="M387" s="13">
        <v>1</v>
      </c>
      <c r="N387" s="13">
        <v>1</v>
      </c>
      <c r="O387" s="13">
        <v>0</v>
      </c>
      <c r="P387" s="13">
        <v>11</v>
      </c>
      <c r="Q387" s="13">
        <v>8</v>
      </c>
      <c r="R387" s="14">
        <v>19</v>
      </c>
      <c r="S387" s="14">
        <v>1</v>
      </c>
      <c r="T387" s="14">
        <v>0</v>
      </c>
      <c r="U387" s="14">
        <v>5</v>
      </c>
      <c r="V387" s="14">
        <v>6</v>
      </c>
      <c r="W387" s="14">
        <v>1</v>
      </c>
      <c r="X387" s="14">
        <v>2</v>
      </c>
      <c r="Y387" s="14">
        <v>1</v>
      </c>
      <c r="Z387" s="14">
        <v>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5">
        <v>33</v>
      </c>
    </row>
    <row r="388" spans="1:32" s="15" customFormat="1" ht="13.7" customHeight="1" x14ac:dyDescent="0.15">
      <c r="A388" s="10" t="s">
        <v>1126</v>
      </c>
      <c r="B388" s="10" t="s">
        <v>1075</v>
      </c>
      <c r="C388" s="11" t="s">
        <v>344</v>
      </c>
      <c r="D388" s="12">
        <v>0</v>
      </c>
      <c r="E388" s="12">
        <v>1</v>
      </c>
      <c r="F388" s="12" t="s">
        <v>1097</v>
      </c>
      <c r="G388" s="13">
        <v>1</v>
      </c>
      <c r="H388" s="13">
        <v>0</v>
      </c>
      <c r="I388" s="13">
        <v>1</v>
      </c>
      <c r="J388" s="13">
        <v>0</v>
      </c>
      <c r="K388" s="13">
        <v>0</v>
      </c>
      <c r="L388" s="13">
        <v>5</v>
      </c>
      <c r="M388" s="13">
        <v>1</v>
      </c>
      <c r="N388" s="13">
        <v>0</v>
      </c>
      <c r="O388" s="13">
        <v>0</v>
      </c>
      <c r="P388" s="13">
        <v>3</v>
      </c>
      <c r="Q388" s="13">
        <v>5</v>
      </c>
      <c r="R388" s="14">
        <v>8</v>
      </c>
      <c r="S388" s="14">
        <v>1</v>
      </c>
      <c r="T388" s="14">
        <v>0</v>
      </c>
      <c r="U388" s="14">
        <v>2</v>
      </c>
      <c r="V388" s="14">
        <v>3</v>
      </c>
      <c r="W388" s="14">
        <v>1</v>
      </c>
      <c r="X388" s="14">
        <v>1</v>
      </c>
      <c r="Y388" s="14">
        <v>1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5">
        <v>34</v>
      </c>
    </row>
    <row r="389" spans="1:32" s="5" customFormat="1" ht="13.7" customHeight="1" x14ac:dyDescent="0.15">
      <c r="A389" s="16"/>
      <c r="B389" s="16" t="s">
        <v>1086</v>
      </c>
      <c r="C389" s="16">
        <f>COUNTA(C387:C388)</f>
        <v>2</v>
      </c>
      <c r="D389" s="17">
        <f>COUNTIF(D387:D388,"併")</f>
        <v>0</v>
      </c>
      <c r="E389" s="17">
        <v>2</v>
      </c>
      <c r="F389" s="17"/>
      <c r="G389" s="18">
        <f>SUM(G387:G388)</f>
        <v>2</v>
      </c>
      <c r="H389" s="18">
        <f t="shared" ref="H389:AE389" si="38">SUM(H387:H388)</f>
        <v>0</v>
      </c>
      <c r="I389" s="18">
        <f t="shared" si="38"/>
        <v>2</v>
      </c>
      <c r="J389" s="18">
        <f t="shared" si="38"/>
        <v>0</v>
      </c>
      <c r="K389" s="18">
        <f t="shared" si="38"/>
        <v>0</v>
      </c>
      <c r="L389" s="18">
        <f t="shared" si="38"/>
        <v>20</v>
      </c>
      <c r="M389" s="18">
        <f t="shared" si="38"/>
        <v>2</v>
      </c>
      <c r="N389" s="18">
        <f t="shared" si="38"/>
        <v>1</v>
      </c>
      <c r="O389" s="18">
        <f t="shared" si="38"/>
        <v>0</v>
      </c>
      <c r="P389" s="18">
        <f t="shared" si="38"/>
        <v>14</v>
      </c>
      <c r="Q389" s="18">
        <f t="shared" si="38"/>
        <v>13</v>
      </c>
      <c r="R389" s="18">
        <f t="shared" si="38"/>
        <v>27</v>
      </c>
      <c r="S389" s="18">
        <f t="shared" si="38"/>
        <v>2</v>
      </c>
      <c r="T389" s="18">
        <f t="shared" si="38"/>
        <v>0</v>
      </c>
      <c r="U389" s="18">
        <f t="shared" si="38"/>
        <v>7</v>
      </c>
      <c r="V389" s="18">
        <f t="shared" si="38"/>
        <v>9</v>
      </c>
      <c r="W389" s="18">
        <f t="shared" si="38"/>
        <v>2</v>
      </c>
      <c r="X389" s="18">
        <f t="shared" si="38"/>
        <v>3</v>
      </c>
      <c r="Y389" s="18">
        <f t="shared" si="38"/>
        <v>2</v>
      </c>
      <c r="Z389" s="18">
        <f t="shared" si="38"/>
        <v>0</v>
      </c>
      <c r="AA389" s="18">
        <f t="shared" si="38"/>
        <v>0</v>
      </c>
      <c r="AB389" s="18">
        <f t="shared" si="38"/>
        <v>0</v>
      </c>
      <c r="AC389" s="18">
        <f t="shared" si="38"/>
        <v>0</v>
      </c>
      <c r="AD389" s="18">
        <f t="shared" si="38"/>
        <v>0</v>
      </c>
      <c r="AE389" s="18">
        <f t="shared" si="38"/>
        <v>0</v>
      </c>
      <c r="AF389" s="15">
        <v>35</v>
      </c>
    </row>
    <row r="390" spans="1:32" s="15" customFormat="1" ht="13.7" customHeight="1" x14ac:dyDescent="0.15">
      <c r="A390" s="10" t="s">
        <v>1126</v>
      </c>
      <c r="B390" s="10" t="s">
        <v>345</v>
      </c>
      <c r="C390" s="11" t="s">
        <v>346</v>
      </c>
      <c r="D390" s="12">
        <v>0</v>
      </c>
      <c r="E390" s="12">
        <v>1</v>
      </c>
      <c r="F390" s="12" t="s">
        <v>1097</v>
      </c>
      <c r="G390" s="13">
        <v>1</v>
      </c>
      <c r="H390" s="13">
        <v>0</v>
      </c>
      <c r="I390" s="13">
        <v>1</v>
      </c>
      <c r="J390" s="13">
        <v>1</v>
      </c>
      <c r="K390" s="13">
        <v>0</v>
      </c>
      <c r="L390" s="13">
        <v>15</v>
      </c>
      <c r="M390" s="13">
        <v>1</v>
      </c>
      <c r="N390" s="13">
        <v>2</v>
      </c>
      <c r="O390" s="13">
        <v>1</v>
      </c>
      <c r="P390" s="13">
        <v>10</v>
      </c>
      <c r="Q390" s="13">
        <v>12</v>
      </c>
      <c r="R390" s="14">
        <v>22</v>
      </c>
      <c r="S390" s="14">
        <v>1</v>
      </c>
      <c r="T390" s="14">
        <v>0</v>
      </c>
      <c r="U390" s="14">
        <v>2</v>
      </c>
      <c r="V390" s="14">
        <v>3</v>
      </c>
      <c r="W390" s="14">
        <v>1</v>
      </c>
      <c r="X390" s="14">
        <v>3</v>
      </c>
      <c r="Y390" s="14">
        <v>1</v>
      </c>
      <c r="Z390" s="14">
        <v>1</v>
      </c>
      <c r="AA390" s="14">
        <v>0</v>
      </c>
      <c r="AB390" s="14">
        <v>2</v>
      </c>
      <c r="AC390" s="14">
        <v>0</v>
      </c>
      <c r="AD390" s="14">
        <v>0</v>
      </c>
      <c r="AE390" s="14">
        <v>0</v>
      </c>
      <c r="AF390" s="15">
        <v>36</v>
      </c>
    </row>
    <row r="391" spans="1:32" s="15" customFormat="1" ht="13.7" customHeight="1" x14ac:dyDescent="0.15">
      <c r="A391" s="10" t="s">
        <v>1126</v>
      </c>
      <c r="B391" s="10" t="s">
        <v>345</v>
      </c>
      <c r="C391" s="11" t="s">
        <v>347</v>
      </c>
      <c r="D391" s="12">
        <v>0</v>
      </c>
      <c r="E391" s="12">
        <v>1</v>
      </c>
      <c r="F391" s="12" t="s">
        <v>1097</v>
      </c>
      <c r="G391" s="13">
        <v>1</v>
      </c>
      <c r="H391" s="13">
        <v>0</v>
      </c>
      <c r="I391" s="13">
        <v>1</v>
      </c>
      <c r="J391" s="13">
        <v>0</v>
      </c>
      <c r="K391" s="13">
        <v>0</v>
      </c>
      <c r="L391" s="13">
        <v>4</v>
      </c>
      <c r="M391" s="13">
        <v>1</v>
      </c>
      <c r="N391" s="13">
        <v>0</v>
      </c>
      <c r="O391" s="13">
        <v>0</v>
      </c>
      <c r="P391" s="13">
        <v>4</v>
      </c>
      <c r="Q391" s="13">
        <v>3</v>
      </c>
      <c r="R391" s="14">
        <v>7</v>
      </c>
      <c r="S391" s="14">
        <v>1</v>
      </c>
      <c r="T391" s="14">
        <v>0</v>
      </c>
      <c r="U391" s="14">
        <v>1</v>
      </c>
      <c r="V391" s="14">
        <v>2</v>
      </c>
      <c r="W391" s="14">
        <v>1</v>
      </c>
      <c r="X391" s="14">
        <v>0</v>
      </c>
      <c r="Y391" s="14">
        <v>1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5">
        <v>37</v>
      </c>
    </row>
    <row r="392" spans="1:32" s="5" customFormat="1" ht="13.7" customHeight="1" x14ac:dyDescent="0.15">
      <c r="A392" s="16"/>
      <c r="B392" s="16" t="s">
        <v>1086</v>
      </c>
      <c r="C392" s="16">
        <f>COUNTA(C390:C391)</f>
        <v>2</v>
      </c>
      <c r="D392" s="17">
        <f>COUNTIF(D390:D391,"併")</f>
        <v>0</v>
      </c>
      <c r="E392" s="17">
        <v>2</v>
      </c>
      <c r="F392" s="17"/>
      <c r="G392" s="18">
        <f>SUM(G390:G391)</f>
        <v>2</v>
      </c>
      <c r="H392" s="18">
        <f t="shared" ref="H392:AE392" si="39">SUM(H390:H391)</f>
        <v>0</v>
      </c>
      <c r="I392" s="18">
        <f t="shared" si="39"/>
        <v>2</v>
      </c>
      <c r="J392" s="18">
        <f t="shared" si="39"/>
        <v>1</v>
      </c>
      <c r="K392" s="18">
        <f t="shared" si="39"/>
        <v>0</v>
      </c>
      <c r="L392" s="18">
        <f t="shared" si="39"/>
        <v>19</v>
      </c>
      <c r="M392" s="18">
        <f t="shared" si="39"/>
        <v>2</v>
      </c>
      <c r="N392" s="18">
        <f t="shared" si="39"/>
        <v>2</v>
      </c>
      <c r="O392" s="18">
        <f t="shared" si="39"/>
        <v>1</v>
      </c>
      <c r="P392" s="18">
        <f t="shared" si="39"/>
        <v>14</v>
      </c>
      <c r="Q392" s="18">
        <f t="shared" si="39"/>
        <v>15</v>
      </c>
      <c r="R392" s="18">
        <f t="shared" si="39"/>
        <v>29</v>
      </c>
      <c r="S392" s="18">
        <f t="shared" si="39"/>
        <v>2</v>
      </c>
      <c r="T392" s="18">
        <f t="shared" si="39"/>
        <v>0</v>
      </c>
      <c r="U392" s="18">
        <f t="shared" si="39"/>
        <v>3</v>
      </c>
      <c r="V392" s="18">
        <f t="shared" si="39"/>
        <v>5</v>
      </c>
      <c r="W392" s="18">
        <f t="shared" si="39"/>
        <v>2</v>
      </c>
      <c r="X392" s="18">
        <f t="shared" si="39"/>
        <v>3</v>
      </c>
      <c r="Y392" s="18">
        <f t="shared" si="39"/>
        <v>2</v>
      </c>
      <c r="Z392" s="18">
        <f t="shared" si="39"/>
        <v>1</v>
      </c>
      <c r="AA392" s="18">
        <f t="shared" si="39"/>
        <v>0</v>
      </c>
      <c r="AB392" s="18">
        <f t="shared" si="39"/>
        <v>2</v>
      </c>
      <c r="AC392" s="18">
        <f t="shared" si="39"/>
        <v>0</v>
      </c>
      <c r="AD392" s="18">
        <f t="shared" si="39"/>
        <v>0</v>
      </c>
      <c r="AE392" s="18">
        <f t="shared" si="39"/>
        <v>0</v>
      </c>
      <c r="AF392" s="15">
        <v>38</v>
      </c>
    </row>
    <row r="393" spans="1:32" s="15" customFormat="1" ht="13.7" customHeight="1" x14ac:dyDescent="0.15">
      <c r="A393" s="10" t="s">
        <v>1126</v>
      </c>
      <c r="B393" s="10" t="s">
        <v>348</v>
      </c>
      <c r="C393" s="11" t="s">
        <v>349</v>
      </c>
      <c r="D393" s="12">
        <v>0</v>
      </c>
      <c r="E393" s="12">
        <v>2</v>
      </c>
      <c r="F393" s="12" t="s">
        <v>1097</v>
      </c>
      <c r="G393" s="13">
        <v>1</v>
      </c>
      <c r="H393" s="13">
        <v>0</v>
      </c>
      <c r="I393" s="13">
        <v>1</v>
      </c>
      <c r="J393" s="13">
        <v>0</v>
      </c>
      <c r="K393" s="13">
        <v>0</v>
      </c>
      <c r="L393" s="13">
        <v>7</v>
      </c>
      <c r="M393" s="13">
        <v>1</v>
      </c>
      <c r="N393" s="13">
        <v>1</v>
      </c>
      <c r="O393" s="13">
        <v>0</v>
      </c>
      <c r="P393" s="13">
        <v>4</v>
      </c>
      <c r="Q393" s="13">
        <v>7</v>
      </c>
      <c r="R393" s="14">
        <v>11</v>
      </c>
      <c r="S393" s="14">
        <v>1</v>
      </c>
      <c r="T393" s="14">
        <v>0</v>
      </c>
      <c r="U393" s="14">
        <v>4</v>
      </c>
      <c r="V393" s="14">
        <v>5</v>
      </c>
      <c r="W393" s="14">
        <v>1</v>
      </c>
      <c r="X393" s="14">
        <v>0</v>
      </c>
      <c r="Y393" s="14">
        <v>1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5">
        <v>39</v>
      </c>
    </row>
    <row r="394" spans="1:32" s="15" customFormat="1" ht="13.7" customHeight="1" x14ac:dyDescent="0.15">
      <c r="A394" s="10" t="s">
        <v>1126</v>
      </c>
      <c r="B394" s="10" t="s">
        <v>348</v>
      </c>
      <c r="C394" s="11" t="s">
        <v>350</v>
      </c>
      <c r="D394" s="12">
        <v>0</v>
      </c>
      <c r="E394" s="12">
        <v>3</v>
      </c>
      <c r="F394" s="12" t="s">
        <v>1097</v>
      </c>
      <c r="G394" s="13">
        <v>1</v>
      </c>
      <c r="H394" s="13">
        <v>0</v>
      </c>
      <c r="I394" s="13">
        <v>1</v>
      </c>
      <c r="J394" s="13">
        <v>0</v>
      </c>
      <c r="K394" s="13">
        <v>0</v>
      </c>
      <c r="L394" s="13">
        <v>3</v>
      </c>
      <c r="M394" s="13">
        <v>1</v>
      </c>
      <c r="N394" s="13">
        <v>0</v>
      </c>
      <c r="O394" s="13">
        <v>0</v>
      </c>
      <c r="P394" s="13">
        <v>4</v>
      </c>
      <c r="Q394" s="13">
        <v>2</v>
      </c>
      <c r="R394" s="14">
        <v>6</v>
      </c>
      <c r="S394" s="14">
        <v>0</v>
      </c>
      <c r="T394" s="14">
        <v>0</v>
      </c>
      <c r="U394" s="14">
        <v>0</v>
      </c>
      <c r="V394" s="14">
        <v>0</v>
      </c>
      <c r="W394" s="14">
        <v>1</v>
      </c>
      <c r="X394" s="14">
        <v>0</v>
      </c>
      <c r="Y394" s="14">
        <v>1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5">
        <v>40</v>
      </c>
    </row>
    <row r="395" spans="1:32" s="5" customFormat="1" ht="13.7" customHeight="1" x14ac:dyDescent="0.15">
      <c r="A395" s="16"/>
      <c r="B395" s="16" t="s">
        <v>1086</v>
      </c>
      <c r="C395" s="16">
        <f>COUNTA(C393:C394)</f>
        <v>2</v>
      </c>
      <c r="D395" s="17">
        <f>COUNTIF(D393:D394,"併")</f>
        <v>0</v>
      </c>
      <c r="E395" s="17">
        <v>2</v>
      </c>
      <c r="F395" s="17"/>
      <c r="G395" s="18">
        <f>SUM(G393:G394)</f>
        <v>2</v>
      </c>
      <c r="H395" s="18">
        <f t="shared" ref="H395:AE395" si="40">SUM(H393:H394)</f>
        <v>0</v>
      </c>
      <c r="I395" s="18">
        <f t="shared" si="40"/>
        <v>2</v>
      </c>
      <c r="J395" s="18">
        <f t="shared" si="40"/>
        <v>0</v>
      </c>
      <c r="K395" s="18">
        <f t="shared" si="40"/>
        <v>0</v>
      </c>
      <c r="L395" s="18">
        <f t="shared" si="40"/>
        <v>10</v>
      </c>
      <c r="M395" s="18">
        <f t="shared" si="40"/>
        <v>2</v>
      </c>
      <c r="N395" s="18">
        <f t="shared" si="40"/>
        <v>1</v>
      </c>
      <c r="O395" s="18">
        <f t="shared" si="40"/>
        <v>0</v>
      </c>
      <c r="P395" s="18">
        <f t="shared" si="40"/>
        <v>8</v>
      </c>
      <c r="Q395" s="18">
        <f t="shared" si="40"/>
        <v>9</v>
      </c>
      <c r="R395" s="18">
        <f t="shared" si="40"/>
        <v>17</v>
      </c>
      <c r="S395" s="18">
        <f t="shared" si="40"/>
        <v>1</v>
      </c>
      <c r="T395" s="18">
        <f t="shared" si="40"/>
        <v>0</v>
      </c>
      <c r="U395" s="18">
        <f t="shared" si="40"/>
        <v>4</v>
      </c>
      <c r="V395" s="18">
        <f t="shared" si="40"/>
        <v>5</v>
      </c>
      <c r="W395" s="18">
        <f t="shared" si="40"/>
        <v>2</v>
      </c>
      <c r="X395" s="18">
        <f t="shared" si="40"/>
        <v>0</v>
      </c>
      <c r="Y395" s="18">
        <f t="shared" si="40"/>
        <v>2</v>
      </c>
      <c r="Z395" s="18">
        <f t="shared" si="40"/>
        <v>0</v>
      </c>
      <c r="AA395" s="18">
        <f t="shared" si="40"/>
        <v>0</v>
      </c>
      <c r="AB395" s="18">
        <f t="shared" si="40"/>
        <v>0</v>
      </c>
      <c r="AC395" s="18">
        <f t="shared" si="40"/>
        <v>0</v>
      </c>
      <c r="AD395" s="18">
        <f t="shared" si="40"/>
        <v>0</v>
      </c>
      <c r="AE395" s="18">
        <f t="shared" si="40"/>
        <v>0</v>
      </c>
      <c r="AF395" s="15">
        <v>41</v>
      </c>
    </row>
    <row r="396" spans="1:32" s="15" customFormat="1" ht="13.7" customHeight="1" x14ac:dyDescent="0.15">
      <c r="A396" s="10" t="s">
        <v>1126</v>
      </c>
      <c r="B396" s="10" t="s">
        <v>351</v>
      </c>
      <c r="C396" s="11" t="s">
        <v>352</v>
      </c>
      <c r="D396" s="12">
        <v>0</v>
      </c>
      <c r="E396" s="12">
        <v>2</v>
      </c>
      <c r="F396" s="12" t="s">
        <v>1097</v>
      </c>
      <c r="G396" s="13">
        <v>1</v>
      </c>
      <c r="H396" s="13">
        <v>0</v>
      </c>
      <c r="I396" s="13">
        <v>1</v>
      </c>
      <c r="J396" s="13">
        <v>0</v>
      </c>
      <c r="K396" s="13">
        <v>0</v>
      </c>
      <c r="L396" s="13">
        <v>8</v>
      </c>
      <c r="M396" s="13">
        <v>1</v>
      </c>
      <c r="N396" s="13">
        <v>1</v>
      </c>
      <c r="O396" s="13">
        <v>0</v>
      </c>
      <c r="P396" s="13">
        <v>7</v>
      </c>
      <c r="Q396" s="13">
        <v>5</v>
      </c>
      <c r="R396" s="14">
        <v>12</v>
      </c>
      <c r="S396" s="14">
        <v>1</v>
      </c>
      <c r="T396" s="14">
        <v>0</v>
      </c>
      <c r="U396" s="14">
        <v>1</v>
      </c>
      <c r="V396" s="14">
        <v>2</v>
      </c>
      <c r="W396" s="14">
        <v>1</v>
      </c>
      <c r="X396" s="14">
        <v>1</v>
      </c>
      <c r="Y396" s="14">
        <v>1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5">
        <v>42</v>
      </c>
    </row>
    <row r="397" spans="1:32" s="15" customFormat="1" ht="13.7" customHeight="1" x14ac:dyDescent="0.15">
      <c r="A397" s="16"/>
      <c r="B397" s="16" t="s">
        <v>1086</v>
      </c>
      <c r="C397" s="16">
        <v>1</v>
      </c>
      <c r="D397" s="17">
        <f>COUNTIF(D396,"併")</f>
        <v>0</v>
      </c>
      <c r="E397" s="17">
        <v>1</v>
      </c>
      <c r="F397" s="17"/>
      <c r="G397" s="18">
        <f>G396</f>
        <v>1</v>
      </c>
      <c r="H397" s="18">
        <f t="shared" ref="H397:AE397" si="41">H396</f>
        <v>0</v>
      </c>
      <c r="I397" s="18">
        <f t="shared" si="41"/>
        <v>1</v>
      </c>
      <c r="J397" s="18">
        <f t="shared" si="41"/>
        <v>0</v>
      </c>
      <c r="K397" s="18">
        <f t="shared" si="41"/>
        <v>0</v>
      </c>
      <c r="L397" s="18">
        <f t="shared" si="41"/>
        <v>8</v>
      </c>
      <c r="M397" s="18">
        <f t="shared" si="41"/>
        <v>1</v>
      </c>
      <c r="N397" s="18">
        <f t="shared" si="41"/>
        <v>1</v>
      </c>
      <c r="O397" s="18">
        <f t="shared" si="41"/>
        <v>0</v>
      </c>
      <c r="P397" s="18">
        <f t="shared" si="41"/>
        <v>7</v>
      </c>
      <c r="Q397" s="18">
        <f t="shared" si="41"/>
        <v>5</v>
      </c>
      <c r="R397" s="18">
        <f t="shared" si="41"/>
        <v>12</v>
      </c>
      <c r="S397" s="18">
        <f t="shared" si="41"/>
        <v>1</v>
      </c>
      <c r="T397" s="18">
        <f t="shared" si="41"/>
        <v>0</v>
      </c>
      <c r="U397" s="18">
        <f t="shared" si="41"/>
        <v>1</v>
      </c>
      <c r="V397" s="18">
        <f t="shared" si="41"/>
        <v>2</v>
      </c>
      <c r="W397" s="18">
        <f t="shared" si="41"/>
        <v>1</v>
      </c>
      <c r="X397" s="18">
        <f t="shared" si="41"/>
        <v>1</v>
      </c>
      <c r="Y397" s="18">
        <f t="shared" si="41"/>
        <v>1</v>
      </c>
      <c r="Z397" s="18">
        <f t="shared" si="41"/>
        <v>0</v>
      </c>
      <c r="AA397" s="18">
        <f t="shared" si="41"/>
        <v>0</v>
      </c>
      <c r="AB397" s="18">
        <f t="shared" si="41"/>
        <v>0</v>
      </c>
      <c r="AC397" s="18">
        <f t="shared" si="41"/>
        <v>0</v>
      </c>
      <c r="AD397" s="18">
        <f t="shared" si="41"/>
        <v>0</v>
      </c>
      <c r="AE397" s="18">
        <f t="shared" si="41"/>
        <v>0</v>
      </c>
      <c r="AF397" s="15">
        <v>43</v>
      </c>
    </row>
    <row r="398" spans="1:32" s="15" customFormat="1" ht="13.7" customHeight="1" x14ac:dyDescent="0.15">
      <c r="A398" s="10" t="s">
        <v>1126</v>
      </c>
      <c r="B398" s="10" t="s">
        <v>353</v>
      </c>
      <c r="C398" s="11" t="s">
        <v>354</v>
      </c>
      <c r="D398" s="12">
        <v>0</v>
      </c>
      <c r="E398" s="12">
        <v>1</v>
      </c>
      <c r="F398" s="12" t="s">
        <v>1097</v>
      </c>
      <c r="G398" s="13">
        <v>1</v>
      </c>
      <c r="H398" s="13">
        <v>0</v>
      </c>
      <c r="I398" s="13">
        <v>1</v>
      </c>
      <c r="J398" s="13">
        <v>0</v>
      </c>
      <c r="K398" s="13">
        <v>0</v>
      </c>
      <c r="L398" s="13">
        <v>8</v>
      </c>
      <c r="M398" s="13">
        <v>1</v>
      </c>
      <c r="N398" s="13">
        <v>0</v>
      </c>
      <c r="O398" s="13">
        <v>0</v>
      </c>
      <c r="P398" s="13">
        <v>4</v>
      </c>
      <c r="Q398" s="13">
        <v>7</v>
      </c>
      <c r="R398" s="14">
        <v>11</v>
      </c>
      <c r="S398" s="14">
        <v>1</v>
      </c>
      <c r="T398" s="14">
        <v>0</v>
      </c>
      <c r="U398" s="14">
        <v>0</v>
      </c>
      <c r="V398" s="14">
        <v>1</v>
      </c>
      <c r="W398" s="14">
        <v>1</v>
      </c>
      <c r="X398" s="14">
        <v>1</v>
      </c>
      <c r="Y398" s="14">
        <v>1</v>
      </c>
      <c r="Z398" s="14">
        <v>0</v>
      </c>
      <c r="AA398" s="14">
        <v>0</v>
      </c>
      <c r="AB398" s="14">
        <v>0</v>
      </c>
      <c r="AC398" s="14">
        <v>0</v>
      </c>
      <c r="AD398" s="14">
        <v>1</v>
      </c>
      <c r="AE398" s="14">
        <v>0</v>
      </c>
      <c r="AF398" s="15">
        <v>44</v>
      </c>
    </row>
    <row r="399" spans="1:32" s="15" customFormat="1" ht="13.7" customHeight="1" x14ac:dyDescent="0.15">
      <c r="A399" s="10" t="s">
        <v>1126</v>
      </c>
      <c r="B399" s="10" t="s">
        <v>353</v>
      </c>
      <c r="C399" s="11" t="s">
        <v>355</v>
      </c>
      <c r="D399" s="12">
        <v>0</v>
      </c>
      <c r="E399" s="12">
        <v>2</v>
      </c>
      <c r="F399" s="12" t="s">
        <v>1097</v>
      </c>
      <c r="G399" s="13">
        <v>1</v>
      </c>
      <c r="H399" s="13">
        <v>0</v>
      </c>
      <c r="I399" s="13">
        <v>1</v>
      </c>
      <c r="J399" s="13">
        <v>0</v>
      </c>
      <c r="K399" s="14">
        <v>0</v>
      </c>
      <c r="L399" s="13">
        <v>2</v>
      </c>
      <c r="M399" s="13">
        <v>0</v>
      </c>
      <c r="N399" s="13">
        <v>0</v>
      </c>
      <c r="O399" s="13">
        <v>0</v>
      </c>
      <c r="P399" s="13">
        <v>3</v>
      </c>
      <c r="Q399" s="13">
        <v>1</v>
      </c>
      <c r="R399" s="14">
        <v>4</v>
      </c>
      <c r="S399" s="14">
        <v>0</v>
      </c>
      <c r="T399" s="14">
        <v>0</v>
      </c>
      <c r="U399" s="14">
        <v>0</v>
      </c>
      <c r="V399" s="14">
        <v>0</v>
      </c>
      <c r="W399" s="14">
        <v>1</v>
      </c>
      <c r="X399" s="14">
        <v>0</v>
      </c>
      <c r="Y399" s="14">
        <v>1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5">
        <v>45</v>
      </c>
    </row>
    <row r="400" spans="1:32" s="5" customFormat="1" ht="13.7" customHeight="1" x14ac:dyDescent="0.15">
      <c r="A400" s="16"/>
      <c r="B400" s="16" t="s">
        <v>1086</v>
      </c>
      <c r="C400" s="16">
        <f>COUNTA(C398:C399)</f>
        <v>2</v>
      </c>
      <c r="D400" s="17">
        <f>COUNTIF(D398:D399,"併")</f>
        <v>0</v>
      </c>
      <c r="E400" s="17">
        <v>2</v>
      </c>
      <c r="F400" s="17"/>
      <c r="G400" s="18">
        <f>SUM(G398:G399)</f>
        <v>2</v>
      </c>
      <c r="H400" s="18">
        <f t="shared" ref="H400:AE400" si="42">SUM(H398:H399)</f>
        <v>0</v>
      </c>
      <c r="I400" s="18">
        <f t="shared" si="42"/>
        <v>2</v>
      </c>
      <c r="J400" s="18">
        <f t="shared" si="42"/>
        <v>0</v>
      </c>
      <c r="K400" s="18">
        <f t="shared" si="42"/>
        <v>0</v>
      </c>
      <c r="L400" s="18">
        <f t="shared" si="42"/>
        <v>10</v>
      </c>
      <c r="M400" s="18">
        <f t="shared" si="42"/>
        <v>1</v>
      </c>
      <c r="N400" s="18">
        <f t="shared" si="42"/>
        <v>0</v>
      </c>
      <c r="O400" s="18">
        <f t="shared" si="42"/>
        <v>0</v>
      </c>
      <c r="P400" s="18">
        <f t="shared" si="42"/>
        <v>7</v>
      </c>
      <c r="Q400" s="18">
        <f t="shared" si="42"/>
        <v>8</v>
      </c>
      <c r="R400" s="18">
        <f t="shared" si="42"/>
        <v>15</v>
      </c>
      <c r="S400" s="18">
        <f t="shared" si="42"/>
        <v>1</v>
      </c>
      <c r="T400" s="18">
        <f t="shared" si="42"/>
        <v>0</v>
      </c>
      <c r="U400" s="18">
        <f t="shared" si="42"/>
        <v>0</v>
      </c>
      <c r="V400" s="18">
        <f t="shared" si="42"/>
        <v>1</v>
      </c>
      <c r="W400" s="18">
        <f t="shared" si="42"/>
        <v>2</v>
      </c>
      <c r="X400" s="18">
        <f t="shared" si="42"/>
        <v>1</v>
      </c>
      <c r="Y400" s="18">
        <f t="shared" si="42"/>
        <v>2</v>
      </c>
      <c r="Z400" s="18">
        <f t="shared" si="42"/>
        <v>0</v>
      </c>
      <c r="AA400" s="18">
        <f t="shared" si="42"/>
        <v>0</v>
      </c>
      <c r="AB400" s="18">
        <f t="shared" si="42"/>
        <v>0</v>
      </c>
      <c r="AC400" s="18">
        <f t="shared" si="42"/>
        <v>0</v>
      </c>
      <c r="AD400" s="18">
        <f t="shared" si="42"/>
        <v>1</v>
      </c>
      <c r="AE400" s="18">
        <f t="shared" si="42"/>
        <v>0</v>
      </c>
      <c r="AF400" s="15">
        <v>46</v>
      </c>
    </row>
    <row r="401" spans="1:32" s="15" customFormat="1" ht="13.7" customHeight="1" x14ac:dyDescent="0.15">
      <c r="A401" s="10" t="s">
        <v>1126</v>
      </c>
      <c r="B401" s="10" t="s">
        <v>356</v>
      </c>
      <c r="C401" s="11" t="s">
        <v>357</v>
      </c>
      <c r="D401" s="12">
        <v>0</v>
      </c>
      <c r="E401" s="12">
        <v>1</v>
      </c>
      <c r="F401" s="12" t="s">
        <v>1097</v>
      </c>
      <c r="G401" s="13">
        <v>1</v>
      </c>
      <c r="H401" s="13">
        <v>0</v>
      </c>
      <c r="I401" s="13">
        <v>1</v>
      </c>
      <c r="J401" s="13">
        <v>0</v>
      </c>
      <c r="K401" s="13">
        <v>0</v>
      </c>
      <c r="L401" s="13">
        <v>14</v>
      </c>
      <c r="M401" s="13">
        <v>1</v>
      </c>
      <c r="N401" s="13">
        <v>1</v>
      </c>
      <c r="O401" s="13">
        <v>0</v>
      </c>
      <c r="P401" s="13">
        <v>7</v>
      </c>
      <c r="Q401" s="13">
        <v>11</v>
      </c>
      <c r="R401" s="14">
        <v>18</v>
      </c>
      <c r="S401" s="14">
        <v>1</v>
      </c>
      <c r="T401" s="14">
        <v>0</v>
      </c>
      <c r="U401" s="14">
        <v>5</v>
      </c>
      <c r="V401" s="14">
        <v>6</v>
      </c>
      <c r="W401" s="14">
        <v>1</v>
      </c>
      <c r="X401" s="14">
        <v>2</v>
      </c>
      <c r="Y401" s="14">
        <v>1</v>
      </c>
      <c r="Z401" s="14">
        <v>0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5">
        <v>47</v>
      </c>
    </row>
    <row r="402" spans="1:32" s="5" customFormat="1" ht="13.7" customHeight="1" x14ac:dyDescent="0.15">
      <c r="A402" s="16"/>
      <c r="B402" s="16" t="s">
        <v>1086</v>
      </c>
      <c r="C402" s="16">
        <f>COUNTA(C401:C401)</f>
        <v>1</v>
      </c>
      <c r="D402" s="17">
        <f>COUNTIF(D401:D401,"併")</f>
        <v>0</v>
      </c>
      <c r="E402" s="17">
        <v>1</v>
      </c>
      <c r="F402" s="17"/>
      <c r="G402" s="18">
        <f t="shared" ref="G402:AE402" si="43">G401</f>
        <v>1</v>
      </c>
      <c r="H402" s="18">
        <f t="shared" si="43"/>
        <v>0</v>
      </c>
      <c r="I402" s="18">
        <f t="shared" si="43"/>
        <v>1</v>
      </c>
      <c r="J402" s="18">
        <f t="shared" si="43"/>
        <v>0</v>
      </c>
      <c r="K402" s="18">
        <f t="shared" si="43"/>
        <v>0</v>
      </c>
      <c r="L402" s="18">
        <f t="shared" si="43"/>
        <v>14</v>
      </c>
      <c r="M402" s="18">
        <f t="shared" si="43"/>
        <v>1</v>
      </c>
      <c r="N402" s="18">
        <f t="shared" si="43"/>
        <v>1</v>
      </c>
      <c r="O402" s="18">
        <f t="shared" si="43"/>
        <v>0</v>
      </c>
      <c r="P402" s="18">
        <f t="shared" si="43"/>
        <v>7</v>
      </c>
      <c r="Q402" s="18">
        <f t="shared" si="43"/>
        <v>11</v>
      </c>
      <c r="R402" s="18">
        <f t="shared" si="43"/>
        <v>18</v>
      </c>
      <c r="S402" s="18">
        <f t="shared" si="43"/>
        <v>1</v>
      </c>
      <c r="T402" s="18">
        <f t="shared" si="43"/>
        <v>0</v>
      </c>
      <c r="U402" s="18">
        <f t="shared" si="43"/>
        <v>5</v>
      </c>
      <c r="V402" s="18">
        <f t="shared" si="43"/>
        <v>6</v>
      </c>
      <c r="W402" s="18">
        <f t="shared" si="43"/>
        <v>1</v>
      </c>
      <c r="X402" s="18">
        <f t="shared" si="43"/>
        <v>2</v>
      </c>
      <c r="Y402" s="18">
        <f t="shared" si="43"/>
        <v>1</v>
      </c>
      <c r="Z402" s="18">
        <f t="shared" si="43"/>
        <v>0</v>
      </c>
      <c r="AA402" s="18">
        <f t="shared" si="43"/>
        <v>0</v>
      </c>
      <c r="AB402" s="18">
        <f t="shared" si="43"/>
        <v>0</v>
      </c>
      <c r="AC402" s="18">
        <f t="shared" si="43"/>
        <v>0</v>
      </c>
      <c r="AD402" s="18">
        <f t="shared" si="43"/>
        <v>0</v>
      </c>
      <c r="AE402" s="18">
        <f t="shared" si="43"/>
        <v>0</v>
      </c>
      <c r="AF402" s="15">
        <v>49</v>
      </c>
    </row>
    <row r="403" spans="1:32" s="15" customFormat="1" ht="13.7" customHeight="1" x14ac:dyDescent="0.15">
      <c r="A403" s="10" t="s">
        <v>1126</v>
      </c>
      <c r="B403" s="10" t="s">
        <v>358</v>
      </c>
      <c r="C403" s="11" t="s">
        <v>359</v>
      </c>
      <c r="D403" s="12">
        <v>0</v>
      </c>
      <c r="E403" s="12" t="s">
        <v>1141</v>
      </c>
      <c r="F403" s="12" t="s">
        <v>1097</v>
      </c>
      <c r="G403" s="13">
        <v>1</v>
      </c>
      <c r="H403" s="13">
        <v>0</v>
      </c>
      <c r="I403" s="13">
        <v>1</v>
      </c>
      <c r="J403" s="13">
        <v>1</v>
      </c>
      <c r="K403" s="13">
        <v>0</v>
      </c>
      <c r="L403" s="13">
        <v>21</v>
      </c>
      <c r="M403" s="13">
        <v>1</v>
      </c>
      <c r="N403" s="13">
        <v>1</v>
      </c>
      <c r="O403" s="13">
        <v>0</v>
      </c>
      <c r="P403" s="13">
        <v>15</v>
      </c>
      <c r="Q403" s="13">
        <v>11</v>
      </c>
      <c r="R403" s="14">
        <v>26</v>
      </c>
      <c r="S403" s="14">
        <v>2</v>
      </c>
      <c r="T403" s="14">
        <v>0</v>
      </c>
      <c r="U403" s="14">
        <v>4</v>
      </c>
      <c r="V403" s="14">
        <v>6</v>
      </c>
      <c r="W403" s="14">
        <v>1</v>
      </c>
      <c r="X403" s="14">
        <v>6</v>
      </c>
      <c r="Y403" s="14">
        <v>1</v>
      </c>
      <c r="Z403" s="14">
        <v>1</v>
      </c>
      <c r="AA403" s="14">
        <v>0</v>
      </c>
      <c r="AB403" s="14">
        <v>0</v>
      </c>
      <c r="AC403" s="14">
        <v>1</v>
      </c>
      <c r="AD403" s="14">
        <v>0</v>
      </c>
      <c r="AE403" s="14">
        <v>1</v>
      </c>
      <c r="AF403" s="15">
        <v>50</v>
      </c>
    </row>
    <row r="404" spans="1:32" s="15" customFormat="1" ht="13.7" customHeight="1" x14ac:dyDescent="0.15">
      <c r="A404" s="10" t="s">
        <v>1126</v>
      </c>
      <c r="B404" s="10" t="s">
        <v>358</v>
      </c>
      <c r="C404" s="11" t="s">
        <v>360</v>
      </c>
      <c r="D404" s="12">
        <v>0</v>
      </c>
      <c r="E404" s="12" t="s">
        <v>1141</v>
      </c>
      <c r="F404" s="12" t="s">
        <v>1097</v>
      </c>
      <c r="G404" s="13">
        <v>1</v>
      </c>
      <c r="H404" s="13">
        <v>0</v>
      </c>
      <c r="I404" s="13">
        <v>1</v>
      </c>
      <c r="J404" s="13">
        <v>0</v>
      </c>
      <c r="K404" s="13">
        <v>0</v>
      </c>
      <c r="L404" s="13">
        <v>15</v>
      </c>
      <c r="M404" s="13">
        <v>1</v>
      </c>
      <c r="N404" s="13">
        <v>0</v>
      </c>
      <c r="O404" s="13">
        <v>1</v>
      </c>
      <c r="P404" s="13">
        <v>7</v>
      </c>
      <c r="Q404" s="13">
        <v>12</v>
      </c>
      <c r="R404" s="14">
        <v>19</v>
      </c>
      <c r="S404" s="14">
        <v>1</v>
      </c>
      <c r="T404" s="14">
        <v>0</v>
      </c>
      <c r="U404" s="14">
        <v>4</v>
      </c>
      <c r="V404" s="14">
        <v>5</v>
      </c>
      <c r="W404" s="14">
        <v>1</v>
      </c>
      <c r="X404" s="14">
        <v>2</v>
      </c>
      <c r="Y404" s="14">
        <v>1</v>
      </c>
      <c r="Z404" s="14">
        <v>0</v>
      </c>
      <c r="AA404" s="14">
        <v>0</v>
      </c>
      <c r="AB404" s="14">
        <v>0</v>
      </c>
      <c r="AC404" s="14">
        <v>1</v>
      </c>
      <c r="AD404" s="14">
        <v>0</v>
      </c>
      <c r="AE404" s="14">
        <v>1</v>
      </c>
      <c r="AF404" s="15">
        <v>51</v>
      </c>
    </row>
    <row r="405" spans="1:32" s="5" customFormat="1" ht="13.7" customHeight="1" x14ac:dyDescent="0.15">
      <c r="A405" s="10" t="s">
        <v>1126</v>
      </c>
      <c r="B405" s="10" t="s">
        <v>358</v>
      </c>
      <c r="C405" s="11" t="s">
        <v>559</v>
      </c>
      <c r="D405" s="12">
        <v>0</v>
      </c>
      <c r="E405" s="12" t="s">
        <v>1143</v>
      </c>
      <c r="F405" s="12" t="s">
        <v>1097</v>
      </c>
      <c r="G405" s="13">
        <v>1</v>
      </c>
      <c r="H405" s="13">
        <v>0</v>
      </c>
      <c r="I405" s="13">
        <v>1</v>
      </c>
      <c r="J405" s="13">
        <v>0</v>
      </c>
      <c r="K405" s="13">
        <v>0</v>
      </c>
      <c r="L405" s="13">
        <v>12</v>
      </c>
      <c r="M405" s="13">
        <v>1</v>
      </c>
      <c r="N405" s="13">
        <v>0</v>
      </c>
      <c r="O405" s="13">
        <v>0</v>
      </c>
      <c r="P405" s="13">
        <v>8</v>
      </c>
      <c r="Q405" s="13">
        <v>7</v>
      </c>
      <c r="R405" s="14">
        <v>15</v>
      </c>
      <c r="S405" s="14">
        <v>1</v>
      </c>
      <c r="T405" s="14">
        <v>0</v>
      </c>
      <c r="U405" s="14">
        <v>3</v>
      </c>
      <c r="V405" s="14">
        <v>4</v>
      </c>
      <c r="W405" s="14">
        <v>1</v>
      </c>
      <c r="X405" s="14">
        <v>2</v>
      </c>
      <c r="Y405" s="14">
        <v>1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5">
        <v>52</v>
      </c>
    </row>
    <row r="406" spans="1:32" s="15" customFormat="1" ht="13.7" customHeight="1" x14ac:dyDescent="0.15">
      <c r="A406" s="10" t="s">
        <v>1126</v>
      </c>
      <c r="B406" s="10" t="s">
        <v>358</v>
      </c>
      <c r="C406" s="11" t="s">
        <v>541</v>
      </c>
      <c r="D406" s="12">
        <v>0</v>
      </c>
      <c r="E406" s="12" t="s">
        <v>1141</v>
      </c>
      <c r="F406" s="12" t="s">
        <v>1097</v>
      </c>
      <c r="G406" s="13">
        <v>1</v>
      </c>
      <c r="H406" s="13">
        <v>0</v>
      </c>
      <c r="I406" s="13">
        <v>1</v>
      </c>
      <c r="J406" s="13">
        <v>0</v>
      </c>
      <c r="K406" s="13">
        <v>0</v>
      </c>
      <c r="L406" s="13">
        <v>15</v>
      </c>
      <c r="M406" s="13">
        <v>1</v>
      </c>
      <c r="N406" s="13">
        <v>0</v>
      </c>
      <c r="O406" s="13">
        <v>0</v>
      </c>
      <c r="P406" s="13">
        <v>8</v>
      </c>
      <c r="Q406" s="13">
        <v>10</v>
      </c>
      <c r="R406" s="14">
        <v>18</v>
      </c>
      <c r="S406" s="14">
        <v>1</v>
      </c>
      <c r="T406" s="14">
        <v>0</v>
      </c>
      <c r="U406" s="14">
        <v>5</v>
      </c>
      <c r="V406" s="14">
        <v>6</v>
      </c>
      <c r="W406" s="14">
        <v>1</v>
      </c>
      <c r="X406" s="14">
        <v>1</v>
      </c>
      <c r="Y406" s="14">
        <v>1</v>
      </c>
      <c r="Z406" s="14">
        <v>1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5">
        <v>53</v>
      </c>
    </row>
    <row r="407" spans="1:32" s="5" customFormat="1" ht="13.7" customHeight="1" x14ac:dyDescent="0.15">
      <c r="A407" s="10" t="s">
        <v>1126</v>
      </c>
      <c r="B407" s="10" t="s">
        <v>358</v>
      </c>
      <c r="C407" s="11" t="s">
        <v>1138</v>
      </c>
      <c r="D407" s="12">
        <v>0</v>
      </c>
      <c r="E407" s="12">
        <v>1</v>
      </c>
      <c r="F407" s="12" t="s">
        <v>1097</v>
      </c>
      <c r="G407" s="13">
        <v>0</v>
      </c>
      <c r="H407" s="13">
        <v>0</v>
      </c>
      <c r="I407" s="13">
        <v>1</v>
      </c>
      <c r="J407" s="13">
        <v>0</v>
      </c>
      <c r="K407" s="13">
        <v>0</v>
      </c>
      <c r="L407" s="13">
        <v>7</v>
      </c>
      <c r="M407" s="13">
        <v>1</v>
      </c>
      <c r="N407" s="13">
        <v>0</v>
      </c>
      <c r="O407" s="13">
        <v>0</v>
      </c>
      <c r="P407" s="13">
        <v>6</v>
      </c>
      <c r="Q407" s="13">
        <v>3</v>
      </c>
      <c r="R407" s="14">
        <v>9</v>
      </c>
      <c r="S407" s="14">
        <v>1</v>
      </c>
      <c r="T407" s="14">
        <v>0</v>
      </c>
      <c r="U407" s="14">
        <v>2</v>
      </c>
      <c r="V407" s="14">
        <v>3</v>
      </c>
      <c r="W407" s="14">
        <v>1</v>
      </c>
      <c r="X407" s="14">
        <v>1</v>
      </c>
      <c r="Y407" s="14">
        <v>1</v>
      </c>
      <c r="Z407" s="14">
        <v>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5">
        <v>54</v>
      </c>
    </row>
    <row r="408" spans="1:32" s="15" customFormat="1" ht="13.7" customHeight="1" x14ac:dyDescent="0.15">
      <c r="A408" s="16"/>
      <c r="B408" s="16" t="s">
        <v>1086</v>
      </c>
      <c r="C408" s="16">
        <f>COUNTA(C403:C407)</f>
        <v>5</v>
      </c>
      <c r="D408" s="17">
        <f>COUNTIF(D403:D407,"併")</f>
        <v>0</v>
      </c>
      <c r="E408" s="17">
        <v>2</v>
      </c>
      <c r="F408" s="17"/>
      <c r="G408" s="18">
        <f>SUM(G403:G407)</f>
        <v>4</v>
      </c>
      <c r="H408" s="18">
        <f t="shared" ref="H408:AE408" si="44">SUM(H403:H407)</f>
        <v>0</v>
      </c>
      <c r="I408" s="18">
        <f t="shared" si="44"/>
        <v>5</v>
      </c>
      <c r="J408" s="18">
        <f t="shared" si="44"/>
        <v>1</v>
      </c>
      <c r="K408" s="18">
        <f t="shared" si="44"/>
        <v>0</v>
      </c>
      <c r="L408" s="18">
        <f t="shared" si="44"/>
        <v>70</v>
      </c>
      <c r="M408" s="18">
        <f t="shared" si="44"/>
        <v>5</v>
      </c>
      <c r="N408" s="18">
        <f t="shared" si="44"/>
        <v>1</v>
      </c>
      <c r="O408" s="18">
        <f t="shared" si="44"/>
        <v>1</v>
      </c>
      <c r="P408" s="18">
        <f t="shared" si="44"/>
        <v>44</v>
      </c>
      <c r="Q408" s="18">
        <f t="shared" si="44"/>
        <v>43</v>
      </c>
      <c r="R408" s="18">
        <f t="shared" si="44"/>
        <v>87</v>
      </c>
      <c r="S408" s="18">
        <f t="shared" si="44"/>
        <v>6</v>
      </c>
      <c r="T408" s="18">
        <f t="shared" si="44"/>
        <v>0</v>
      </c>
      <c r="U408" s="18">
        <f t="shared" si="44"/>
        <v>18</v>
      </c>
      <c r="V408" s="18">
        <f t="shared" si="44"/>
        <v>24</v>
      </c>
      <c r="W408" s="18">
        <f t="shared" si="44"/>
        <v>5</v>
      </c>
      <c r="X408" s="18">
        <f t="shared" si="44"/>
        <v>12</v>
      </c>
      <c r="Y408" s="18">
        <f t="shared" si="44"/>
        <v>5</v>
      </c>
      <c r="Z408" s="18">
        <f t="shared" si="44"/>
        <v>2</v>
      </c>
      <c r="AA408" s="18">
        <f t="shared" si="44"/>
        <v>0</v>
      </c>
      <c r="AB408" s="18">
        <f t="shared" si="44"/>
        <v>0</v>
      </c>
      <c r="AC408" s="18">
        <f t="shared" si="44"/>
        <v>2</v>
      </c>
      <c r="AD408" s="18">
        <f t="shared" si="44"/>
        <v>0</v>
      </c>
      <c r="AE408" s="18">
        <f t="shared" si="44"/>
        <v>2</v>
      </c>
      <c r="AF408" s="15">
        <v>55</v>
      </c>
    </row>
    <row r="409" spans="1:32" s="15" customFormat="1" ht="13.7" customHeight="1" x14ac:dyDescent="0.15">
      <c r="A409" s="10" t="s">
        <v>1126</v>
      </c>
      <c r="B409" s="10" t="s">
        <v>236</v>
      </c>
      <c r="C409" s="11" t="s">
        <v>684</v>
      </c>
      <c r="D409" s="12">
        <v>0</v>
      </c>
      <c r="E409" s="12" t="s">
        <v>1142</v>
      </c>
      <c r="F409" s="12" t="s">
        <v>1097</v>
      </c>
      <c r="G409" s="13">
        <v>1</v>
      </c>
      <c r="H409" s="13">
        <v>0</v>
      </c>
      <c r="I409" s="13">
        <v>1</v>
      </c>
      <c r="J409" s="13">
        <v>0</v>
      </c>
      <c r="K409" s="13">
        <v>0</v>
      </c>
      <c r="L409" s="13">
        <v>11</v>
      </c>
      <c r="M409" s="13">
        <v>1</v>
      </c>
      <c r="N409" s="13">
        <v>1</v>
      </c>
      <c r="O409" s="13">
        <v>0</v>
      </c>
      <c r="P409" s="13">
        <v>7</v>
      </c>
      <c r="Q409" s="13">
        <v>8</v>
      </c>
      <c r="R409" s="14">
        <v>15</v>
      </c>
      <c r="S409" s="14">
        <v>1</v>
      </c>
      <c r="T409" s="14">
        <v>0</v>
      </c>
      <c r="U409" s="14">
        <v>0</v>
      </c>
      <c r="V409" s="14">
        <v>1</v>
      </c>
      <c r="W409" s="14">
        <v>1</v>
      </c>
      <c r="X409" s="14">
        <v>2</v>
      </c>
      <c r="Y409" s="14">
        <v>1</v>
      </c>
      <c r="Z409" s="14">
        <v>1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5">
        <v>56</v>
      </c>
    </row>
    <row r="410" spans="1:32" s="5" customFormat="1" ht="13.7" customHeight="1" x14ac:dyDescent="0.15">
      <c r="A410" s="10" t="s">
        <v>1126</v>
      </c>
      <c r="B410" s="10" t="s">
        <v>236</v>
      </c>
      <c r="C410" s="11" t="s">
        <v>252</v>
      </c>
      <c r="D410" s="12">
        <v>0</v>
      </c>
      <c r="E410" s="12">
        <v>1</v>
      </c>
      <c r="F410" s="12" t="s">
        <v>1097</v>
      </c>
      <c r="G410" s="13">
        <v>1</v>
      </c>
      <c r="H410" s="13">
        <v>0</v>
      </c>
      <c r="I410" s="13">
        <v>1</v>
      </c>
      <c r="J410" s="13">
        <v>0</v>
      </c>
      <c r="K410" s="13">
        <v>0</v>
      </c>
      <c r="L410" s="13">
        <v>12</v>
      </c>
      <c r="M410" s="13">
        <v>1</v>
      </c>
      <c r="N410" s="13">
        <v>0</v>
      </c>
      <c r="O410" s="13">
        <v>0</v>
      </c>
      <c r="P410" s="13">
        <v>9</v>
      </c>
      <c r="Q410" s="13">
        <v>6</v>
      </c>
      <c r="R410" s="14">
        <v>15</v>
      </c>
      <c r="S410" s="14">
        <v>1</v>
      </c>
      <c r="T410" s="14">
        <v>0</v>
      </c>
      <c r="U410" s="14">
        <v>0</v>
      </c>
      <c r="V410" s="14">
        <v>1</v>
      </c>
      <c r="W410" s="14">
        <v>1</v>
      </c>
      <c r="X410" s="14">
        <v>1</v>
      </c>
      <c r="Y410" s="14">
        <v>1</v>
      </c>
      <c r="Z410" s="14">
        <v>0</v>
      </c>
      <c r="AA410" s="14">
        <v>0</v>
      </c>
      <c r="AB410" s="14">
        <v>0</v>
      </c>
      <c r="AC410" s="14">
        <v>1</v>
      </c>
      <c r="AD410" s="14">
        <v>0</v>
      </c>
      <c r="AE410" s="14">
        <v>0</v>
      </c>
      <c r="AF410" s="5">
        <v>57</v>
      </c>
    </row>
    <row r="411" spans="1:32" s="15" customFormat="1" ht="13.7" customHeight="1" x14ac:dyDescent="0.15">
      <c r="A411" s="10" t="s">
        <v>1126</v>
      </c>
      <c r="B411" s="10" t="s">
        <v>236</v>
      </c>
      <c r="C411" s="11" t="s">
        <v>253</v>
      </c>
      <c r="D411" s="12">
        <v>0</v>
      </c>
      <c r="E411" s="12" t="s">
        <v>1142</v>
      </c>
      <c r="F411" s="12" t="s">
        <v>1097</v>
      </c>
      <c r="G411" s="13">
        <v>1</v>
      </c>
      <c r="H411" s="13">
        <v>0</v>
      </c>
      <c r="I411" s="13">
        <v>1</v>
      </c>
      <c r="J411" s="13">
        <v>0</v>
      </c>
      <c r="K411" s="13">
        <v>0</v>
      </c>
      <c r="L411" s="13">
        <v>9</v>
      </c>
      <c r="M411" s="13">
        <v>1</v>
      </c>
      <c r="N411" s="13">
        <v>0</v>
      </c>
      <c r="O411" s="13">
        <v>0</v>
      </c>
      <c r="P411" s="13">
        <v>5</v>
      </c>
      <c r="Q411" s="13">
        <v>7</v>
      </c>
      <c r="R411" s="14">
        <v>12</v>
      </c>
      <c r="S411" s="14">
        <v>1</v>
      </c>
      <c r="T411" s="14">
        <v>0</v>
      </c>
      <c r="U411" s="14">
        <v>0</v>
      </c>
      <c r="V411" s="14">
        <v>1</v>
      </c>
      <c r="W411" s="14">
        <v>1</v>
      </c>
      <c r="X411" s="14">
        <v>1</v>
      </c>
      <c r="Y411" s="14">
        <v>1</v>
      </c>
      <c r="Z411" s="14">
        <v>2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5">
        <v>58</v>
      </c>
    </row>
    <row r="412" spans="1:32" s="15" customFormat="1" ht="13.7" customHeight="1" x14ac:dyDescent="0.15">
      <c r="A412" s="16"/>
      <c r="B412" s="16" t="s">
        <v>1086</v>
      </c>
      <c r="C412" s="16">
        <f>COUNTA(C409:C411)</f>
        <v>3</v>
      </c>
      <c r="D412" s="17">
        <f>COUNTIF(D409:D411,"併")</f>
        <v>0</v>
      </c>
      <c r="E412" s="17">
        <v>3</v>
      </c>
      <c r="F412" s="17"/>
      <c r="G412" s="18">
        <f>SUM(G409:G411)</f>
        <v>3</v>
      </c>
      <c r="H412" s="18">
        <f t="shared" ref="H412:AE412" si="45">SUM(H409:H411)</f>
        <v>0</v>
      </c>
      <c r="I412" s="18">
        <f t="shared" si="45"/>
        <v>3</v>
      </c>
      <c r="J412" s="18">
        <f t="shared" si="45"/>
        <v>0</v>
      </c>
      <c r="K412" s="18">
        <f t="shared" si="45"/>
        <v>0</v>
      </c>
      <c r="L412" s="18">
        <f t="shared" si="45"/>
        <v>32</v>
      </c>
      <c r="M412" s="18">
        <f t="shared" si="45"/>
        <v>3</v>
      </c>
      <c r="N412" s="18">
        <f t="shared" si="45"/>
        <v>1</v>
      </c>
      <c r="O412" s="18">
        <f t="shared" si="45"/>
        <v>0</v>
      </c>
      <c r="P412" s="18">
        <f t="shared" si="45"/>
        <v>21</v>
      </c>
      <c r="Q412" s="18">
        <f t="shared" si="45"/>
        <v>21</v>
      </c>
      <c r="R412" s="18">
        <f t="shared" si="45"/>
        <v>42</v>
      </c>
      <c r="S412" s="18">
        <f t="shared" si="45"/>
        <v>3</v>
      </c>
      <c r="T412" s="18">
        <f t="shared" si="45"/>
        <v>0</v>
      </c>
      <c r="U412" s="18">
        <f t="shared" si="45"/>
        <v>0</v>
      </c>
      <c r="V412" s="18">
        <f t="shared" si="45"/>
        <v>3</v>
      </c>
      <c r="W412" s="18">
        <f t="shared" si="45"/>
        <v>3</v>
      </c>
      <c r="X412" s="18">
        <f t="shared" si="45"/>
        <v>4</v>
      </c>
      <c r="Y412" s="18">
        <f t="shared" si="45"/>
        <v>3</v>
      </c>
      <c r="Z412" s="18">
        <f t="shared" si="45"/>
        <v>3</v>
      </c>
      <c r="AA412" s="18">
        <f t="shared" si="45"/>
        <v>0</v>
      </c>
      <c r="AB412" s="18">
        <f t="shared" si="45"/>
        <v>0</v>
      </c>
      <c r="AC412" s="18">
        <f t="shared" si="45"/>
        <v>1</v>
      </c>
      <c r="AD412" s="18">
        <f t="shared" si="45"/>
        <v>0</v>
      </c>
      <c r="AE412" s="18">
        <f t="shared" si="45"/>
        <v>0</v>
      </c>
      <c r="AF412" s="15">
        <v>59</v>
      </c>
    </row>
    <row r="413" spans="1:32" s="5" customFormat="1" ht="13.7" customHeight="1" x14ac:dyDescent="0.15">
      <c r="A413" s="10" t="s">
        <v>1126</v>
      </c>
      <c r="B413" s="10" t="s">
        <v>361</v>
      </c>
      <c r="C413" s="11" t="s">
        <v>362</v>
      </c>
      <c r="D413" s="12">
        <v>0</v>
      </c>
      <c r="E413" s="12" t="s">
        <v>1141</v>
      </c>
      <c r="F413" s="12" t="s">
        <v>1097</v>
      </c>
      <c r="G413" s="13">
        <v>1</v>
      </c>
      <c r="H413" s="13">
        <v>0</v>
      </c>
      <c r="I413" s="13">
        <v>1</v>
      </c>
      <c r="J413" s="13">
        <v>1</v>
      </c>
      <c r="K413" s="13">
        <v>0</v>
      </c>
      <c r="L413" s="13">
        <v>16</v>
      </c>
      <c r="M413" s="13">
        <v>1</v>
      </c>
      <c r="N413" s="13">
        <v>1</v>
      </c>
      <c r="O413" s="13">
        <v>0</v>
      </c>
      <c r="P413" s="13">
        <v>11</v>
      </c>
      <c r="Q413" s="13">
        <v>10</v>
      </c>
      <c r="R413" s="14">
        <v>21</v>
      </c>
      <c r="S413" s="14">
        <v>1</v>
      </c>
      <c r="T413" s="14">
        <v>0</v>
      </c>
      <c r="U413" s="14">
        <v>1</v>
      </c>
      <c r="V413" s="14">
        <v>2</v>
      </c>
      <c r="W413" s="14">
        <v>1</v>
      </c>
      <c r="X413" s="14">
        <v>4</v>
      </c>
      <c r="Y413" s="14">
        <v>1</v>
      </c>
      <c r="Z413" s="14">
        <v>0</v>
      </c>
      <c r="AA413" s="14">
        <v>0</v>
      </c>
      <c r="AB413" s="14">
        <v>0</v>
      </c>
      <c r="AC413" s="14">
        <v>1</v>
      </c>
      <c r="AD413" s="14">
        <v>0</v>
      </c>
      <c r="AE413" s="14">
        <v>1</v>
      </c>
      <c r="AF413" s="15">
        <v>60</v>
      </c>
    </row>
    <row r="414" spans="1:32" s="15" customFormat="1" ht="13.7" customHeight="1" x14ac:dyDescent="0.15">
      <c r="A414" s="10" t="s">
        <v>1126</v>
      </c>
      <c r="B414" s="10" t="s">
        <v>361</v>
      </c>
      <c r="C414" s="11" t="s">
        <v>363</v>
      </c>
      <c r="D414" s="12">
        <v>0</v>
      </c>
      <c r="E414" s="12" t="s">
        <v>1141</v>
      </c>
      <c r="F414" s="12" t="s">
        <v>1097</v>
      </c>
      <c r="G414" s="13">
        <v>1</v>
      </c>
      <c r="H414" s="13">
        <v>0</v>
      </c>
      <c r="I414" s="13">
        <v>1</v>
      </c>
      <c r="J414" s="13">
        <v>1</v>
      </c>
      <c r="K414" s="13">
        <v>0</v>
      </c>
      <c r="L414" s="13">
        <v>16</v>
      </c>
      <c r="M414" s="13">
        <v>1</v>
      </c>
      <c r="N414" s="13">
        <v>0</v>
      </c>
      <c r="O414" s="13">
        <v>2</v>
      </c>
      <c r="P414" s="13">
        <v>10</v>
      </c>
      <c r="Q414" s="13">
        <v>12</v>
      </c>
      <c r="R414" s="14">
        <v>22</v>
      </c>
      <c r="S414" s="14">
        <v>1</v>
      </c>
      <c r="T414" s="14">
        <v>0</v>
      </c>
      <c r="U414" s="14">
        <v>1</v>
      </c>
      <c r="V414" s="14">
        <v>2</v>
      </c>
      <c r="W414" s="14">
        <v>1</v>
      </c>
      <c r="X414" s="14">
        <v>6</v>
      </c>
      <c r="Y414" s="14">
        <v>1</v>
      </c>
      <c r="Z414" s="14">
        <v>1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5">
        <v>61</v>
      </c>
    </row>
    <row r="415" spans="1:32" s="15" customFormat="1" ht="13.7" customHeight="1" x14ac:dyDescent="0.15">
      <c r="A415" s="16"/>
      <c r="B415" s="16" t="s">
        <v>1086</v>
      </c>
      <c r="C415" s="16">
        <f>COUNTA(C413:C414)</f>
        <v>2</v>
      </c>
      <c r="D415" s="17">
        <f>COUNTIF(D413:D414,"併")</f>
        <v>0</v>
      </c>
      <c r="E415" s="17">
        <v>0</v>
      </c>
      <c r="F415" s="17"/>
      <c r="G415" s="18">
        <f>SUM(G413:G414)</f>
        <v>2</v>
      </c>
      <c r="H415" s="18">
        <f t="shared" ref="H415:AE415" si="46">SUM(H413:H414)</f>
        <v>0</v>
      </c>
      <c r="I415" s="18">
        <f t="shared" si="46"/>
        <v>2</v>
      </c>
      <c r="J415" s="18">
        <f t="shared" si="46"/>
        <v>2</v>
      </c>
      <c r="K415" s="18">
        <f t="shared" si="46"/>
        <v>0</v>
      </c>
      <c r="L415" s="18">
        <f t="shared" si="46"/>
        <v>32</v>
      </c>
      <c r="M415" s="18">
        <f t="shared" si="46"/>
        <v>2</v>
      </c>
      <c r="N415" s="18">
        <f t="shared" si="46"/>
        <v>1</v>
      </c>
      <c r="O415" s="18">
        <f t="shared" si="46"/>
        <v>2</v>
      </c>
      <c r="P415" s="18">
        <f t="shared" si="46"/>
        <v>21</v>
      </c>
      <c r="Q415" s="18">
        <f t="shared" si="46"/>
        <v>22</v>
      </c>
      <c r="R415" s="18">
        <f t="shared" si="46"/>
        <v>43</v>
      </c>
      <c r="S415" s="18">
        <f t="shared" si="46"/>
        <v>2</v>
      </c>
      <c r="T415" s="18">
        <f t="shared" si="46"/>
        <v>0</v>
      </c>
      <c r="U415" s="18">
        <f t="shared" si="46"/>
        <v>2</v>
      </c>
      <c r="V415" s="18">
        <f t="shared" si="46"/>
        <v>4</v>
      </c>
      <c r="W415" s="18">
        <f t="shared" si="46"/>
        <v>2</v>
      </c>
      <c r="X415" s="18">
        <f t="shared" si="46"/>
        <v>10</v>
      </c>
      <c r="Y415" s="18">
        <f t="shared" si="46"/>
        <v>2</v>
      </c>
      <c r="Z415" s="18">
        <f t="shared" si="46"/>
        <v>1</v>
      </c>
      <c r="AA415" s="18">
        <f t="shared" si="46"/>
        <v>0</v>
      </c>
      <c r="AB415" s="18">
        <f t="shared" si="46"/>
        <v>0</v>
      </c>
      <c r="AC415" s="18">
        <f t="shared" si="46"/>
        <v>1</v>
      </c>
      <c r="AD415" s="18">
        <f t="shared" si="46"/>
        <v>0</v>
      </c>
      <c r="AE415" s="18">
        <f t="shared" si="46"/>
        <v>1</v>
      </c>
      <c r="AF415" s="5">
        <v>62</v>
      </c>
    </row>
    <row r="416" spans="1:32" s="15" customFormat="1" ht="13.7" customHeight="1" x14ac:dyDescent="0.15">
      <c r="A416" s="10" t="s">
        <v>1126</v>
      </c>
      <c r="B416" s="10" t="s">
        <v>60</v>
      </c>
      <c r="C416" s="11" t="s">
        <v>61</v>
      </c>
      <c r="D416" s="12">
        <v>0</v>
      </c>
      <c r="E416" s="12">
        <v>1</v>
      </c>
      <c r="F416" s="12" t="s">
        <v>1097</v>
      </c>
      <c r="G416" s="13">
        <v>1</v>
      </c>
      <c r="H416" s="13">
        <v>0</v>
      </c>
      <c r="I416" s="13">
        <v>1</v>
      </c>
      <c r="J416" s="13">
        <v>0</v>
      </c>
      <c r="K416" s="13">
        <v>0</v>
      </c>
      <c r="L416" s="13">
        <v>8</v>
      </c>
      <c r="M416" s="13">
        <v>2</v>
      </c>
      <c r="N416" s="13">
        <v>0</v>
      </c>
      <c r="O416" s="13">
        <v>0</v>
      </c>
      <c r="P416" s="13">
        <v>6</v>
      </c>
      <c r="Q416" s="13">
        <v>6</v>
      </c>
      <c r="R416" s="14">
        <v>12</v>
      </c>
      <c r="S416" s="14">
        <v>0</v>
      </c>
      <c r="T416" s="14">
        <v>0</v>
      </c>
      <c r="U416" s="14">
        <v>4</v>
      </c>
      <c r="V416" s="14">
        <v>4</v>
      </c>
      <c r="W416" s="14">
        <v>1</v>
      </c>
      <c r="X416" s="14">
        <v>1</v>
      </c>
      <c r="Y416" s="14">
        <v>1</v>
      </c>
      <c r="Z416" s="14">
        <v>0</v>
      </c>
      <c r="AA416" s="14">
        <v>0</v>
      </c>
      <c r="AB416" s="14">
        <v>0</v>
      </c>
      <c r="AC416" s="14">
        <v>1</v>
      </c>
      <c r="AD416" s="14">
        <v>0</v>
      </c>
      <c r="AE416" s="14">
        <v>1</v>
      </c>
      <c r="AF416" s="15">
        <v>63</v>
      </c>
    </row>
    <row r="417" spans="1:32" s="15" customFormat="1" ht="13.7" customHeight="1" x14ac:dyDescent="0.15">
      <c r="A417" s="16"/>
      <c r="B417" s="16" t="s">
        <v>1086</v>
      </c>
      <c r="C417" s="16">
        <v>1</v>
      </c>
      <c r="D417" s="17">
        <f>COUNTIF(D416,"併")</f>
        <v>0</v>
      </c>
      <c r="E417" s="17">
        <v>1</v>
      </c>
      <c r="F417" s="17"/>
      <c r="G417" s="18">
        <f>G416</f>
        <v>1</v>
      </c>
      <c r="H417" s="18">
        <f t="shared" ref="H417:AE417" si="47">H416</f>
        <v>0</v>
      </c>
      <c r="I417" s="18">
        <f t="shared" si="47"/>
        <v>1</v>
      </c>
      <c r="J417" s="18">
        <f t="shared" si="47"/>
        <v>0</v>
      </c>
      <c r="K417" s="18">
        <f t="shared" si="47"/>
        <v>0</v>
      </c>
      <c r="L417" s="18">
        <f t="shared" si="47"/>
        <v>8</v>
      </c>
      <c r="M417" s="18">
        <f t="shared" si="47"/>
        <v>2</v>
      </c>
      <c r="N417" s="18">
        <f t="shared" si="47"/>
        <v>0</v>
      </c>
      <c r="O417" s="18">
        <f t="shared" si="47"/>
        <v>0</v>
      </c>
      <c r="P417" s="18">
        <f t="shared" si="47"/>
        <v>6</v>
      </c>
      <c r="Q417" s="18">
        <f t="shared" si="47"/>
        <v>6</v>
      </c>
      <c r="R417" s="18">
        <f t="shared" si="47"/>
        <v>12</v>
      </c>
      <c r="S417" s="18">
        <f t="shared" si="47"/>
        <v>0</v>
      </c>
      <c r="T417" s="18">
        <f t="shared" si="47"/>
        <v>0</v>
      </c>
      <c r="U417" s="18">
        <f t="shared" si="47"/>
        <v>4</v>
      </c>
      <c r="V417" s="18">
        <f t="shared" si="47"/>
        <v>4</v>
      </c>
      <c r="W417" s="18">
        <f t="shared" si="47"/>
        <v>1</v>
      </c>
      <c r="X417" s="18">
        <f t="shared" si="47"/>
        <v>1</v>
      </c>
      <c r="Y417" s="18">
        <f t="shared" si="47"/>
        <v>1</v>
      </c>
      <c r="Z417" s="18">
        <f t="shared" si="47"/>
        <v>0</v>
      </c>
      <c r="AA417" s="18">
        <f t="shared" si="47"/>
        <v>0</v>
      </c>
      <c r="AB417" s="18">
        <f>AB418</f>
        <v>0</v>
      </c>
      <c r="AC417" s="18">
        <f t="shared" si="47"/>
        <v>1</v>
      </c>
      <c r="AD417" s="18">
        <f t="shared" si="47"/>
        <v>0</v>
      </c>
      <c r="AE417" s="18">
        <f t="shared" si="47"/>
        <v>1</v>
      </c>
      <c r="AF417" s="15">
        <v>64</v>
      </c>
    </row>
    <row r="418" spans="1:32" s="15" customFormat="1" ht="13.7" customHeight="1" x14ac:dyDescent="0.15">
      <c r="A418" s="10" t="s">
        <v>1126</v>
      </c>
      <c r="B418" s="10" t="s">
        <v>364</v>
      </c>
      <c r="C418" s="11" t="s">
        <v>365</v>
      </c>
      <c r="D418" s="12">
        <v>0</v>
      </c>
      <c r="E418" s="12">
        <v>1</v>
      </c>
      <c r="F418" s="12" t="s">
        <v>1097</v>
      </c>
      <c r="G418" s="13">
        <v>1</v>
      </c>
      <c r="H418" s="13">
        <v>0</v>
      </c>
      <c r="I418" s="13">
        <v>1</v>
      </c>
      <c r="J418" s="13">
        <v>0</v>
      </c>
      <c r="K418" s="13">
        <v>0</v>
      </c>
      <c r="L418" s="13">
        <v>7</v>
      </c>
      <c r="M418" s="13">
        <v>1</v>
      </c>
      <c r="N418" s="13">
        <v>1</v>
      </c>
      <c r="O418" s="13">
        <v>0</v>
      </c>
      <c r="P418" s="13">
        <v>3</v>
      </c>
      <c r="Q418" s="13">
        <v>8</v>
      </c>
      <c r="R418" s="14">
        <v>11</v>
      </c>
      <c r="S418" s="14">
        <v>1</v>
      </c>
      <c r="T418" s="14">
        <v>0</v>
      </c>
      <c r="U418" s="14">
        <v>1</v>
      </c>
      <c r="V418" s="14">
        <v>2</v>
      </c>
      <c r="W418" s="14">
        <v>1</v>
      </c>
      <c r="X418" s="14">
        <v>2</v>
      </c>
      <c r="Y418" s="14">
        <v>1</v>
      </c>
      <c r="Z418" s="14">
        <v>0</v>
      </c>
      <c r="AA418" s="14">
        <v>0</v>
      </c>
      <c r="AB418" s="14">
        <v>0</v>
      </c>
      <c r="AC418" s="14">
        <v>1</v>
      </c>
      <c r="AD418" s="14">
        <v>0</v>
      </c>
      <c r="AE418" s="14">
        <v>1</v>
      </c>
      <c r="AF418" s="15">
        <v>65</v>
      </c>
    </row>
    <row r="419" spans="1:32" s="5" customFormat="1" ht="13.7" customHeight="1" x14ac:dyDescent="0.15">
      <c r="A419" s="16"/>
      <c r="B419" s="16" t="s">
        <v>1086</v>
      </c>
      <c r="C419" s="16">
        <v>1</v>
      </c>
      <c r="D419" s="17">
        <f>COUNTIF(D418,"併")</f>
        <v>0</v>
      </c>
      <c r="E419" s="17">
        <v>1</v>
      </c>
      <c r="F419" s="17"/>
      <c r="G419" s="18">
        <f>G418</f>
        <v>1</v>
      </c>
      <c r="H419" s="18">
        <f t="shared" ref="H419:AE419" si="48">H418</f>
        <v>0</v>
      </c>
      <c r="I419" s="18">
        <f t="shared" si="48"/>
        <v>1</v>
      </c>
      <c r="J419" s="18">
        <f t="shared" si="48"/>
        <v>0</v>
      </c>
      <c r="K419" s="18">
        <f t="shared" si="48"/>
        <v>0</v>
      </c>
      <c r="L419" s="18">
        <f t="shared" si="48"/>
        <v>7</v>
      </c>
      <c r="M419" s="18">
        <f t="shared" si="48"/>
        <v>1</v>
      </c>
      <c r="N419" s="18">
        <f t="shared" si="48"/>
        <v>1</v>
      </c>
      <c r="O419" s="18">
        <f t="shared" si="48"/>
        <v>0</v>
      </c>
      <c r="P419" s="18">
        <f t="shared" si="48"/>
        <v>3</v>
      </c>
      <c r="Q419" s="18">
        <f t="shared" si="48"/>
        <v>8</v>
      </c>
      <c r="R419" s="18">
        <f t="shared" si="48"/>
        <v>11</v>
      </c>
      <c r="S419" s="18">
        <f t="shared" si="48"/>
        <v>1</v>
      </c>
      <c r="T419" s="18">
        <f t="shared" si="48"/>
        <v>0</v>
      </c>
      <c r="U419" s="18">
        <f t="shared" si="48"/>
        <v>1</v>
      </c>
      <c r="V419" s="18">
        <f t="shared" si="48"/>
        <v>2</v>
      </c>
      <c r="W419" s="18">
        <f t="shared" si="48"/>
        <v>1</v>
      </c>
      <c r="X419" s="18">
        <f t="shared" si="48"/>
        <v>2</v>
      </c>
      <c r="Y419" s="18">
        <f t="shared" si="48"/>
        <v>1</v>
      </c>
      <c r="Z419" s="18">
        <f t="shared" si="48"/>
        <v>0</v>
      </c>
      <c r="AA419" s="18">
        <f t="shared" si="48"/>
        <v>0</v>
      </c>
      <c r="AB419" s="18">
        <f t="shared" si="48"/>
        <v>0</v>
      </c>
      <c r="AC419" s="18">
        <f t="shared" si="48"/>
        <v>1</v>
      </c>
      <c r="AD419" s="18">
        <f t="shared" si="48"/>
        <v>0</v>
      </c>
      <c r="AE419" s="18">
        <f t="shared" si="48"/>
        <v>1</v>
      </c>
      <c r="AF419" s="15">
        <v>66</v>
      </c>
    </row>
    <row r="420" spans="1:32" s="15" customFormat="1" ht="13.7" customHeight="1" x14ac:dyDescent="0.15">
      <c r="A420" s="10" t="s">
        <v>1126</v>
      </c>
      <c r="B420" s="10" t="s">
        <v>366</v>
      </c>
      <c r="C420" s="11" t="s">
        <v>367</v>
      </c>
      <c r="D420" s="12">
        <v>0</v>
      </c>
      <c r="E420" s="12">
        <v>1</v>
      </c>
      <c r="F420" s="12" t="s">
        <v>1097</v>
      </c>
      <c r="G420" s="13">
        <v>1</v>
      </c>
      <c r="H420" s="13">
        <v>0</v>
      </c>
      <c r="I420" s="13">
        <v>1</v>
      </c>
      <c r="J420" s="13">
        <v>0</v>
      </c>
      <c r="K420" s="13">
        <v>0</v>
      </c>
      <c r="L420" s="13">
        <v>6</v>
      </c>
      <c r="M420" s="13">
        <v>1</v>
      </c>
      <c r="N420" s="13">
        <v>1</v>
      </c>
      <c r="O420" s="13">
        <v>0</v>
      </c>
      <c r="P420" s="13">
        <v>4</v>
      </c>
      <c r="Q420" s="13">
        <v>6</v>
      </c>
      <c r="R420" s="14">
        <v>10</v>
      </c>
      <c r="S420" s="14">
        <v>1</v>
      </c>
      <c r="T420" s="14">
        <v>0</v>
      </c>
      <c r="U420" s="14">
        <v>0</v>
      </c>
      <c r="V420" s="14">
        <v>1</v>
      </c>
      <c r="W420" s="14">
        <v>1</v>
      </c>
      <c r="X420" s="14">
        <v>0</v>
      </c>
      <c r="Y420" s="14">
        <v>1</v>
      </c>
      <c r="Z420" s="14">
        <v>0</v>
      </c>
      <c r="AA420" s="14">
        <v>0</v>
      </c>
      <c r="AB420" s="14">
        <v>0</v>
      </c>
      <c r="AC420" s="14">
        <v>1</v>
      </c>
      <c r="AD420" s="14">
        <v>0</v>
      </c>
      <c r="AE420" s="14">
        <v>0</v>
      </c>
      <c r="AF420" s="5">
        <v>67</v>
      </c>
    </row>
    <row r="421" spans="1:32" s="15" customFormat="1" ht="13.7" customHeight="1" x14ac:dyDescent="0.15">
      <c r="A421" s="10" t="s">
        <v>1126</v>
      </c>
      <c r="B421" s="10" t="s">
        <v>366</v>
      </c>
      <c r="C421" s="11" t="s">
        <v>368</v>
      </c>
      <c r="D421" s="12">
        <v>0</v>
      </c>
      <c r="E421" s="12">
        <v>4</v>
      </c>
      <c r="F421" s="12" t="s">
        <v>1097</v>
      </c>
      <c r="G421" s="13">
        <v>1</v>
      </c>
      <c r="H421" s="14">
        <v>0</v>
      </c>
      <c r="I421" s="13">
        <v>0</v>
      </c>
      <c r="J421" s="13">
        <v>0</v>
      </c>
      <c r="K421" s="14">
        <v>0</v>
      </c>
      <c r="L421" s="13">
        <v>2</v>
      </c>
      <c r="M421" s="13">
        <v>0</v>
      </c>
      <c r="N421" s="13">
        <v>0</v>
      </c>
      <c r="O421" s="13">
        <v>0</v>
      </c>
      <c r="P421" s="13">
        <v>2</v>
      </c>
      <c r="Q421" s="13">
        <v>1</v>
      </c>
      <c r="R421" s="14">
        <v>3</v>
      </c>
      <c r="S421" s="14">
        <v>0</v>
      </c>
      <c r="T421" s="14">
        <v>0</v>
      </c>
      <c r="U421" s="14">
        <v>1</v>
      </c>
      <c r="V421" s="14">
        <v>1</v>
      </c>
      <c r="W421" s="14">
        <v>1</v>
      </c>
      <c r="X421" s="14">
        <v>0</v>
      </c>
      <c r="Y421" s="14">
        <v>1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5">
        <v>68</v>
      </c>
    </row>
    <row r="422" spans="1:32" s="15" customFormat="1" ht="13.7" customHeight="1" x14ac:dyDescent="0.15">
      <c r="A422" s="10" t="s">
        <v>1126</v>
      </c>
      <c r="B422" s="10" t="s">
        <v>366</v>
      </c>
      <c r="C422" s="11" t="s">
        <v>369</v>
      </c>
      <c r="D422" s="12">
        <v>0</v>
      </c>
      <c r="E422" s="12">
        <v>4</v>
      </c>
      <c r="F422" s="12" t="s">
        <v>1097</v>
      </c>
      <c r="G422" s="13">
        <v>1</v>
      </c>
      <c r="H422" s="14">
        <v>0</v>
      </c>
      <c r="I422" s="13">
        <v>1</v>
      </c>
      <c r="J422" s="13">
        <v>0</v>
      </c>
      <c r="K422" s="14">
        <v>0</v>
      </c>
      <c r="L422" s="13">
        <v>2</v>
      </c>
      <c r="M422" s="14">
        <v>1</v>
      </c>
      <c r="N422" s="13">
        <v>0</v>
      </c>
      <c r="O422" s="13">
        <v>0</v>
      </c>
      <c r="P422" s="13">
        <v>3</v>
      </c>
      <c r="Q422" s="13">
        <v>2</v>
      </c>
      <c r="R422" s="14">
        <v>5</v>
      </c>
      <c r="S422" s="14">
        <v>0</v>
      </c>
      <c r="T422" s="14">
        <v>0</v>
      </c>
      <c r="U422" s="14">
        <v>0</v>
      </c>
      <c r="V422" s="14">
        <v>0</v>
      </c>
      <c r="W422" s="14">
        <v>1</v>
      </c>
      <c r="X422" s="14">
        <v>0</v>
      </c>
      <c r="Y422" s="14">
        <v>1</v>
      </c>
      <c r="Z422" s="14">
        <v>0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5">
        <v>69</v>
      </c>
    </row>
    <row r="423" spans="1:32" s="5" customFormat="1" ht="13.7" customHeight="1" x14ac:dyDescent="0.15">
      <c r="A423" s="10" t="s">
        <v>1126</v>
      </c>
      <c r="B423" s="10" t="s">
        <v>366</v>
      </c>
      <c r="C423" s="11" t="s">
        <v>370</v>
      </c>
      <c r="D423" s="12">
        <v>0</v>
      </c>
      <c r="E423" s="12">
        <v>4</v>
      </c>
      <c r="F423" s="12" t="s">
        <v>1097</v>
      </c>
      <c r="G423" s="13">
        <v>1</v>
      </c>
      <c r="H423" s="14">
        <v>0</v>
      </c>
      <c r="I423" s="13">
        <v>0</v>
      </c>
      <c r="J423" s="14">
        <v>0</v>
      </c>
      <c r="K423" s="13">
        <v>0</v>
      </c>
      <c r="L423" s="13">
        <v>1</v>
      </c>
      <c r="M423" s="13">
        <v>0</v>
      </c>
      <c r="N423" s="13">
        <v>0</v>
      </c>
      <c r="O423" s="13">
        <v>0</v>
      </c>
      <c r="P423" s="13">
        <v>1</v>
      </c>
      <c r="Q423" s="13">
        <v>1</v>
      </c>
      <c r="R423" s="14">
        <v>2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1</v>
      </c>
      <c r="Z423" s="14">
        <v>0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5">
        <v>70</v>
      </c>
    </row>
    <row r="424" spans="1:32" s="15" customFormat="1" ht="13.7" customHeight="1" x14ac:dyDescent="0.15">
      <c r="A424" s="16"/>
      <c r="B424" s="16" t="s">
        <v>1086</v>
      </c>
      <c r="C424" s="16">
        <f>COUNTA(C420:C423)</f>
        <v>4</v>
      </c>
      <c r="D424" s="17">
        <f>COUNTIF(D420:D423,"併")</f>
        <v>0</v>
      </c>
      <c r="E424" s="17">
        <v>4</v>
      </c>
      <c r="F424" s="17"/>
      <c r="G424" s="18">
        <f>SUM(G420:G423)</f>
        <v>4</v>
      </c>
      <c r="H424" s="18">
        <f t="shared" ref="H424:AE424" si="49">SUM(H420:H423)</f>
        <v>0</v>
      </c>
      <c r="I424" s="18">
        <f t="shared" si="49"/>
        <v>2</v>
      </c>
      <c r="J424" s="18">
        <f t="shared" si="49"/>
        <v>0</v>
      </c>
      <c r="K424" s="18">
        <f t="shared" si="49"/>
        <v>0</v>
      </c>
      <c r="L424" s="18">
        <f t="shared" si="49"/>
        <v>11</v>
      </c>
      <c r="M424" s="18">
        <f t="shared" si="49"/>
        <v>2</v>
      </c>
      <c r="N424" s="18">
        <f t="shared" si="49"/>
        <v>1</v>
      </c>
      <c r="O424" s="18">
        <f t="shared" si="49"/>
        <v>0</v>
      </c>
      <c r="P424" s="18">
        <f t="shared" si="49"/>
        <v>10</v>
      </c>
      <c r="Q424" s="18">
        <f t="shared" si="49"/>
        <v>10</v>
      </c>
      <c r="R424" s="18">
        <f t="shared" si="49"/>
        <v>20</v>
      </c>
      <c r="S424" s="18">
        <f t="shared" si="49"/>
        <v>1</v>
      </c>
      <c r="T424" s="18">
        <f t="shared" si="49"/>
        <v>0</v>
      </c>
      <c r="U424" s="18">
        <f t="shared" si="49"/>
        <v>1</v>
      </c>
      <c r="V424" s="18">
        <f t="shared" si="49"/>
        <v>2</v>
      </c>
      <c r="W424" s="18">
        <f t="shared" si="49"/>
        <v>3</v>
      </c>
      <c r="X424" s="18">
        <f t="shared" si="49"/>
        <v>0</v>
      </c>
      <c r="Y424" s="18">
        <f t="shared" si="49"/>
        <v>4</v>
      </c>
      <c r="Z424" s="18">
        <f t="shared" si="49"/>
        <v>0</v>
      </c>
      <c r="AA424" s="18">
        <f t="shared" si="49"/>
        <v>0</v>
      </c>
      <c r="AB424" s="18">
        <f t="shared" si="49"/>
        <v>0</v>
      </c>
      <c r="AC424" s="18">
        <f t="shared" si="49"/>
        <v>1</v>
      </c>
      <c r="AD424" s="18">
        <f t="shared" si="49"/>
        <v>0</v>
      </c>
      <c r="AE424" s="18">
        <f t="shared" si="49"/>
        <v>0</v>
      </c>
      <c r="AF424" s="15">
        <v>71</v>
      </c>
    </row>
    <row r="425" spans="1:32" s="15" customFormat="1" ht="13.7" customHeight="1" x14ac:dyDescent="0.15">
      <c r="A425" s="10" t="s">
        <v>1126</v>
      </c>
      <c r="B425" s="10" t="s">
        <v>371</v>
      </c>
      <c r="C425" s="22" t="s">
        <v>372</v>
      </c>
      <c r="D425" s="12">
        <v>0</v>
      </c>
      <c r="E425" s="12">
        <v>1</v>
      </c>
      <c r="F425" s="12" t="s">
        <v>1097</v>
      </c>
      <c r="G425" s="13">
        <v>1</v>
      </c>
      <c r="H425" s="13">
        <v>0</v>
      </c>
      <c r="I425" s="13">
        <v>1</v>
      </c>
      <c r="J425" s="13">
        <v>0</v>
      </c>
      <c r="K425" s="13">
        <v>0</v>
      </c>
      <c r="L425" s="13">
        <v>11</v>
      </c>
      <c r="M425" s="13">
        <v>1</v>
      </c>
      <c r="N425" s="13">
        <v>1</v>
      </c>
      <c r="O425" s="13">
        <v>0</v>
      </c>
      <c r="P425" s="13">
        <v>10</v>
      </c>
      <c r="Q425" s="13">
        <v>5</v>
      </c>
      <c r="R425" s="14">
        <v>15</v>
      </c>
      <c r="S425" s="14">
        <v>1</v>
      </c>
      <c r="T425" s="14">
        <v>0</v>
      </c>
      <c r="U425" s="14">
        <v>1</v>
      </c>
      <c r="V425" s="14">
        <v>2</v>
      </c>
      <c r="W425" s="14">
        <v>1</v>
      </c>
      <c r="X425" s="14">
        <v>0</v>
      </c>
      <c r="Y425" s="14">
        <v>1</v>
      </c>
      <c r="Z425" s="14">
        <v>0</v>
      </c>
      <c r="AA425" s="14">
        <v>0</v>
      </c>
      <c r="AB425" s="14">
        <v>0</v>
      </c>
      <c r="AC425" s="14">
        <v>1</v>
      </c>
      <c r="AD425" s="14">
        <v>0</v>
      </c>
      <c r="AE425" s="14">
        <v>0</v>
      </c>
      <c r="AF425" s="5">
        <v>72</v>
      </c>
    </row>
    <row r="426" spans="1:32" s="15" customFormat="1" ht="13.7" customHeight="1" x14ac:dyDescent="0.15">
      <c r="A426" s="16"/>
      <c r="B426" s="16" t="s">
        <v>1086</v>
      </c>
      <c r="C426" s="16">
        <v>1</v>
      </c>
      <c r="D426" s="17">
        <f>COUNTIF(D425,"併")</f>
        <v>0</v>
      </c>
      <c r="E426" s="17">
        <v>1</v>
      </c>
      <c r="F426" s="17"/>
      <c r="G426" s="18">
        <f>G425</f>
        <v>1</v>
      </c>
      <c r="H426" s="18">
        <f t="shared" ref="H426:AE426" si="50">H425</f>
        <v>0</v>
      </c>
      <c r="I426" s="18">
        <f t="shared" si="50"/>
        <v>1</v>
      </c>
      <c r="J426" s="18">
        <f t="shared" si="50"/>
        <v>0</v>
      </c>
      <c r="K426" s="18">
        <f t="shared" si="50"/>
        <v>0</v>
      </c>
      <c r="L426" s="18">
        <f t="shared" si="50"/>
        <v>11</v>
      </c>
      <c r="M426" s="18">
        <f t="shared" si="50"/>
        <v>1</v>
      </c>
      <c r="N426" s="18">
        <f t="shared" si="50"/>
        <v>1</v>
      </c>
      <c r="O426" s="18">
        <f t="shared" si="50"/>
        <v>0</v>
      </c>
      <c r="P426" s="18">
        <f t="shared" si="50"/>
        <v>10</v>
      </c>
      <c r="Q426" s="18">
        <f t="shared" si="50"/>
        <v>5</v>
      </c>
      <c r="R426" s="18">
        <f t="shared" si="50"/>
        <v>15</v>
      </c>
      <c r="S426" s="18">
        <f t="shared" si="50"/>
        <v>1</v>
      </c>
      <c r="T426" s="18">
        <f t="shared" si="50"/>
        <v>0</v>
      </c>
      <c r="U426" s="18">
        <f t="shared" si="50"/>
        <v>1</v>
      </c>
      <c r="V426" s="18">
        <f t="shared" si="50"/>
        <v>2</v>
      </c>
      <c r="W426" s="18">
        <f t="shared" si="50"/>
        <v>1</v>
      </c>
      <c r="X426" s="18">
        <f t="shared" si="50"/>
        <v>0</v>
      </c>
      <c r="Y426" s="18">
        <f t="shared" si="50"/>
        <v>1</v>
      </c>
      <c r="Z426" s="18">
        <f t="shared" si="50"/>
        <v>0</v>
      </c>
      <c r="AA426" s="18">
        <f t="shared" si="50"/>
        <v>0</v>
      </c>
      <c r="AB426" s="18">
        <f t="shared" si="50"/>
        <v>0</v>
      </c>
      <c r="AC426" s="18">
        <f t="shared" si="50"/>
        <v>1</v>
      </c>
      <c r="AD426" s="18">
        <f t="shared" si="50"/>
        <v>0</v>
      </c>
      <c r="AE426" s="18">
        <f t="shared" si="50"/>
        <v>0</v>
      </c>
      <c r="AF426" s="15">
        <v>73</v>
      </c>
    </row>
    <row r="427" spans="1:32" s="5" customFormat="1" ht="13.7" customHeight="1" x14ac:dyDescent="0.15">
      <c r="A427" s="10" t="s">
        <v>1126</v>
      </c>
      <c r="B427" s="10" t="s">
        <v>373</v>
      </c>
      <c r="C427" s="11" t="s">
        <v>374</v>
      </c>
      <c r="D427" s="12">
        <v>0</v>
      </c>
      <c r="E427" s="12" t="s">
        <v>1141</v>
      </c>
      <c r="F427" s="12" t="s">
        <v>1097</v>
      </c>
      <c r="G427" s="13">
        <v>1</v>
      </c>
      <c r="H427" s="13">
        <v>0</v>
      </c>
      <c r="I427" s="13">
        <v>1</v>
      </c>
      <c r="J427" s="13">
        <v>0</v>
      </c>
      <c r="K427" s="13">
        <v>0</v>
      </c>
      <c r="L427" s="13">
        <v>11</v>
      </c>
      <c r="M427" s="13">
        <v>1</v>
      </c>
      <c r="N427" s="13">
        <v>1</v>
      </c>
      <c r="O427" s="13">
        <v>0</v>
      </c>
      <c r="P427" s="13">
        <v>9</v>
      </c>
      <c r="Q427" s="13">
        <v>6</v>
      </c>
      <c r="R427" s="14">
        <v>15</v>
      </c>
      <c r="S427" s="14">
        <v>1</v>
      </c>
      <c r="T427" s="14">
        <v>0</v>
      </c>
      <c r="U427" s="14">
        <v>0</v>
      </c>
      <c r="V427" s="14">
        <v>1</v>
      </c>
      <c r="W427" s="14">
        <v>1</v>
      </c>
      <c r="X427" s="14">
        <v>2</v>
      </c>
      <c r="Y427" s="14">
        <v>1</v>
      </c>
      <c r="Z427" s="14">
        <v>0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5">
        <v>74</v>
      </c>
    </row>
    <row r="428" spans="1:32" s="15" customFormat="1" ht="13.7" customHeight="1" x14ac:dyDescent="0.15">
      <c r="A428" s="10" t="s">
        <v>1126</v>
      </c>
      <c r="B428" s="10" t="s">
        <v>373</v>
      </c>
      <c r="C428" s="11" t="s">
        <v>375</v>
      </c>
      <c r="D428" s="12">
        <v>0</v>
      </c>
      <c r="E428" s="12" t="s">
        <v>1141</v>
      </c>
      <c r="F428" s="12" t="s">
        <v>1097</v>
      </c>
      <c r="G428" s="13">
        <v>1</v>
      </c>
      <c r="H428" s="13">
        <v>0</v>
      </c>
      <c r="I428" s="13">
        <v>1</v>
      </c>
      <c r="J428" s="13">
        <v>0</v>
      </c>
      <c r="K428" s="13">
        <v>0</v>
      </c>
      <c r="L428" s="13">
        <v>7</v>
      </c>
      <c r="M428" s="13">
        <v>1</v>
      </c>
      <c r="N428" s="13">
        <v>0</v>
      </c>
      <c r="O428" s="13">
        <v>0</v>
      </c>
      <c r="P428" s="13">
        <v>5</v>
      </c>
      <c r="Q428" s="13">
        <v>5</v>
      </c>
      <c r="R428" s="14">
        <v>10</v>
      </c>
      <c r="S428" s="14">
        <v>1</v>
      </c>
      <c r="T428" s="14">
        <v>0</v>
      </c>
      <c r="U428" s="14">
        <v>0</v>
      </c>
      <c r="V428" s="14">
        <v>1</v>
      </c>
      <c r="W428" s="14">
        <v>1</v>
      </c>
      <c r="X428" s="14">
        <v>0</v>
      </c>
      <c r="Y428" s="14">
        <v>1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5">
        <v>1</v>
      </c>
    </row>
    <row r="429" spans="1:32" s="5" customFormat="1" ht="13.7" customHeight="1" x14ac:dyDescent="0.15">
      <c r="A429" s="16"/>
      <c r="B429" s="16" t="s">
        <v>1086</v>
      </c>
      <c r="C429" s="16">
        <f>COUNTA(C427:C428)</f>
        <v>2</v>
      </c>
      <c r="D429" s="17">
        <f>COUNTIF(D427:D428,"併")</f>
        <v>0</v>
      </c>
      <c r="E429" s="17">
        <v>0</v>
      </c>
      <c r="F429" s="17"/>
      <c r="G429" s="18">
        <f>SUM(G427:G428)</f>
        <v>2</v>
      </c>
      <c r="H429" s="18">
        <f t="shared" ref="H429:AE429" si="51">SUM(H427:H428)</f>
        <v>0</v>
      </c>
      <c r="I429" s="18">
        <f t="shared" si="51"/>
        <v>2</v>
      </c>
      <c r="J429" s="18">
        <f t="shared" si="51"/>
        <v>0</v>
      </c>
      <c r="K429" s="18">
        <f t="shared" si="51"/>
        <v>0</v>
      </c>
      <c r="L429" s="18">
        <f t="shared" si="51"/>
        <v>18</v>
      </c>
      <c r="M429" s="18">
        <f t="shared" si="51"/>
        <v>2</v>
      </c>
      <c r="N429" s="18">
        <f t="shared" si="51"/>
        <v>1</v>
      </c>
      <c r="O429" s="18">
        <f t="shared" si="51"/>
        <v>0</v>
      </c>
      <c r="P429" s="18">
        <f t="shared" si="51"/>
        <v>14</v>
      </c>
      <c r="Q429" s="18">
        <f t="shared" si="51"/>
        <v>11</v>
      </c>
      <c r="R429" s="18">
        <f t="shared" si="51"/>
        <v>25</v>
      </c>
      <c r="S429" s="18">
        <f t="shared" si="51"/>
        <v>2</v>
      </c>
      <c r="T429" s="18">
        <f t="shared" si="51"/>
        <v>0</v>
      </c>
      <c r="U429" s="18">
        <f t="shared" si="51"/>
        <v>0</v>
      </c>
      <c r="V429" s="18">
        <f t="shared" si="51"/>
        <v>2</v>
      </c>
      <c r="W429" s="18">
        <f t="shared" si="51"/>
        <v>2</v>
      </c>
      <c r="X429" s="18">
        <f t="shared" si="51"/>
        <v>2</v>
      </c>
      <c r="Y429" s="18">
        <f t="shared" si="51"/>
        <v>2</v>
      </c>
      <c r="Z429" s="18">
        <f t="shared" si="51"/>
        <v>0</v>
      </c>
      <c r="AA429" s="18">
        <f t="shared" si="51"/>
        <v>0</v>
      </c>
      <c r="AB429" s="18">
        <f t="shared" si="51"/>
        <v>0</v>
      </c>
      <c r="AC429" s="18">
        <f t="shared" si="51"/>
        <v>0</v>
      </c>
      <c r="AD429" s="18">
        <f t="shared" si="51"/>
        <v>0</v>
      </c>
      <c r="AE429" s="18">
        <f t="shared" si="51"/>
        <v>0</v>
      </c>
      <c r="AF429" s="15">
        <v>2</v>
      </c>
    </row>
    <row r="430" spans="1:32" s="15" customFormat="1" ht="13.7" customHeight="1" x14ac:dyDescent="0.15">
      <c r="A430" s="10" t="s">
        <v>1126</v>
      </c>
      <c r="B430" s="10" t="s">
        <v>376</v>
      </c>
      <c r="C430" s="11" t="s">
        <v>377</v>
      </c>
      <c r="D430" s="12">
        <v>0</v>
      </c>
      <c r="E430" s="12" t="s">
        <v>1141</v>
      </c>
      <c r="F430" s="12" t="s">
        <v>1097</v>
      </c>
      <c r="G430" s="13">
        <v>1</v>
      </c>
      <c r="H430" s="13">
        <v>0</v>
      </c>
      <c r="I430" s="13">
        <v>1</v>
      </c>
      <c r="J430" s="13">
        <v>1</v>
      </c>
      <c r="K430" s="13">
        <v>0</v>
      </c>
      <c r="L430" s="13">
        <v>19</v>
      </c>
      <c r="M430" s="13">
        <v>1</v>
      </c>
      <c r="N430" s="13">
        <v>1</v>
      </c>
      <c r="O430" s="13">
        <v>0</v>
      </c>
      <c r="P430" s="13">
        <v>13</v>
      </c>
      <c r="Q430" s="13">
        <v>11</v>
      </c>
      <c r="R430" s="14">
        <v>24</v>
      </c>
      <c r="S430" s="14">
        <v>1</v>
      </c>
      <c r="T430" s="14">
        <v>0</v>
      </c>
      <c r="U430" s="14">
        <v>7</v>
      </c>
      <c r="V430" s="14">
        <v>8</v>
      </c>
      <c r="W430" s="14">
        <v>1</v>
      </c>
      <c r="X430" s="14">
        <v>6</v>
      </c>
      <c r="Y430" s="14">
        <v>1</v>
      </c>
      <c r="Z430" s="14">
        <v>1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5">
        <v>3</v>
      </c>
    </row>
    <row r="431" spans="1:32" s="5" customFormat="1" ht="13.7" customHeight="1" x14ac:dyDescent="0.15">
      <c r="A431" s="10" t="s">
        <v>1126</v>
      </c>
      <c r="B431" s="10" t="s">
        <v>376</v>
      </c>
      <c r="C431" s="11" t="s">
        <v>378</v>
      </c>
      <c r="D431" s="12">
        <v>0</v>
      </c>
      <c r="E431" s="12" t="s">
        <v>1141</v>
      </c>
      <c r="F431" s="12" t="s">
        <v>1097</v>
      </c>
      <c r="G431" s="13">
        <v>1</v>
      </c>
      <c r="H431" s="13">
        <v>0</v>
      </c>
      <c r="I431" s="13">
        <v>1</v>
      </c>
      <c r="J431" s="13">
        <v>0</v>
      </c>
      <c r="K431" s="13">
        <v>2</v>
      </c>
      <c r="L431" s="13">
        <v>13</v>
      </c>
      <c r="M431" s="13">
        <v>1</v>
      </c>
      <c r="N431" s="13">
        <v>0</v>
      </c>
      <c r="O431" s="13">
        <v>0</v>
      </c>
      <c r="P431" s="13">
        <v>9</v>
      </c>
      <c r="Q431" s="13">
        <v>9</v>
      </c>
      <c r="R431" s="14">
        <v>18</v>
      </c>
      <c r="S431" s="14">
        <v>1</v>
      </c>
      <c r="T431" s="14">
        <v>0</v>
      </c>
      <c r="U431" s="14">
        <v>2</v>
      </c>
      <c r="V431" s="14">
        <v>3</v>
      </c>
      <c r="W431" s="14">
        <v>1</v>
      </c>
      <c r="X431" s="14">
        <v>1</v>
      </c>
      <c r="Y431" s="14">
        <v>1</v>
      </c>
      <c r="Z431" s="14">
        <v>0</v>
      </c>
      <c r="AA431" s="14">
        <v>0</v>
      </c>
      <c r="AB431" s="14">
        <v>1</v>
      </c>
      <c r="AC431" s="14">
        <v>1</v>
      </c>
      <c r="AD431" s="14">
        <v>0</v>
      </c>
      <c r="AE431" s="14">
        <v>1</v>
      </c>
      <c r="AF431" s="15">
        <v>4</v>
      </c>
    </row>
    <row r="432" spans="1:32" s="15" customFormat="1" ht="13.7" customHeight="1" x14ac:dyDescent="0.15">
      <c r="A432" s="10" t="s">
        <v>1126</v>
      </c>
      <c r="B432" s="10" t="s">
        <v>376</v>
      </c>
      <c r="C432" s="11" t="s">
        <v>379</v>
      </c>
      <c r="D432" s="12">
        <v>0</v>
      </c>
      <c r="E432" s="12" t="s">
        <v>1141</v>
      </c>
      <c r="F432" s="12" t="s">
        <v>1097</v>
      </c>
      <c r="G432" s="13">
        <v>1</v>
      </c>
      <c r="H432" s="13">
        <v>0</v>
      </c>
      <c r="I432" s="13">
        <v>1</v>
      </c>
      <c r="J432" s="13">
        <v>0</v>
      </c>
      <c r="K432" s="13">
        <v>0</v>
      </c>
      <c r="L432" s="13">
        <v>19</v>
      </c>
      <c r="M432" s="13">
        <v>1</v>
      </c>
      <c r="N432" s="13">
        <v>0</v>
      </c>
      <c r="O432" s="13">
        <v>0</v>
      </c>
      <c r="P432" s="13">
        <v>10</v>
      </c>
      <c r="Q432" s="13">
        <v>12</v>
      </c>
      <c r="R432" s="14">
        <v>22</v>
      </c>
      <c r="S432" s="14">
        <v>1</v>
      </c>
      <c r="T432" s="14">
        <v>0</v>
      </c>
      <c r="U432" s="14">
        <v>10</v>
      </c>
      <c r="V432" s="14">
        <v>11</v>
      </c>
      <c r="W432" s="14">
        <v>1</v>
      </c>
      <c r="X432" s="14">
        <v>6</v>
      </c>
      <c r="Y432" s="14">
        <v>1</v>
      </c>
      <c r="Z432" s="14">
        <v>1</v>
      </c>
      <c r="AA432" s="14">
        <v>0</v>
      </c>
      <c r="AB432" s="14">
        <v>0</v>
      </c>
      <c r="AC432" s="14">
        <v>0</v>
      </c>
      <c r="AD432" s="14">
        <v>0</v>
      </c>
      <c r="AE432" s="14">
        <v>0</v>
      </c>
      <c r="AF432" s="15">
        <v>5</v>
      </c>
    </row>
    <row r="433" spans="1:32" s="15" customFormat="1" ht="13.7" customHeight="1" x14ac:dyDescent="0.15">
      <c r="A433" s="10" t="s">
        <v>1126</v>
      </c>
      <c r="B433" s="10" t="s">
        <v>376</v>
      </c>
      <c r="C433" s="11" t="s">
        <v>380</v>
      </c>
      <c r="D433" s="12">
        <v>0</v>
      </c>
      <c r="E433" s="12" t="s">
        <v>1142</v>
      </c>
      <c r="F433" s="12" t="s">
        <v>1097</v>
      </c>
      <c r="G433" s="13">
        <v>1</v>
      </c>
      <c r="H433" s="13">
        <v>0</v>
      </c>
      <c r="I433" s="13">
        <v>1</v>
      </c>
      <c r="J433" s="13">
        <v>0</v>
      </c>
      <c r="K433" s="14">
        <v>0</v>
      </c>
      <c r="L433" s="13">
        <v>2</v>
      </c>
      <c r="M433" s="13">
        <v>1</v>
      </c>
      <c r="N433" s="13">
        <v>0</v>
      </c>
      <c r="O433" s="13">
        <v>0</v>
      </c>
      <c r="P433" s="13">
        <v>3</v>
      </c>
      <c r="Q433" s="13">
        <v>2</v>
      </c>
      <c r="R433" s="14">
        <v>5</v>
      </c>
      <c r="S433" s="14">
        <v>0</v>
      </c>
      <c r="T433" s="14">
        <v>0</v>
      </c>
      <c r="U433" s="14">
        <v>2</v>
      </c>
      <c r="V433" s="14">
        <v>2</v>
      </c>
      <c r="W433" s="14">
        <v>1</v>
      </c>
      <c r="X433" s="14">
        <v>0</v>
      </c>
      <c r="Y433" s="14">
        <v>1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5">
        <v>6</v>
      </c>
    </row>
    <row r="434" spans="1:32" s="15" customFormat="1" ht="13.7" customHeight="1" x14ac:dyDescent="0.15">
      <c r="A434" s="16"/>
      <c r="B434" s="16" t="s">
        <v>1086</v>
      </c>
      <c r="C434" s="16">
        <f>COUNTA(C430:C433)</f>
        <v>4</v>
      </c>
      <c r="D434" s="17">
        <f>COUNTIF(D430:D433,"併")</f>
        <v>0</v>
      </c>
      <c r="E434" s="17">
        <v>1</v>
      </c>
      <c r="F434" s="17"/>
      <c r="G434" s="18">
        <f>SUM(G430:G433)</f>
        <v>4</v>
      </c>
      <c r="H434" s="18">
        <f t="shared" ref="H434:AE434" si="52">SUM(H430:H433)</f>
        <v>0</v>
      </c>
      <c r="I434" s="18">
        <f t="shared" si="52"/>
        <v>4</v>
      </c>
      <c r="J434" s="18">
        <f t="shared" si="52"/>
        <v>1</v>
      </c>
      <c r="K434" s="18">
        <f t="shared" si="52"/>
        <v>2</v>
      </c>
      <c r="L434" s="18">
        <f t="shared" si="52"/>
        <v>53</v>
      </c>
      <c r="M434" s="18">
        <f t="shared" si="52"/>
        <v>4</v>
      </c>
      <c r="N434" s="18">
        <f t="shared" si="52"/>
        <v>1</v>
      </c>
      <c r="O434" s="18">
        <f t="shared" si="52"/>
        <v>0</v>
      </c>
      <c r="P434" s="18">
        <f t="shared" si="52"/>
        <v>35</v>
      </c>
      <c r="Q434" s="18">
        <f t="shared" si="52"/>
        <v>34</v>
      </c>
      <c r="R434" s="18">
        <f t="shared" si="52"/>
        <v>69</v>
      </c>
      <c r="S434" s="18">
        <f t="shared" si="52"/>
        <v>3</v>
      </c>
      <c r="T434" s="18">
        <f t="shared" si="52"/>
        <v>0</v>
      </c>
      <c r="U434" s="18">
        <f t="shared" si="52"/>
        <v>21</v>
      </c>
      <c r="V434" s="18">
        <f t="shared" si="52"/>
        <v>24</v>
      </c>
      <c r="W434" s="18">
        <f t="shared" si="52"/>
        <v>4</v>
      </c>
      <c r="X434" s="18">
        <f t="shared" si="52"/>
        <v>13</v>
      </c>
      <c r="Y434" s="18">
        <f t="shared" si="52"/>
        <v>4</v>
      </c>
      <c r="Z434" s="18">
        <f t="shared" si="52"/>
        <v>2</v>
      </c>
      <c r="AA434" s="18">
        <f t="shared" si="52"/>
        <v>0</v>
      </c>
      <c r="AB434" s="18">
        <f t="shared" si="52"/>
        <v>1</v>
      </c>
      <c r="AC434" s="18">
        <f t="shared" si="52"/>
        <v>1</v>
      </c>
      <c r="AD434" s="18">
        <f t="shared" si="52"/>
        <v>0</v>
      </c>
      <c r="AE434" s="18">
        <f t="shared" si="52"/>
        <v>1</v>
      </c>
      <c r="AF434" s="15">
        <v>7</v>
      </c>
    </row>
    <row r="435" spans="1:32" s="5" customFormat="1" ht="13.7" customHeight="1" x14ac:dyDescent="0.15">
      <c r="A435" s="10" t="s">
        <v>1126</v>
      </c>
      <c r="B435" s="10" t="s">
        <v>381</v>
      </c>
      <c r="C435" s="11" t="s">
        <v>1031</v>
      </c>
      <c r="D435" s="12">
        <v>0</v>
      </c>
      <c r="E435" s="12">
        <v>1</v>
      </c>
      <c r="F435" s="12" t="s">
        <v>1097</v>
      </c>
      <c r="G435" s="13">
        <v>1</v>
      </c>
      <c r="H435" s="13">
        <v>0</v>
      </c>
      <c r="I435" s="13">
        <v>1</v>
      </c>
      <c r="J435" s="13">
        <v>0</v>
      </c>
      <c r="K435" s="13">
        <v>0</v>
      </c>
      <c r="L435" s="13">
        <v>6</v>
      </c>
      <c r="M435" s="13">
        <v>1</v>
      </c>
      <c r="N435" s="13">
        <v>0</v>
      </c>
      <c r="O435" s="13">
        <v>0</v>
      </c>
      <c r="P435" s="13">
        <v>4</v>
      </c>
      <c r="Q435" s="13">
        <v>5</v>
      </c>
      <c r="R435" s="14">
        <v>9</v>
      </c>
      <c r="S435" s="14">
        <v>1</v>
      </c>
      <c r="T435" s="14">
        <v>0</v>
      </c>
      <c r="U435" s="14">
        <v>1</v>
      </c>
      <c r="V435" s="14">
        <v>2</v>
      </c>
      <c r="W435" s="14">
        <v>1</v>
      </c>
      <c r="X435" s="14">
        <v>0</v>
      </c>
      <c r="Y435" s="14">
        <v>1</v>
      </c>
      <c r="Z435" s="14">
        <v>0</v>
      </c>
      <c r="AA435" s="14">
        <v>0</v>
      </c>
      <c r="AB435" s="14">
        <v>0</v>
      </c>
      <c r="AC435" s="14">
        <v>1</v>
      </c>
      <c r="AD435" s="14">
        <v>0</v>
      </c>
      <c r="AE435" s="14">
        <v>1</v>
      </c>
      <c r="AF435" s="5">
        <v>8</v>
      </c>
    </row>
    <row r="436" spans="1:32" s="15" customFormat="1" ht="13.7" customHeight="1" x14ac:dyDescent="0.15">
      <c r="A436" s="10" t="s">
        <v>1126</v>
      </c>
      <c r="B436" s="10" t="s">
        <v>381</v>
      </c>
      <c r="C436" s="11" t="s">
        <v>382</v>
      </c>
      <c r="D436" s="12">
        <v>0</v>
      </c>
      <c r="E436" s="12">
        <v>2</v>
      </c>
      <c r="F436" s="12" t="s">
        <v>1097</v>
      </c>
      <c r="G436" s="13">
        <v>1</v>
      </c>
      <c r="H436" s="13">
        <v>0</v>
      </c>
      <c r="I436" s="13">
        <v>1</v>
      </c>
      <c r="J436" s="13">
        <v>0</v>
      </c>
      <c r="K436" s="13">
        <v>0</v>
      </c>
      <c r="L436" s="13">
        <v>3</v>
      </c>
      <c r="M436" s="13">
        <v>1</v>
      </c>
      <c r="N436" s="13">
        <v>0</v>
      </c>
      <c r="O436" s="13">
        <v>0</v>
      </c>
      <c r="P436" s="13">
        <v>2</v>
      </c>
      <c r="Q436" s="13">
        <v>4</v>
      </c>
      <c r="R436" s="14">
        <v>6</v>
      </c>
      <c r="S436" s="14">
        <v>1</v>
      </c>
      <c r="T436" s="14">
        <v>0</v>
      </c>
      <c r="U436" s="14">
        <v>1</v>
      </c>
      <c r="V436" s="14">
        <v>2</v>
      </c>
      <c r="W436" s="14">
        <v>1</v>
      </c>
      <c r="X436" s="14">
        <v>0</v>
      </c>
      <c r="Y436" s="14">
        <v>1</v>
      </c>
      <c r="Z436" s="14">
        <v>0</v>
      </c>
      <c r="AA436" s="14">
        <v>0</v>
      </c>
      <c r="AB436" s="14">
        <v>1</v>
      </c>
      <c r="AC436" s="14">
        <v>0</v>
      </c>
      <c r="AD436" s="14">
        <v>0</v>
      </c>
      <c r="AE436" s="14">
        <v>0</v>
      </c>
      <c r="AF436" s="15">
        <v>9</v>
      </c>
    </row>
    <row r="437" spans="1:32" s="5" customFormat="1" ht="13.7" customHeight="1" x14ac:dyDescent="0.15">
      <c r="A437" s="16"/>
      <c r="B437" s="16" t="s">
        <v>1086</v>
      </c>
      <c r="C437" s="16">
        <f>COUNTA(C435:C436)</f>
        <v>2</v>
      </c>
      <c r="D437" s="17">
        <f>COUNTIF(D435:D436,"併")</f>
        <v>0</v>
      </c>
      <c r="E437" s="17">
        <v>2</v>
      </c>
      <c r="F437" s="17"/>
      <c r="G437" s="18">
        <f>SUM(G435:G436)</f>
        <v>2</v>
      </c>
      <c r="H437" s="18">
        <f t="shared" ref="H437:AE437" si="53">SUM(H435:H436)</f>
        <v>0</v>
      </c>
      <c r="I437" s="18">
        <f t="shared" si="53"/>
        <v>2</v>
      </c>
      <c r="J437" s="18">
        <f t="shared" si="53"/>
        <v>0</v>
      </c>
      <c r="K437" s="18">
        <f t="shared" si="53"/>
        <v>0</v>
      </c>
      <c r="L437" s="18">
        <f t="shared" si="53"/>
        <v>9</v>
      </c>
      <c r="M437" s="18">
        <f t="shared" si="53"/>
        <v>2</v>
      </c>
      <c r="N437" s="18">
        <f t="shared" si="53"/>
        <v>0</v>
      </c>
      <c r="O437" s="18">
        <f t="shared" si="53"/>
        <v>0</v>
      </c>
      <c r="P437" s="18">
        <f t="shared" si="53"/>
        <v>6</v>
      </c>
      <c r="Q437" s="18">
        <f t="shared" si="53"/>
        <v>9</v>
      </c>
      <c r="R437" s="18">
        <f t="shared" si="53"/>
        <v>15</v>
      </c>
      <c r="S437" s="18">
        <f t="shared" si="53"/>
        <v>2</v>
      </c>
      <c r="T437" s="18">
        <f t="shared" si="53"/>
        <v>0</v>
      </c>
      <c r="U437" s="18">
        <f t="shared" si="53"/>
        <v>2</v>
      </c>
      <c r="V437" s="18">
        <f t="shared" si="53"/>
        <v>4</v>
      </c>
      <c r="W437" s="18">
        <f t="shared" si="53"/>
        <v>2</v>
      </c>
      <c r="X437" s="18">
        <f t="shared" si="53"/>
        <v>0</v>
      </c>
      <c r="Y437" s="18">
        <f t="shared" si="53"/>
        <v>2</v>
      </c>
      <c r="Z437" s="18">
        <f t="shared" si="53"/>
        <v>0</v>
      </c>
      <c r="AA437" s="18">
        <f t="shared" si="53"/>
        <v>0</v>
      </c>
      <c r="AB437" s="18">
        <f t="shared" si="53"/>
        <v>1</v>
      </c>
      <c r="AC437" s="18">
        <f t="shared" si="53"/>
        <v>1</v>
      </c>
      <c r="AD437" s="18">
        <f t="shared" si="53"/>
        <v>0</v>
      </c>
      <c r="AE437" s="18">
        <f t="shared" si="53"/>
        <v>1</v>
      </c>
      <c r="AF437" s="15">
        <v>10</v>
      </c>
    </row>
    <row r="438" spans="1:32" s="15" customFormat="1" ht="13.7" customHeight="1" x14ac:dyDescent="0.15">
      <c r="A438" s="23"/>
      <c r="B438" s="23" t="s">
        <v>1087</v>
      </c>
      <c r="C438" s="23">
        <f>C378+C380+C383+C386+C389+C392+C395+C397+C400+C402+C408+C412+C415+C417+C419+C424+C426+C429+C434+C437</f>
        <v>57</v>
      </c>
      <c r="D438" s="24">
        <f>D378+D380+D383+D386+D389+D392+D395+D397+D400+D402+D408+D412+D415+D417+D419+D424+D426+D429+D434+D437</f>
        <v>0</v>
      </c>
      <c r="E438" s="24">
        <f>E378+E380+E383+E386+E389+E392+E395+E397+E400+E402+E408+E412+E415+E417+E419+E424+E426+E429+E434+E437</f>
        <v>30</v>
      </c>
      <c r="F438" s="24"/>
      <c r="G438" s="25">
        <f>G378+G380+G383+G386+G389+G392+G395+G397+G400+G402+G408+G412+G415+G417+G419+G424+G426+G429+G434+G437</f>
        <v>56</v>
      </c>
      <c r="H438" s="25">
        <f t="shared" ref="H438:AE438" si="54">H378+H380+H383+H386+H389+H392+H395+H397+H400+H402+H408+H412+H415+H417+H419+H424+H426+H429+H434+H437</f>
        <v>0</v>
      </c>
      <c r="I438" s="25">
        <f t="shared" si="54"/>
        <v>55</v>
      </c>
      <c r="J438" s="25">
        <f t="shared" si="54"/>
        <v>11</v>
      </c>
      <c r="K438" s="25">
        <f t="shared" si="54"/>
        <v>2</v>
      </c>
      <c r="L438" s="25">
        <f t="shared" si="54"/>
        <v>639</v>
      </c>
      <c r="M438" s="25">
        <f t="shared" si="54"/>
        <v>54</v>
      </c>
      <c r="N438" s="25">
        <f t="shared" si="54"/>
        <v>20</v>
      </c>
      <c r="O438" s="25">
        <f t="shared" si="54"/>
        <v>22</v>
      </c>
      <c r="P438" s="25">
        <f t="shared" si="54"/>
        <v>399</v>
      </c>
      <c r="Q438" s="25">
        <f t="shared" si="54"/>
        <v>460</v>
      </c>
      <c r="R438" s="25">
        <f t="shared" si="54"/>
        <v>859</v>
      </c>
      <c r="S438" s="25">
        <f t="shared" si="54"/>
        <v>51</v>
      </c>
      <c r="T438" s="25">
        <f t="shared" si="54"/>
        <v>0</v>
      </c>
      <c r="U438" s="25">
        <f t="shared" si="54"/>
        <v>171</v>
      </c>
      <c r="V438" s="25">
        <f t="shared" si="54"/>
        <v>222</v>
      </c>
      <c r="W438" s="25">
        <f t="shared" si="54"/>
        <v>56</v>
      </c>
      <c r="X438" s="25">
        <f t="shared" si="54"/>
        <v>116</v>
      </c>
      <c r="Y438" s="25">
        <f t="shared" si="54"/>
        <v>57</v>
      </c>
      <c r="Z438" s="25">
        <f t="shared" si="54"/>
        <v>20</v>
      </c>
      <c r="AA438" s="25">
        <f t="shared" si="54"/>
        <v>0</v>
      </c>
      <c r="AB438" s="25">
        <f t="shared" si="54"/>
        <v>10</v>
      </c>
      <c r="AC438" s="25">
        <f t="shared" si="54"/>
        <v>16</v>
      </c>
      <c r="AD438" s="25">
        <f t="shared" si="54"/>
        <v>1</v>
      </c>
      <c r="AE438" s="25">
        <f t="shared" si="54"/>
        <v>13</v>
      </c>
      <c r="AF438" s="15">
        <v>11</v>
      </c>
    </row>
    <row r="439" spans="1:32" s="15" customFormat="1" ht="13.7" customHeight="1" x14ac:dyDescent="0.15">
      <c r="A439" s="10" t="s">
        <v>1127</v>
      </c>
      <c r="B439" s="10" t="s">
        <v>877</v>
      </c>
      <c r="C439" s="22" t="s">
        <v>878</v>
      </c>
      <c r="D439" s="12">
        <v>0</v>
      </c>
      <c r="E439" s="12" t="s">
        <v>1141</v>
      </c>
      <c r="F439" s="12" t="s">
        <v>1097</v>
      </c>
      <c r="G439" s="13">
        <v>1</v>
      </c>
      <c r="H439" s="13">
        <v>0</v>
      </c>
      <c r="I439" s="13">
        <v>1</v>
      </c>
      <c r="J439" s="13">
        <v>0</v>
      </c>
      <c r="K439" s="13">
        <v>0</v>
      </c>
      <c r="L439" s="13">
        <v>8</v>
      </c>
      <c r="M439" s="13">
        <v>1</v>
      </c>
      <c r="N439" s="13">
        <v>0</v>
      </c>
      <c r="O439" s="13">
        <v>0</v>
      </c>
      <c r="P439" s="13">
        <v>6</v>
      </c>
      <c r="Q439" s="13">
        <v>5</v>
      </c>
      <c r="R439" s="14">
        <v>11</v>
      </c>
      <c r="S439" s="14">
        <v>1</v>
      </c>
      <c r="T439" s="14">
        <v>0</v>
      </c>
      <c r="U439" s="14">
        <v>3</v>
      </c>
      <c r="V439" s="14">
        <v>4</v>
      </c>
      <c r="W439" s="14">
        <v>1</v>
      </c>
      <c r="X439" s="14">
        <v>1</v>
      </c>
      <c r="Y439" s="14">
        <v>1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5">
        <v>12</v>
      </c>
    </row>
    <row r="440" spans="1:32" s="15" customFormat="1" ht="13.7" customHeight="1" x14ac:dyDescent="0.15">
      <c r="A440" s="10" t="s">
        <v>1127</v>
      </c>
      <c r="B440" s="10" t="s">
        <v>877</v>
      </c>
      <c r="C440" s="11" t="s">
        <v>879</v>
      </c>
      <c r="D440" s="12">
        <v>0</v>
      </c>
      <c r="E440" s="12" t="s">
        <v>1142</v>
      </c>
      <c r="F440" s="12" t="s">
        <v>1097</v>
      </c>
      <c r="G440" s="13">
        <v>1</v>
      </c>
      <c r="H440" s="13">
        <v>0</v>
      </c>
      <c r="I440" s="13">
        <v>1</v>
      </c>
      <c r="J440" s="13">
        <v>0</v>
      </c>
      <c r="K440" s="13">
        <v>0</v>
      </c>
      <c r="L440" s="13">
        <v>3</v>
      </c>
      <c r="M440" s="13">
        <v>1</v>
      </c>
      <c r="N440" s="13">
        <v>0</v>
      </c>
      <c r="O440" s="13">
        <v>0</v>
      </c>
      <c r="P440" s="13">
        <v>2</v>
      </c>
      <c r="Q440" s="13">
        <v>4</v>
      </c>
      <c r="R440" s="14">
        <v>6</v>
      </c>
      <c r="S440" s="14">
        <v>1</v>
      </c>
      <c r="T440" s="14">
        <v>0</v>
      </c>
      <c r="U440" s="14">
        <v>1</v>
      </c>
      <c r="V440" s="14">
        <v>2</v>
      </c>
      <c r="W440" s="14">
        <v>1</v>
      </c>
      <c r="X440" s="14">
        <v>0</v>
      </c>
      <c r="Y440" s="14">
        <v>1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5">
        <v>13</v>
      </c>
    </row>
    <row r="441" spans="1:32" s="15" customFormat="1" ht="13.7" customHeight="1" x14ac:dyDescent="0.15">
      <c r="A441" s="10" t="s">
        <v>1127</v>
      </c>
      <c r="B441" s="10" t="s">
        <v>877</v>
      </c>
      <c r="C441" s="11" t="s">
        <v>68</v>
      </c>
      <c r="D441" s="12">
        <v>0</v>
      </c>
      <c r="E441" s="12" t="s">
        <v>1141</v>
      </c>
      <c r="F441" s="12" t="s">
        <v>1097</v>
      </c>
      <c r="G441" s="13">
        <v>1</v>
      </c>
      <c r="H441" s="13">
        <v>0</v>
      </c>
      <c r="I441" s="13">
        <v>1</v>
      </c>
      <c r="J441" s="13">
        <v>1</v>
      </c>
      <c r="K441" s="13">
        <v>0</v>
      </c>
      <c r="L441" s="13">
        <v>29</v>
      </c>
      <c r="M441" s="13">
        <v>1</v>
      </c>
      <c r="N441" s="13">
        <v>0</v>
      </c>
      <c r="O441" s="13">
        <v>0</v>
      </c>
      <c r="P441" s="13">
        <v>19</v>
      </c>
      <c r="Q441" s="13">
        <v>14</v>
      </c>
      <c r="R441" s="14">
        <v>33</v>
      </c>
      <c r="S441" s="14">
        <v>1</v>
      </c>
      <c r="T441" s="14">
        <v>0</v>
      </c>
      <c r="U441" s="14">
        <v>8</v>
      </c>
      <c r="V441" s="14">
        <v>9</v>
      </c>
      <c r="W441" s="14">
        <v>1</v>
      </c>
      <c r="X441" s="14">
        <v>6</v>
      </c>
      <c r="Y441" s="14">
        <v>1</v>
      </c>
      <c r="Z441" s="14">
        <v>1</v>
      </c>
      <c r="AA441" s="14">
        <v>0</v>
      </c>
      <c r="AB441" s="14">
        <v>1</v>
      </c>
      <c r="AC441" s="14">
        <v>0</v>
      </c>
      <c r="AD441" s="14">
        <v>0</v>
      </c>
      <c r="AE441" s="14">
        <v>0</v>
      </c>
      <c r="AF441" s="15">
        <v>14</v>
      </c>
    </row>
    <row r="442" spans="1:32" s="15" customFormat="1" ht="13.7" customHeight="1" x14ac:dyDescent="0.15">
      <c r="A442" s="10" t="s">
        <v>1127</v>
      </c>
      <c r="B442" s="10" t="s">
        <v>877</v>
      </c>
      <c r="C442" s="11" t="s">
        <v>78</v>
      </c>
      <c r="D442" s="12">
        <v>0</v>
      </c>
      <c r="E442" s="12" t="s">
        <v>1141</v>
      </c>
      <c r="F442" s="12" t="s">
        <v>1097</v>
      </c>
      <c r="G442" s="13">
        <v>1</v>
      </c>
      <c r="H442" s="13">
        <v>0</v>
      </c>
      <c r="I442" s="13">
        <v>2</v>
      </c>
      <c r="J442" s="13">
        <v>1</v>
      </c>
      <c r="K442" s="13">
        <v>0</v>
      </c>
      <c r="L442" s="13">
        <v>25</v>
      </c>
      <c r="M442" s="13">
        <v>1</v>
      </c>
      <c r="N442" s="13">
        <v>0</v>
      </c>
      <c r="O442" s="13">
        <v>0</v>
      </c>
      <c r="P442" s="13">
        <v>14</v>
      </c>
      <c r="Q442" s="13">
        <v>16</v>
      </c>
      <c r="R442" s="14">
        <v>30</v>
      </c>
      <c r="S442" s="14">
        <v>1</v>
      </c>
      <c r="T442" s="14">
        <v>0</v>
      </c>
      <c r="U442" s="14">
        <v>8</v>
      </c>
      <c r="V442" s="14">
        <v>9</v>
      </c>
      <c r="W442" s="14">
        <v>1</v>
      </c>
      <c r="X442" s="14">
        <v>6</v>
      </c>
      <c r="Y442" s="14">
        <v>1</v>
      </c>
      <c r="Z442" s="14">
        <v>1</v>
      </c>
      <c r="AA442" s="14">
        <v>4</v>
      </c>
      <c r="AB442" s="14">
        <v>0</v>
      </c>
      <c r="AC442" s="14">
        <v>0</v>
      </c>
      <c r="AD442" s="14">
        <v>0</v>
      </c>
      <c r="AE442" s="14">
        <v>0</v>
      </c>
      <c r="AF442" s="15">
        <v>15</v>
      </c>
    </row>
    <row r="443" spans="1:32" s="5" customFormat="1" ht="13.7" customHeight="1" x14ac:dyDescent="0.15">
      <c r="A443" s="10" t="s">
        <v>1127</v>
      </c>
      <c r="B443" s="10" t="s">
        <v>877</v>
      </c>
      <c r="C443" s="11" t="s">
        <v>85</v>
      </c>
      <c r="D443" s="12">
        <v>0</v>
      </c>
      <c r="E443" s="12" t="s">
        <v>1141</v>
      </c>
      <c r="F443" s="12" t="s">
        <v>1097</v>
      </c>
      <c r="G443" s="13">
        <v>1</v>
      </c>
      <c r="H443" s="13">
        <v>0</v>
      </c>
      <c r="I443" s="13">
        <v>1</v>
      </c>
      <c r="J443" s="13">
        <v>0</v>
      </c>
      <c r="K443" s="13">
        <v>0</v>
      </c>
      <c r="L443" s="13">
        <v>15</v>
      </c>
      <c r="M443" s="13">
        <v>1</v>
      </c>
      <c r="N443" s="13">
        <v>1</v>
      </c>
      <c r="O443" s="13">
        <v>0</v>
      </c>
      <c r="P443" s="13">
        <v>9</v>
      </c>
      <c r="Q443" s="13">
        <v>10</v>
      </c>
      <c r="R443" s="14">
        <v>19</v>
      </c>
      <c r="S443" s="14">
        <v>1</v>
      </c>
      <c r="T443" s="14">
        <v>0</v>
      </c>
      <c r="U443" s="14">
        <v>5</v>
      </c>
      <c r="V443" s="14">
        <v>6</v>
      </c>
      <c r="W443" s="14">
        <v>1</v>
      </c>
      <c r="X443" s="14">
        <v>1</v>
      </c>
      <c r="Y443" s="14">
        <v>1</v>
      </c>
      <c r="Z443" s="14">
        <v>0</v>
      </c>
      <c r="AA443" s="14">
        <v>0</v>
      </c>
      <c r="AB443" s="14">
        <v>0</v>
      </c>
      <c r="AC443" s="14">
        <v>0</v>
      </c>
      <c r="AD443" s="14">
        <v>1</v>
      </c>
      <c r="AE443" s="14">
        <v>0</v>
      </c>
      <c r="AF443" s="15">
        <v>16</v>
      </c>
    </row>
    <row r="444" spans="1:32" s="5" customFormat="1" ht="13.7" customHeight="1" x14ac:dyDescent="0.15">
      <c r="A444" s="10" t="s">
        <v>1127</v>
      </c>
      <c r="B444" s="10" t="s">
        <v>877</v>
      </c>
      <c r="C444" s="11" t="s">
        <v>1110</v>
      </c>
      <c r="D444" s="12">
        <v>0</v>
      </c>
      <c r="E444" s="12" t="s">
        <v>1141</v>
      </c>
      <c r="F444" s="12" t="s">
        <v>1097</v>
      </c>
      <c r="G444" s="13">
        <v>1</v>
      </c>
      <c r="H444" s="13">
        <v>0</v>
      </c>
      <c r="I444" s="13">
        <v>1</v>
      </c>
      <c r="J444" s="13">
        <v>1</v>
      </c>
      <c r="K444" s="13">
        <v>0</v>
      </c>
      <c r="L444" s="13">
        <v>30</v>
      </c>
      <c r="M444" s="13">
        <v>1</v>
      </c>
      <c r="N444" s="13">
        <v>0</v>
      </c>
      <c r="O444" s="13">
        <v>0</v>
      </c>
      <c r="P444" s="13">
        <v>16</v>
      </c>
      <c r="Q444" s="13">
        <v>18</v>
      </c>
      <c r="R444" s="14">
        <v>34</v>
      </c>
      <c r="S444" s="14">
        <v>1</v>
      </c>
      <c r="T444" s="14">
        <v>0</v>
      </c>
      <c r="U444" s="14">
        <v>7</v>
      </c>
      <c r="V444" s="14">
        <v>8</v>
      </c>
      <c r="W444" s="14">
        <v>1</v>
      </c>
      <c r="X444" s="14">
        <v>6</v>
      </c>
      <c r="Y444" s="14">
        <v>1</v>
      </c>
      <c r="Z444" s="14">
        <v>1</v>
      </c>
      <c r="AA444" s="14">
        <v>0</v>
      </c>
      <c r="AB444" s="14">
        <v>0</v>
      </c>
      <c r="AC444" s="14">
        <v>1</v>
      </c>
      <c r="AD444" s="14">
        <v>0</v>
      </c>
      <c r="AE444" s="14">
        <v>1</v>
      </c>
      <c r="AF444" s="5">
        <v>18</v>
      </c>
    </row>
    <row r="445" spans="1:32" s="15" customFormat="1" ht="13.7" customHeight="1" x14ac:dyDescent="0.15">
      <c r="A445" s="10" t="s">
        <v>1127</v>
      </c>
      <c r="B445" s="10" t="s">
        <v>877</v>
      </c>
      <c r="C445" s="11" t="s">
        <v>1203</v>
      </c>
      <c r="D445" s="12">
        <v>0</v>
      </c>
      <c r="E445" s="12" t="s">
        <v>1141</v>
      </c>
      <c r="F445" s="12" t="s">
        <v>1097</v>
      </c>
      <c r="G445" s="13">
        <v>1</v>
      </c>
      <c r="H445" s="13">
        <v>0</v>
      </c>
      <c r="I445" s="13">
        <v>1</v>
      </c>
      <c r="J445" s="13">
        <v>1</v>
      </c>
      <c r="K445" s="13">
        <v>0</v>
      </c>
      <c r="L445" s="13">
        <v>27</v>
      </c>
      <c r="M445" s="13">
        <v>1</v>
      </c>
      <c r="N445" s="13">
        <v>1</v>
      </c>
      <c r="O445" s="13">
        <v>0</v>
      </c>
      <c r="P445" s="13">
        <v>16</v>
      </c>
      <c r="Q445" s="13">
        <v>16</v>
      </c>
      <c r="R445" s="14">
        <v>32</v>
      </c>
      <c r="S445" s="14">
        <v>2</v>
      </c>
      <c r="T445" s="14">
        <v>0</v>
      </c>
      <c r="U445" s="14">
        <v>6</v>
      </c>
      <c r="V445" s="14">
        <v>8</v>
      </c>
      <c r="W445" s="14">
        <v>1</v>
      </c>
      <c r="X445" s="14">
        <v>6</v>
      </c>
      <c r="Y445" s="14">
        <v>1</v>
      </c>
      <c r="Z445" s="14">
        <v>1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5">
        <v>21</v>
      </c>
    </row>
    <row r="446" spans="1:32" s="15" customFormat="1" ht="13.7" customHeight="1" x14ac:dyDescent="0.15">
      <c r="A446" s="10" t="s">
        <v>1127</v>
      </c>
      <c r="B446" s="10" t="s">
        <v>877</v>
      </c>
      <c r="C446" s="11" t="s">
        <v>1204</v>
      </c>
      <c r="D446" s="12">
        <v>0</v>
      </c>
      <c r="E446" s="12" t="s">
        <v>1141</v>
      </c>
      <c r="F446" s="12" t="s">
        <v>1097</v>
      </c>
      <c r="G446" s="13">
        <v>1</v>
      </c>
      <c r="H446" s="13">
        <v>0</v>
      </c>
      <c r="I446" s="13">
        <v>1</v>
      </c>
      <c r="J446" s="13">
        <v>0</v>
      </c>
      <c r="K446" s="13">
        <v>0</v>
      </c>
      <c r="L446" s="13">
        <v>25</v>
      </c>
      <c r="M446" s="13">
        <v>1</v>
      </c>
      <c r="N446" s="13">
        <v>0</v>
      </c>
      <c r="O446" s="13">
        <v>0</v>
      </c>
      <c r="P446" s="13">
        <v>12</v>
      </c>
      <c r="Q446" s="13">
        <v>16</v>
      </c>
      <c r="R446" s="14">
        <v>28</v>
      </c>
      <c r="S446" s="14">
        <v>1</v>
      </c>
      <c r="T446" s="14">
        <v>0</v>
      </c>
      <c r="U446" s="14">
        <v>6</v>
      </c>
      <c r="V446" s="14">
        <v>7</v>
      </c>
      <c r="W446" s="14">
        <v>1</v>
      </c>
      <c r="X446" s="14">
        <v>6</v>
      </c>
      <c r="Y446" s="14">
        <v>1</v>
      </c>
      <c r="Z446" s="14">
        <v>1</v>
      </c>
      <c r="AA446" s="14">
        <v>0</v>
      </c>
      <c r="AB446" s="14">
        <v>1</v>
      </c>
      <c r="AC446" s="14">
        <v>0</v>
      </c>
      <c r="AD446" s="14">
        <v>0</v>
      </c>
      <c r="AE446" s="14">
        <v>0</v>
      </c>
      <c r="AF446" s="15">
        <v>22</v>
      </c>
    </row>
    <row r="447" spans="1:32" s="15" customFormat="1" ht="13.7" customHeight="1" x14ac:dyDescent="0.15">
      <c r="A447" s="10" t="s">
        <v>1127</v>
      </c>
      <c r="B447" s="10" t="s">
        <v>877</v>
      </c>
      <c r="C447" s="11" t="s">
        <v>1205</v>
      </c>
      <c r="D447" s="12">
        <v>0</v>
      </c>
      <c r="E447" s="12" t="s">
        <v>1141</v>
      </c>
      <c r="F447" s="12" t="s">
        <v>1097</v>
      </c>
      <c r="G447" s="13">
        <v>1</v>
      </c>
      <c r="H447" s="13">
        <v>0</v>
      </c>
      <c r="I447" s="13">
        <v>1</v>
      </c>
      <c r="J447" s="13">
        <v>0</v>
      </c>
      <c r="K447" s="13">
        <v>0</v>
      </c>
      <c r="L447" s="13">
        <v>13</v>
      </c>
      <c r="M447" s="13">
        <v>1</v>
      </c>
      <c r="N447" s="13">
        <v>0</v>
      </c>
      <c r="O447" s="13">
        <v>0</v>
      </c>
      <c r="P447" s="13">
        <v>8</v>
      </c>
      <c r="Q447" s="13">
        <v>8</v>
      </c>
      <c r="R447" s="14">
        <v>16</v>
      </c>
      <c r="S447" s="14">
        <v>1</v>
      </c>
      <c r="T447" s="14">
        <v>0</v>
      </c>
      <c r="U447" s="14">
        <v>5</v>
      </c>
      <c r="V447" s="14">
        <v>6</v>
      </c>
      <c r="W447" s="14">
        <v>1</v>
      </c>
      <c r="X447" s="14">
        <v>2</v>
      </c>
      <c r="Y447" s="14">
        <v>1</v>
      </c>
      <c r="Z447" s="14">
        <v>1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5">
        <v>23</v>
      </c>
    </row>
    <row r="448" spans="1:32" s="15" customFormat="1" ht="13.7" customHeight="1" x14ac:dyDescent="0.15">
      <c r="A448" s="10" t="s">
        <v>1127</v>
      </c>
      <c r="B448" s="10" t="s">
        <v>877</v>
      </c>
      <c r="C448" s="11" t="s">
        <v>1206</v>
      </c>
      <c r="D448" s="12">
        <v>0</v>
      </c>
      <c r="E448" s="12" t="s">
        <v>1141</v>
      </c>
      <c r="F448" s="12" t="s">
        <v>1097</v>
      </c>
      <c r="G448" s="13">
        <v>1</v>
      </c>
      <c r="H448" s="13">
        <v>0</v>
      </c>
      <c r="I448" s="13">
        <v>1</v>
      </c>
      <c r="J448" s="13">
        <v>0</v>
      </c>
      <c r="K448" s="13">
        <v>0</v>
      </c>
      <c r="L448" s="13">
        <v>23</v>
      </c>
      <c r="M448" s="13">
        <v>1</v>
      </c>
      <c r="N448" s="13">
        <v>0</v>
      </c>
      <c r="O448" s="13">
        <v>0</v>
      </c>
      <c r="P448" s="13">
        <v>11</v>
      </c>
      <c r="Q448" s="13">
        <v>15</v>
      </c>
      <c r="R448" s="14">
        <v>26</v>
      </c>
      <c r="S448" s="14">
        <v>1</v>
      </c>
      <c r="T448" s="14">
        <v>0</v>
      </c>
      <c r="U448" s="14">
        <v>6</v>
      </c>
      <c r="V448" s="14">
        <v>7</v>
      </c>
      <c r="W448" s="14">
        <v>1</v>
      </c>
      <c r="X448" s="14">
        <v>6</v>
      </c>
      <c r="Y448" s="14">
        <v>1</v>
      </c>
      <c r="Z448" s="14">
        <v>1</v>
      </c>
      <c r="AA448" s="14">
        <v>0</v>
      </c>
      <c r="AB448" s="14">
        <v>0</v>
      </c>
      <c r="AC448" s="14">
        <v>1</v>
      </c>
      <c r="AD448" s="14">
        <v>0</v>
      </c>
      <c r="AE448" s="14">
        <v>1</v>
      </c>
      <c r="AF448" s="15">
        <v>24</v>
      </c>
    </row>
    <row r="449" spans="1:32" s="15" customFormat="1" ht="13.7" customHeight="1" x14ac:dyDescent="0.15">
      <c r="A449" s="16"/>
      <c r="B449" s="16" t="s">
        <v>1086</v>
      </c>
      <c r="C449" s="16">
        <f>COUNTA(C439:C448)</f>
        <v>10</v>
      </c>
      <c r="D449" s="17">
        <f>COUNTIF(D439:D448,"併")</f>
        <v>0</v>
      </c>
      <c r="E449" s="17">
        <v>1</v>
      </c>
      <c r="F449" s="17"/>
      <c r="G449" s="18">
        <f t="shared" ref="G449:AE449" si="55">SUM(G439:G448)</f>
        <v>10</v>
      </c>
      <c r="H449" s="18">
        <f t="shared" si="55"/>
        <v>0</v>
      </c>
      <c r="I449" s="18">
        <f t="shared" si="55"/>
        <v>11</v>
      </c>
      <c r="J449" s="18">
        <f t="shared" si="55"/>
        <v>4</v>
      </c>
      <c r="K449" s="18">
        <f t="shared" si="55"/>
        <v>0</v>
      </c>
      <c r="L449" s="18">
        <f t="shared" si="55"/>
        <v>198</v>
      </c>
      <c r="M449" s="18">
        <f t="shared" si="55"/>
        <v>10</v>
      </c>
      <c r="N449" s="18">
        <f t="shared" si="55"/>
        <v>2</v>
      </c>
      <c r="O449" s="18">
        <f t="shared" si="55"/>
        <v>0</v>
      </c>
      <c r="P449" s="18">
        <f t="shared" si="55"/>
        <v>113</v>
      </c>
      <c r="Q449" s="18">
        <f t="shared" si="55"/>
        <v>122</v>
      </c>
      <c r="R449" s="18">
        <f t="shared" si="55"/>
        <v>235</v>
      </c>
      <c r="S449" s="18">
        <f t="shared" si="55"/>
        <v>11</v>
      </c>
      <c r="T449" s="18">
        <f t="shared" si="55"/>
        <v>0</v>
      </c>
      <c r="U449" s="18">
        <f t="shared" si="55"/>
        <v>55</v>
      </c>
      <c r="V449" s="18">
        <f t="shared" si="55"/>
        <v>66</v>
      </c>
      <c r="W449" s="18">
        <f t="shared" si="55"/>
        <v>10</v>
      </c>
      <c r="X449" s="18">
        <f t="shared" si="55"/>
        <v>40</v>
      </c>
      <c r="Y449" s="18">
        <f t="shared" si="55"/>
        <v>10</v>
      </c>
      <c r="Z449" s="18">
        <f t="shared" si="55"/>
        <v>7</v>
      </c>
      <c r="AA449" s="18">
        <f t="shared" si="55"/>
        <v>4</v>
      </c>
      <c r="AB449" s="18">
        <f t="shared" si="55"/>
        <v>2</v>
      </c>
      <c r="AC449" s="18">
        <f t="shared" si="55"/>
        <v>2</v>
      </c>
      <c r="AD449" s="18">
        <f t="shared" si="55"/>
        <v>1</v>
      </c>
      <c r="AE449" s="18">
        <f t="shared" si="55"/>
        <v>2</v>
      </c>
      <c r="AF449" s="15">
        <v>27</v>
      </c>
    </row>
    <row r="450" spans="1:32" s="15" customFormat="1" ht="13.7" customHeight="1" x14ac:dyDescent="0.15">
      <c r="A450" s="10" t="s">
        <v>1127</v>
      </c>
      <c r="B450" s="10" t="s">
        <v>882</v>
      </c>
      <c r="C450" s="11" t="s">
        <v>513</v>
      </c>
      <c r="D450" s="12">
        <v>0</v>
      </c>
      <c r="E450" s="12" t="s">
        <v>1141</v>
      </c>
      <c r="F450" s="12" t="s">
        <v>1097</v>
      </c>
      <c r="G450" s="13">
        <v>1</v>
      </c>
      <c r="H450" s="13">
        <v>0</v>
      </c>
      <c r="I450" s="13">
        <v>1</v>
      </c>
      <c r="J450" s="13">
        <v>1</v>
      </c>
      <c r="K450" s="13">
        <v>0</v>
      </c>
      <c r="L450" s="13">
        <v>30</v>
      </c>
      <c r="M450" s="13">
        <v>1</v>
      </c>
      <c r="N450" s="13">
        <v>0</v>
      </c>
      <c r="O450" s="13">
        <v>0</v>
      </c>
      <c r="P450" s="13">
        <v>16</v>
      </c>
      <c r="Q450" s="13">
        <v>18</v>
      </c>
      <c r="R450" s="14">
        <v>34</v>
      </c>
      <c r="S450" s="14">
        <v>1</v>
      </c>
      <c r="T450" s="14">
        <v>0</v>
      </c>
      <c r="U450" s="14">
        <v>2</v>
      </c>
      <c r="V450" s="14">
        <v>3</v>
      </c>
      <c r="W450" s="14">
        <v>1</v>
      </c>
      <c r="X450" s="14">
        <v>6</v>
      </c>
      <c r="Y450" s="14">
        <v>1</v>
      </c>
      <c r="Z450" s="14">
        <v>1</v>
      </c>
      <c r="AA450" s="14">
        <v>0</v>
      </c>
      <c r="AB450" s="14">
        <v>0</v>
      </c>
      <c r="AC450" s="14">
        <v>1</v>
      </c>
      <c r="AD450" s="14">
        <v>0</v>
      </c>
      <c r="AE450" s="14">
        <v>1</v>
      </c>
      <c r="AF450" s="5">
        <v>28</v>
      </c>
    </row>
    <row r="451" spans="1:32" s="15" customFormat="1" ht="13.7" customHeight="1" x14ac:dyDescent="0.15">
      <c r="A451" s="10" t="s">
        <v>1127</v>
      </c>
      <c r="B451" s="10" t="s">
        <v>882</v>
      </c>
      <c r="C451" s="11" t="s">
        <v>937</v>
      </c>
      <c r="D451" s="12">
        <v>0</v>
      </c>
      <c r="E451" s="12" t="s">
        <v>1141</v>
      </c>
      <c r="F451" s="12" t="s">
        <v>1097</v>
      </c>
      <c r="G451" s="13">
        <v>1</v>
      </c>
      <c r="H451" s="13">
        <v>0</v>
      </c>
      <c r="I451" s="13">
        <v>1</v>
      </c>
      <c r="J451" s="13">
        <v>0</v>
      </c>
      <c r="K451" s="13">
        <v>0</v>
      </c>
      <c r="L451" s="13">
        <v>16</v>
      </c>
      <c r="M451" s="13">
        <v>1</v>
      </c>
      <c r="N451" s="13">
        <v>0</v>
      </c>
      <c r="O451" s="13">
        <v>0</v>
      </c>
      <c r="P451" s="13">
        <v>12</v>
      </c>
      <c r="Q451" s="13">
        <v>7</v>
      </c>
      <c r="R451" s="14">
        <v>19</v>
      </c>
      <c r="S451" s="14">
        <v>1</v>
      </c>
      <c r="T451" s="14">
        <v>0</v>
      </c>
      <c r="U451" s="14">
        <v>2</v>
      </c>
      <c r="V451" s="14">
        <v>3</v>
      </c>
      <c r="W451" s="14">
        <v>1</v>
      </c>
      <c r="X451" s="14">
        <v>0</v>
      </c>
      <c r="Y451" s="14">
        <v>1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5">
        <v>29</v>
      </c>
    </row>
    <row r="452" spans="1:32" s="15" customFormat="1" ht="13.7" customHeight="1" x14ac:dyDescent="0.15">
      <c r="A452" s="10" t="s">
        <v>1127</v>
      </c>
      <c r="B452" s="10" t="s">
        <v>882</v>
      </c>
      <c r="C452" s="11" t="s">
        <v>938</v>
      </c>
      <c r="D452" s="12">
        <v>0</v>
      </c>
      <c r="E452" s="12" t="s">
        <v>1141</v>
      </c>
      <c r="F452" s="12" t="s">
        <v>1097</v>
      </c>
      <c r="G452" s="13">
        <v>1</v>
      </c>
      <c r="H452" s="13">
        <v>0</v>
      </c>
      <c r="I452" s="13">
        <v>1</v>
      </c>
      <c r="J452" s="13">
        <v>0</v>
      </c>
      <c r="K452" s="13">
        <v>0</v>
      </c>
      <c r="L452" s="13">
        <v>15</v>
      </c>
      <c r="M452" s="13">
        <v>1</v>
      </c>
      <c r="N452" s="13">
        <v>0</v>
      </c>
      <c r="O452" s="13">
        <v>0</v>
      </c>
      <c r="P452" s="13">
        <v>11</v>
      </c>
      <c r="Q452" s="13">
        <v>7</v>
      </c>
      <c r="R452" s="14">
        <v>18</v>
      </c>
      <c r="S452" s="14">
        <v>1</v>
      </c>
      <c r="T452" s="14">
        <v>0</v>
      </c>
      <c r="U452" s="14">
        <v>2</v>
      </c>
      <c r="V452" s="14">
        <v>3</v>
      </c>
      <c r="W452" s="14">
        <v>1</v>
      </c>
      <c r="X452" s="14">
        <v>3</v>
      </c>
      <c r="Y452" s="14">
        <v>1</v>
      </c>
      <c r="Z452" s="14">
        <v>1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5">
        <v>30</v>
      </c>
    </row>
    <row r="453" spans="1:32" s="15" customFormat="1" ht="13.7" customHeight="1" x14ac:dyDescent="0.15">
      <c r="A453" s="10" t="s">
        <v>1127</v>
      </c>
      <c r="B453" s="10" t="s">
        <v>882</v>
      </c>
      <c r="C453" s="11" t="s">
        <v>939</v>
      </c>
      <c r="D453" s="12">
        <v>0</v>
      </c>
      <c r="E453" s="12" t="s">
        <v>1141</v>
      </c>
      <c r="F453" s="12" t="s">
        <v>1097</v>
      </c>
      <c r="G453" s="13">
        <v>1</v>
      </c>
      <c r="H453" s="13">
        <v>0</v>
      </c>
      <c r="I453" s="13">
        <v>1</v>
      </c>
      <c r="J453" s="13">
        <v>0</v>
      </c>
      <c r="K453" s="13">
        <v>0</v>
      </c>
      <c r="L453" s="13">
        <v>19</v>
      </c>
      <c r="M453" s="13">
        <v>1</v>
      </c>
      <c r="N453" s="13">
        <v>0</v>
      </c>
      <c r="O453" s="13">
        <v>0</v>
      </c>
      <c r="P453" s="13">
        <v>12</v>
      </c>
      <c r="Q453" s="13">
        <v>10</v>
      </c>
      <c r="R453" s="14">
        <v>22</v>
      </c>
      <c r="S453" s="14">
        <v>1</v>
      </c>
      <c r="T453" s="14">
        <v>0</v>
      </c>
      <c r="U453" s="14">
        <v>2</v>
      </c>
      <c r="V453" s="14">
        <v>3</v>
      </c>
      <c r="W453" s="14">
        <v>1</v>
      </c>
      <c r="X453" s="14">
        <v>5</v>
      </c>
      <c r="Y453" s="14">
        <v>1</v>
      </c>
      <c r="Z453" s="14">
        <v>1</v>
      </c>
      <c r="AA453" s="14">
        <v>0</v>
      </c>
      <c r="AB453" s="14">
        <v>0</v>
      </c>
      <c r="AC453" s="14">
        <v>0</v>
      </c>
      <c r="AD453" s="14">
        <v>0</v>
      </c>
      <c r="AE453" s="14">
        <v>0</v>
      </c>
      <c r="AF453" s="15">
        <v>31</v>
      </c>
    </row>
    <row r="454" spans="1:32" s="15" customFormat="1" ht="13.7" customHeight="1" x14ac:dyDescent="0.15">
      <c r="A454" s="10" t="s">
        <v>1127</v>
      </c>
      <c r="B454" s="10" t="s">
        <v>882</v>
      </c>
      <c r="C454" s="11" t="s">
        <v>571</v>
      </c>
      <c r="D454" s="12">
        <v>0</v>
      </c>
      <c r="E454" s="12" t="s">
        <v>1141</v>
      </c>
      <c r="F454" s="12" t="s">
        <v>1097</v>
      </c>
      <c r="G454" s="13">
        <v>1</v>
      </c>
      <c r="H454" s="13">
        <v>0</v>
      </c>
      <c r="I454" s="13">
        <v>1</v>
      </c>
      <c r="J454" s="13">
        <v>1</v>
      </c>
      <c r="K454" s="13">
        <v>0</v>
      </c>
      <c r="L454" s="13">
        <v>28</v>
      </c>
      <c r="M454" s="13">
        <v>1</v>
      </c>
      <c r="N454" s="13">
        <v>0</v>
      </c>
      <c r="O454" s="13">
        <v>0</v>
      </c>
      <c r="P454" s="13">
        <v>18</v>
      </c>
      <c r="Q454" s="13">
        <v>14</v>
      </c>
      <c r="R454" s="14">
        <v>32</v>
      </c>
      <c r="S454" s="14">
        <v>1</v>
      </c>
      <c r="T454" s="14">
        <v>0</v>
      </c>
      <c r="U454" s="14">
        <v>2</v>
      </c>
      <c r="V454" s="14">
        <v>3</v>
      </c>
      <c r="W454" s="14">
        <v>1</v>
      </c>
      <c r="X454" s="14">
        <v>6</v>
      </c>
      <c r="Y454" s="14">
        <v>1</v>
      </c>
      <c r="Z454" s="14">
        <v>1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5">
        <v>32</v>
      </c>
    </row>
    <row r="455" spans="1:32" s="15" customFormat="1" ht="13.7" customHeight="1" x14ac:dyDescent="0.15">
      <c r="A455" s="10" t="s">
        <v>1127</v>
      </c>
      <c r="B455" s="10" t="s">
        <v>882</v>
      </c>
      <c r="C455" s="11" t="s">
        <v>704</v>
      </c>
      <c r="D455" s="12">
        <v>0</v>
      </c>
      <c r="E455" s="12" t="s">
        <v>1141</v>
      </c>
      <c r="F455" s="12" t="s">
        <v>1097</v>
      </c>
      <c r="G455" s="13">
        <v>1</v>
      </c>
      <c r="H455" s="13">
        <v>0</v>
      </c>
      <c r="I455" s="13">
        <v>1</v>
      </c>
      <c r="J455" s="13">
        <v>0</v>
      </c>
      <c r="K455" s="13">
        <v>0</v>
      </c>
      <c r="L455" s="13">
        <v>27</v>
      </c>
      <c r="M455" s="13">
        <v>1</v>
      </c>
      <c r="N455" s="13">
        <v>0</v>
      </c>
      <c r="O455" s="13">
        <v>0</v>
      </c>
      <c r="P455" s="13">
        <v>12</v>
      </c>
      <c r="Q455" s="13">
        <v>18</v>
      </c>
      <c r="R455" s="14">
        <v>30</v>
      </c>
      <c r="S455" s="14">
        <v>1</v>
      </c>
      <c r="T455" s="14">
        <v>0</v>
      </c>
      <c r="U455" s="14">
        <v>3</v>
      </c>
      <c r="V455" s="14">
        <v>4</v>
      </c>
      <c r="W455" s="14">
        <v>1</v>
      </c>
      <c r="X455" s="14">
        <v>6</v>
      </c>
      <c r="Y455" s="14">
        <v>1</v>
      </c>
      <c r="Z455" s="14">
        <v>1</v>
      </c>
      <c r="AA455" s="14">
        <v>0</v>
      </c>
      <c r="AB455" s="14">
        <v>0</v>
      </c>
      <c r="AC455" s="14">
        <v>1</v>
      </c>
      <c r="AD455" s="14">
        <v>0</v>
      </c>
      <c r="AE455" s="14">
        <v>1</v>
      </c>
      <c r="AF455" s="5">
        <v>33</v>
      </c>
    </row>
    <row r="456" spans="1:32" s="15" customFormat="1" ht="13.7" customHeight="1" x14ac:dyDescent="0.15">
      <c r="A456" s="10" t="s">
        <v>1127</v>
      </c>
      <c r="B456" s="10" t="s">
        <v>882</v>
      </c>
      <c r="C456" s="11" t="s">
        <v>940</v>
      </c>
      <c r="D456" s="12">
        <v>0</v>
      </c>
      <c r="E456" s="12" t="s">
        <v>1141</v>
      </c>
      <c r="F456" s="12" t="s">
        <v>1097</v>
      </c>
      <c r="G456" s="13">
        <v>1</v>
      </c>
      <c r="H456" s="13">
        <v>0</v>
      </c>
      <c r="I456" s="13">
        <v>1</v>
      </c>
      <c r="J456" s="13">
        <v>0</v>
      </c>
      <c r="K456" s="13">
        <v>0</v>
      </c>
      <c r="L456" s="13">
        <v>9</v>
      </c>
      <c r="M456" s="13">
        <v>1</v>
      </c>
      <c r="N456" s="13">
        <v>0</v>
      </c>
      <c r="O456" s="13">
        <v>0</v>
      </c>
      <c r="P456" s="13">
        <v>7</v>
      </c>
      <c r="Q456" s="13">
        <v>5</v>
      </c>
      <c r="R456" s="14">
        <v>12</v>
      </c>
      <c r="S456" s="14">
        <v>1</v>
      </c>
      <c r="T456" s="14">
        <v>0</v>
      </c>
      <c r="U456" s="14">
        <v>2</v>
      </c>
      <c r="V456" s="14">
        <v>3</v>
      </c>
      <c r="W456" s="14">
        <v>1</v>
      </c>
      <c r="X456" s="14">
        <v>1</v>
      </c>
      <c r="Y456" s="14">
        <v>1</v>
      </c>
      <c r="Z456" s="14">
        <v>0</v>
      </c>
      <c r="AA456" s="14">
        <v>0</v>
      </c>
      <c r="AB456" s="14">
        <v>0</v>
      </c>
      <c r="AC456" s="14">
        <v>1</v>
      </c>
      <c r="AD456" s="14">
        <v>0</v>
      </c>
      <c r="AE456" s="14">
        <v>1</v>
      </c>
      <c r="AF456" s="15">
        <v>34</v>
      </c>
    </row>
    <row r="457" spans="1:32" s="15" customFormat="1" ht="13.7" customHeight="1" x14ac:dyDescent="0.15">
      <c r="A457" s="10" t="s">
        <v>1127</v>
      </c>
      <c r="B457" s="10" t="s">
        <v>882</v>
      </c>
      <c r="C457" s="11" t="s">
        <v>941</v>
      </c>
      <c r="D457" s="12">
        <v>0</v>
      </c>
      <c r="E457" s="12" t="s">
        <v>1141</v>
      </c>
      <c r="F457" s="12" t="s">
        <v>1097</v>
      </c>
      <c r="G457" s="13">
        <v>1</v>
      </c>
      <c r="H457" s="13">
        <v>0</v>
      </c>
      <c r="I457" s="13">
        <v>1</v>
      </c>
      <c r="J457" s="13">
        <v>1</v>
      </c>
      <c r="K457" s="13">
        <v>0</v>
      </c>
      <c r="L457" s="13">
        <v>27</v>
      </c>
      <c r="M457" s="13">
        <v>1</v>
      </c>
      <c r="N457" s="13">
        <v>1</v>
      </c>
      <c r="O457" s="13">
        <v>0</v>
      </c>
      <c r="P457" s="13">
        <v>15</v>
      </c>
      <c r="Q457" s="13">
        <v>17</v>
      </c>
      <c r="R457" s="14">
        <v>32</v>
      </c>
      <c r="S457" s="14">
        <v>1</v>
      </c>
      <c r="T457" s="14">
        <v>0</v>
      </c>
      <c r="U457" s="14">
        <v>2</v>
      </c>
      <c r="V457" s="14">
        <v>3</v>
      </c>
      <c r="W457" s="14">
        <v>1</v>
      </c>
      <c r="X457" s="14">
        <v>6</v>
      </c>
      <c r="Y457" s="14">
        <v>1</v>
      </c>
      <c r="Z457" s="14">
        <v>1</v>
      </c>
      <c r="AA457" s="14">
        <v>0</v>
      </c>
      <c r="AB457" s="14">
        <v>0</v>
      </c>
      <c r="AC457" s="14">
        <v>2</v>
      </c>
      <c r="AD457" s="14">
        <v>0</v>
      </c>
      <c r="AE457" s="14">
        <v>2</v>
      </c>
      <c r="AF457" s="15">
        <v>35</v>
      </c>
    </row>
    <row r="458" spans="1:32" s="15" customFormat="1" ht="13.7" customHeight="1" x14ac:dyDescent="0.15">
      <c r="A458" s="10" t="s">
        <v>1127</v>
      </c>
      <c r="B458" s="10" t="s">
        <v>882</v>
      </c>
      <c r="C458" s="11" t="s">
        <v>942</v>
      </c>
      <c r="D458" s="12">
        <v>0</v>
      </c>
      <c r="E458" s="12" t="s">
        <v>1141</v>
      </c>
      <c r="F458" s="12" t="s">
        <v>1097</v>
      </c>
      <c r="G458" s="13">
        <v>1</v>
      </c>
      <c r="H458" s="13">
        <v>0</v>
      </c>
      <c r="I458" s="13">
        <v>1</v>
      </c>
      <c r="J458" s="13">
        <v>0</v>
      </c>
      <c r="K458" s="13">
        <v>0</v>
      </c>
      <c r="L458" s="13">
        <v>34</v>
      </c>
      <c r="M458" s="13">
        <v>1</v>
      </c>
      <c r="N458" s="13">
        <v>1</v>
      </c>
      <c r="O458" s="13">
        <v>0</v>
      </c>
      <c r="P458" s="13">
        <v>16</v>
      </c>
      <c r="Q458" s="13">
        <v>22</v>
      </c>
      <c r="R458" s="14">
        <v>38</v>
      </c>
      <c r="S458" s="14">
        <v>1</v>
      </c>
      <c r="T458" s="14">
        <v>0</v>
      </c>
      <c r="U458" s="14">
        <v>3</v>
      </c>
      <c r="V458" s="14">
        <v>4</v>
      </c>
      <c r="W458" s="14">
        <v>1</v>
      </c>
      <c r="X458" s="14">
        <v>6</v>
      </c>
      <c r="Y458" s="14">
        <v>1</v>
      </c>
      <c r="Z458" s="14">
        <v>1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5">
        <v>36</v>
      </c>
    </row>
    <row r="459" spans="1:32" s="15" customFormat="1" ht="13.7" customHeight="1" x14ac:dyDescent="0.15">
      <c r="A459" s="10" t="s">
        <v>1127</v>
      </c>
      <c r="B459" s="10" t="s">
        <v>882</v>
      </c>
      <c r="C459" s="11" t="s">
        <v>943</v>
      </c>
      <c r="D459" s="12">
        <v>0</v>
      </c>
      <c r="E459" s="12" t="s">
        <v>1141</v>
      </c>
      <c r="F459" s="12" t="s">
        <v>1097</v>
      </c>
      <c r="G459" s="13">
        <v>1</v>
      </c>
      <c r="H459" s="13">
        <v>0</v>
      </c>
      <c r="I459" s="13">
        <v>1</v>
      </c>
      <c r="J459" s="13">
        <v>0</v>
      </c>
      <c r="K459" s="13">
        <v>0</v>
      </c>
      <c r="L459" s="13">
        <v>4</v>
      </c>
      <c r="M459" s="13">
        <v>2</v>
      </c>
      <c r="N459" s="13">
        <v>0</v>
      </c>
      <c r="O459" s="13">
        <v>0</v>
      </c>
      <c r="P459" s="13">
        <v>4</v>
      </c>
      <c r="Q459" s="13">
        <v>4</v>
      </c>
      <c r="R459" s="14">
        <v>8</v>
      </c>
      <c r="S459" s="14">
        <v>1</v>
      </c>
      <c r="T459" s="14">
        <v>0</v>
      </c>
      <c r="U459" s="14">
        <v>1</v>
      </c>
      <c r="V459" s="14">
        <v>2</v>
      </c>
      <c r="W459" s="14">
        <v>1</v>
      </c>
      <c r="X459" s="14">
        <v>0</v>
      </c>
      <c r="Y459" s="14">
        <v>1</v>
      </c>
      <c r="Z459" s="14">
        <v>0</v>
      </c>
      <c r="AA459" s="14">
        <v>0</v>
      </c>
      <c r="AB459" s="14">
        <v>0</v>
      </c>
      <c r="AC459" s="14">
        <v>1</v>
      </c>
      <c r="AD459" s="14">
        <v>0</v>
      </c>
      <c r="AE459" s="14">
        <v>1</v>
      </c>
      <c r="AF459" s="15">
        <v>37</v>
      </c>
    </row>
    <row r="460" spans="1:32" s="15" customFormat="1" ht="13.7" customHeight="1" x14ac:dyDescent="0.15">
      <c r="A460" s="10" t="s">
        <v>1127</v>
      </c>
      <c r="B460" s="10" t="s">
        <v>882</v>
      </c>
      <c r="C460" s="11" t="s">
        <v>944</v>
      </c>
      <c r="D460" s="12">
        <v>0</v>
      </c>
      <c r="E460" s="12" t="s">
        <v>1141</v>
      </c>
      <c r="F460" s="12" t="s">
        <v>1097</v>
      </c>
      <c r="G460" s="13">
        <v>1</v>
      </c>
      <c r="H460" s="13">
        <v>0</v>
      </c>
      <c r="I460" s="13">
        <v>1</v>
      </c>
      <c r="J460" s="13">
        <v>0</v>
      </c>
      <c r="K460" s="13">
        <v>0</v>
      </c>
      <c r="L460" s="13">
        <v>23</v>
      </c>
      <c r="M460" s="13">
        <v>1</v>
      </c>
      <c r="N460" s="13">
        <v>0</v>
      </c>
      <c r="O460" s="13">
        <v>0</v>
      </c>
      <c r="P460" s="13">
        <v>12</v>
      </c>
      <c r="Q460" s="13">
        <v>14</v>
      </c>
      <c r="R460" s="14">
        <v>26</v>
      </c>
      <c r="S460" s="14">
        <v>1</v>
      </c>
      <c r="T460" s="14">
        <v>0</v>
      </c>
      <c r="U460" s="14">
        <v>2</v>
      </c>
      <c r="V460" s="14">
        <v>3</v>
      </c>
      <c r="W460" s="14">
        <v>1</v>
      </c>
      <c r="X460" s="14">
        <v>6</v>
      </c>
      <c r="Y460" s="14">
        <v>1</v>
      </c>
      <c r="Z460" s="14">
        <v>1</v>
      </c>
      <c r="AA460" s="14">
        <v>0</v>
      </c>
      <c r="AB460" s="14">
        <v>0</v>
      </c>
      <c r="AC460" s="14">
        <v>0</v>
      </c>
      <c r="AD460" s="14">
        <v>0</v>
      </c>
      <c r="AE460" s="14">
        <v>0</v>
      </c>
      <c r="AF460" s="5">
        <v>38</v>
      </c>
    </row>
    <row r="461" spans="1:32" s="5" customFormat="1" ht="13.7" customHeight="1" x14ac:dyDescent="0.15">
      <c r="A461" s="10" t="s">
        <v>1127</v>
      </c>
      <c r="B461" s="10" t="s">
        <v>882</v>
      </c>
      <c r="C461" s="11" t="s">
        <v>945</v>
      </c>
      <c r="D461" s="12" t="s">
        <v>725</v>
      </c>
      <c r="E461" s="12" t="s">
        <v>1141</v>
      </c>
      <c r="F461" s="12" t="s">
        <v>1097</v>
      </c>
      <c r="G461" s="13">
        <v>1</v>
      </c>
      <c r="H461" s="13">
        <v>0</v>
      </c>
      <c r="I461" s="13">
        <v>1</v>
      </c>
      <c r="J461" s="13">
        <v>0</v>
      </c>
      <c r="K461" s="13">
        <v>0</v>
      </c>
      <c r="L461" s="13">
        <v>4</v>
      </c>
      <c r="M461" s="13">
        <v>1</v>
      </c>
      <c r="N461" s="13">
        <v>0</v>
      </c>
      <c r="O461" s="13">
        <v>0</v>
      </c>
      <c r="P461" s="13">
        <v>5</v>
      </c>
      <c r="Q461" s="13">
        <v>2</v>
      </c>
      <c r="R461" s="14">
        <v>7</v>
      </c>
      <c r="S461" s="14">
        <v>1</v>
      </c>
      <c r="T461" s="14">
        <v>0</v>
      </c>
      <c r="U461" s="14">
        <v>2</v>
      </c>
      <c r="V461" s="14">
        <v>3</v>
      </c>
      <c r="W461" s="14">
        <v>1</v>
      </c>
      <c r="X461" s="14">
        <v>0</v>
      </c>
      <c r="Y461" s="14">
        <v>1</v>
      </c>
      <c r="Z461" s="14">
        <v>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5">
        <v>39</v>
      </c>
    </row>
    <row r="462" spans="1:32" s="15" customFormat="1" ht="13.7" customHeight="1" x14ac:dyDescent="0.15">
      <c r="A462" s="10" t="s">
        <v>1127</v>
      </c>
      <c r="B462" s="10" t="s">
        <v>882</v>
      </c>
      <c r="C462" s="11" t="s">
        <v>946</v>
      </c>
      <c r="D462" s="12">
        <v>0</v>
      </c>
      <c r="E462" s="12" t="s">
        <v>1141</v>
      </c>
      <c r="F462" s="12" t="s">
        <v>1097</v>
      </c>
      <c r="G462" s="13">
        <v>1</v>
      </c>
      <c r="H462" s="13">
        <v>0</v>
      </c>
      <c r="I462" s="13">
        <v>1</v>
      </c>
      <c r="J462" s="13">
        <v>0</v>
      </c>
      <c r="K462" s="13">
        <v>0</v>
      </c>
      <c r="L462" s="13">
        <v>15</v>
      </c>
      <c r="M462" s="13">
        <v>1</v>
      </c>
      <c r="N462" s="13">
        <v>0</v>
      </c>
      <c r="O462" s="13">
        <v>0</v>
      </c>
      <c r="P462" s="13">
        <v>10</v>
      </c>
      <c r="Q462" s="13">
        <v>8</v>
      </c>
      <c r="R462" s="14">
        <v>18</v>
      </c>
      <c r="S462" s="14">
        <v>1</v>
      </c>
      <c r="T462" s="14">
        <v>0</v>
      </c>
      <c r="U462" s="14">
        <v>4</v>
      </c>
      <c r="V462" s="14">
        <v>5</v>
      </c>
      <c r="W462" s="14">
        <v>1</v>
      </c>
      <c r="X462" s="14">
        <v>3</v>
      </c>
      <c r="Y462" s="14">
        <v>1</v>
      </c>
      <c r="Z462" s="14">
        <v>1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5">
        <v>40</v>
      </c>
    </row>
    <row r="463" spans="1:32" s="15" customFormat="1" ht="13.7" customHeight="1" x14ac:dyDescent="0.15">
      <c r="A463" s="10" t="s">
        <v>1127</v>
      </c>
      <c r="B463" s="10" t="s">
        <v>882</v>
      </c>
      <c r="C463" s="11" t="s">
        <v>747</v>
      </c>
      <c r="D463" s="12">
        <v>0</v>
      </c>
      <c r="E463" s="12" t="s">
        <v>1141</v>
      </c>
      <c r="F463" s="12" t="s">
        <v>1097</v>
      </c>
      <c r="G463" s="13">
        <v>1</v>
      </c>
      <c r="H463" s="13">
        <v>0</v>
      </c>
      <c r="I463" s="13">
        <v>1</v>
      </c>
      <c r="J463" s="13">
        <v>1</v>
      </c>
      <c r="K463" s="13">
        <v>0</v>
      </c>
      <c r="L463" s="13">
        <v>20</v>
      </c>
      <c r="M463" s="13">
        <v>1</v>
      </c>
      <c r="N463" s="13">
        <v>1</v>
      </c>
      <c r="O463" s="13">
        <v>0</v>
      </c>
      <c r="P463" s="13">
        <v>14</v>
      </c>
      <c r="Q463" s="13">
        <v>11</v>
      </c>
      <c r="R463" s="14">
        <v>25</v>
      </c>
      <c r="S463" s="14">
        <v>1</v>
      </c>
      <c r="T463" s="14">
        <v>0</v>
      </c>
      <c r="U463" s="14">
        <v>2</v>
      </c>
      <c r="V463" s="14">
        <v>3</v>
      </c>
      <c r="W463" s="14">
        <v>1</v>
      </c>
      <c r="X463" s="14">
        <v>6</v>
      </c>
      <c r="Y463" s="14">
        <v>1</v>
      </c>
      <c r="Z463" s="14">
        <v>1</v>
      </c>
      <c r="AA463" s="14">
        <v>0</v>
      </c>
      <c r="AB463" s="14">
        <v>0</v>
      </c>
      <c r="AC463" s="14">
        <v>0</v>
      </c>
      <c r="AD463" s="14">
        <v>0</v>
      </c>
      <c r="AE463" s="14">
        <v>0</v>
      </c>
      <c r="AF463" s="15">
        <v>41</v>
      </c>
    </row>
    <row r="464" spans="1:32" s="15" customFormat="1" ht="13.7" customHeight="1" x14ac:dyDescent="0.15">
      <c r="A464" s="10" t="s">
        <v>1127</v>
      </c>
      <c r="B464" s="10" t="s">
        <v>882</v>
      </c>
      <c r="C464" s="11" t="s">
        <v>715</v>
      </c>
      <c r="D464" s="12">
        <v>0</v>
      </c>
      <c r="E464" s="12" t="s">
        <v>1141</v>
      </c>
      <c r="F464" s="12" t="s">
        <v>1097</v>
      </c>
      <c r="G464" s="13">
        <v>1</v>
      </c>
      <c r="H464" s="13">
        <v>0</v>
      </c>
      <c r="I464" s="13">
        <v>1</v>
      </c>
      <c r="J464" s="13">
        <v>0</v>
      </c>
      <c r="K464" s="13">
        <v>0</v>
      </c>
      <c r="L464" s="13">
        <v>22</v>
      </c>
      <c r="M464" s="13">
        <v>1</v>
      </c>
      <c r="N464" s="13">
        <v>0</v>
      </c>
      <c r="O464" s="13">
        <v>0</v>
      </c>
      <c r="P464" s="13">
        <v>12</v>
      </c>
      <c r="Q464" s="13">
        <v>13</v>
      </c>
      <c r="R464" s="14">
        <v>25</v>
      </c>
      <c r="S464" s="14">
        <v>1</v>
      </c>
      <c r="T464" s="14">
        <v>0</v>
      </c>
      <c r="U464" s="14">
        <v>2</v>
      </c>
      <c r="V464" s="14">
        <v>3</v>
      </c>
      <c r="W464" s="14">
        <v>1</v>
      </c>
      <c r="X464" s="14">
        <v>6</v>
      </c>
      <c r="Y464" s="14">
        <v>1</v>
      </c>
      <c r="Z464" s="14">
        <v>1</v>
      </c>
      <c r="AA464" s="14">
        <v>0</v>
      </c>
      <c r="AB464" s="14">
        <v>0</v>
      </c>
      <c r="AC464" s="14">
        <v>0</v>
      </c>
      <c r="AD464" s="14">
        <v>0</v>
      </c>
      <c r="AE464" s="14">
        <v>0</v>
      </c>
      <c r="AF464" s="15">
        <v>42</v>
      </c>
    </row>
    <row r="465" spans="1:32" s="15" customFormat="1" ht="13.7" customHeight="1" x14ac:dyDescent="0.15">
      <c r="A465" s="10" t="s">
        <v>1127</v>
      </c>
      <c r="B465" s="10" t="s">
        <v>882</v>
      </c>
      <c r="C465" s="11" t="s">
        <v>947</v>
      </c>
      <c r="D465" s="12">
        <v>0</v>
      </c>
      <c r="E465" s="12" t="s">
        <v>1141</v>
      </c>
      <c r="F465" s="12" t="s">
        <v>1097</v>
      </c>
      <c r="G465" s="13">
        <v>1</v>
      </c>
      <c r="H465" s="13">
        <v>0</v>
      </c>
      <c r="I465" s="13">
        <v>1</v>
      </c>
      <c r="J465" s="13">
        <v>0</v>
      </c>
      <c r="K465" s="13">
        <v>0</v>
      </c>
      <c r="L465" s="13">
        <v>19</v>
      </c>
      <c r="M465" s="13">
        <v>1</v>
      </c>
      <c r="N465" s="13">
        <v>0</v>
      </c>
      <c r="O465" s="13">
        <v>0</v>
      </c>
      <c r="P465" s="13">
        <v>12</v>
      </c>
      <c r="Q465" s="13">
        <v>10</v>
      </c>
      <c r="R465" s="14">
        <v>22</v>
      </c>
      <c r="S465" s="14">
        <v>1</v>
      </c>
      <c r="T465" s="14">
        <v>0</v>
      </c>
      <c r="U465" s="14">
        <v>1</v>
      </c>
      <c r="V465" s="14">
        <v>2</v>
      </c>
      <c r="W465" s="14">
        <v>1</v>
      </c>
      <c r="X465" s="14">
        <v>2</v>
      </c>
      <c r="Y465" s="14">
        <v>1</v>
      </c>
      <c r="Z465" s="14">
        <v>0</v>
      </c>
      <c r="AA465" s="14">
        <v>0</v>
      </c>
      <c r="AB465" s="14">
        <v>0</v>
      </c>
      <c r="AC465" s="14">
        <v>1</v>
      </c>
      <c r="AD465" s="14">
        <v>0</v>
      </c>
      <c r="AE465" s="14">
        <v>1</v>
      </c>
      <c r="AF465" s="5">
        <v>43</v>
      </c>
    </row>
    <row r="466" spans="1:32" s="15" customFormat="1" ht="13.7" customHeight="1" x14ac:dyDescent="0.15">
      <c r="A466" s="10" t="s">
        <v>1127</v>
      </c>
      <c r="B466" s="10" t="s">
        <v>882</v>
      </c>
      <c r="C466" s="11" t="s">
        <v>948</v>
      </c>
      <c r="D466" s="12">
        <v>0</v>
      </c>
      <c r="E466" s="12" t="s">
        <v>1141</v>
      </c>
      <c r="F466" s="12" t="s">
        <v>1097</v>
      </c>
      <c r="G466" s="13">
        <v>1</v>
      </c>
      <c r="H466" s="13">
        <v>0</v>
      </c>
      <c r="I466" s="13">
        <v>1</v>
      </c>
      <c r="J466" s="13">
        <v>0</v>
      </c>
      <c r="K466" s="13">
        <v>0</v>
      </c>
      <c r="L466" s="13">
        <v>22</v>
      </c>
      <c r="M466" s="13">
        <v>1</v>
      </c>
      <c r="N466" s="13">
        <v>0</v>
      </c>
      <c r="O466" s="13">
        <v>0</v>
      </c>
      <c r="P466" s="13">
        <v>10</v>
      </c>
      <c r="Q466" s="13">
        <v>15</v>
      </c>
      <c r="R466" s="14">
        <v>25</v>
      </c>
      <c r="S466" s="14">
        <v>1</v>
      </c>
      <c r="T466" s="14">
        <v>0</v>
      </c>
      <c r="U466" s="14">
        <v>3</v>
      </c>
      <c r="V466" s="14">
        <v>4</v>
      </c>
      <c r="W466" s="14">
        <v>1</v>
      </c>
      <c r="X466" s="14">
        <v>6</v>
      </c>
      <c r="Y466" s="14">
        <v>1</v>
      </c>
      <c r="Z466" s="14">
        <v>1</v>
      </c>
      <c r="AA466" s="14">
        <v>0</v>
      </c>
      <c r="AB466" s="14">
        <v>0</v>
      </c>
      <c r="AC466" s="14">
        <v>2</v>
      </c>
      <c r="AD466" s="14">
        <v>0</v>
      </c>
      <c r="AE466" s="14">
        <v>2</v>
      </c>
      <c r="AF466" s="15">
        <v>44</v>
      </c>
    </row>
    <row r="467" spans="1:32" s="15" customFormat="1" ht="13.7" customHeight="1" x14ac:dyDescent="0.15">
      <c r="A467" s="10" t="s">
        <v>1127</v>
      </c>
      <c r="B467" s="10" t="s">
        <v>882</v>
      </c>
      <c r="C467" s="11" t="s">
        <v>873</v>
      </c>
      <c r="D467" s="12">
        <v>0</v>
      </c>
      <c r="E467" s="12" t="s">
        <v>1141</v>
      </c>
      <c r="F467" s="12" t="s">
        <v>1097</v>
      </c>
      <c r="G467" s="13">
        <v>1</v>
      </c>
      <c r="H467" s="13">
        <v>0</v>
      </c>
      <c r="I467" s="13">
        <v>1</v>
      </c>
      <c r="J467" s="13">
        <v>0</v>
      </c>
      <c r="K467" s="13">
        <v>0</v>
      </c>
      <c r="L467" s="13">
        <v>19</v>
      </c>
      <c r="M467" s="13">
        <v>1</v>
      </c>
      <c r="N467" s="13">
        <v>0</v>
      </c>
      <c r="O467" s="13">
        <v>0</v>
      </c>
      <c r="P467" s="13">
        <v>9</v>
      </c>
      <c r="Q467" s="13">
        <v>13</v>
      </c>
      <c r="R467" s="14">
        <v>22</v>
      </c>
      <c r="S467" s="14">
        <v>1</v>
      </c>
      <c r="T467" s="14">
        <v>0</v>
      </c>
      <c r="U467" s="14">
        <v>3</v>
      </c>
      <c r="V467" s="14">
        <v>4</v>
      </c>
      <c r="W467" s="14">
        <v>1</v>
      </c>
      <c r="X467" s="14">
        <v>6</v>
      </c>
      <c r="Y467" s="14">
        <v>1</v>
      </c>
      <c r="Z467" s="14">
        <v>1</v>
      </c>
      <c r="AA467" s="14">
        <v>0</v>
      </c>
      <c r="AB467" s="14">
        <v>0</v>
      </c>
      <c r="AC467" s="14">
        <v>0</v>
      </c>
      <c r="AD467" s="14">
        <v>0</v>
      </c>
      <c r="AE467" s="14">
        <v>0</v>
      </c>
      <c r="AF467" s="15">
        <v>45</v>
      </c>
    </row>
    <row r="468" spans="1:32" s="15" customFormat="1" ht="13.7" customHeight="1" x14ac:dyDescent="0.15">
      <c r="A468" s="10" t="s">
        <v>1127</v>
      </c>
      <c r="B468" s="10" t="s">
        <v>882</v>
      </c>
      <c r="C468" s="11" t="s">
        <v>260</v>
      </c>
      <c r="D468" s="12">
        <v>0</v>
      </c>
      <c r="E468" s="12" t="s">
        <v>1141</v>
      </c>
      <c r="F468" s="12" t="s">
        <v>1097</v>
      </c>
      <c r="G468" s="13">
        <v>1</v>
      </c>
      <c r="H468" s="13">
        <v>0</v>
      </c>
      <c r="I468" s="13">
        <v>1</v>
      </c>
      <c r="J468" s="13">
        <v>0</v>
      </c>
      <c r="K468" s="13">
        <v>0</v>
      </c>
      <c r="L468" s="13">
        <v>25</v>
      </c>
      <c r="M468" s="13">
        <v>1</v>
      </c>
      <c r="N468" s="13">
        <v>1</v>
      </c>
      <c r="O468" s="13">
        <v>0</v>
      </c>
      <c r="P468" s="13">
        <v>12</v>
      </c>
      <c r="Q468" s="13">
        <v>17</v>
      </c>
      <c r="R468" s="14">
        <v>29</v>
      </c>
      <c r="S468" s="14">
        <v>2</v>
      </c>
      <c r="T468" s="14">
        <v>0</v>
      </c>
      <c r="U468" s="14">
        <v>2</v>
      </c>
      <c r="V468" s="14">
        <v>4</v>
      </c>
      <c r="W468" s="14">
        <v>1</v>
      </c>
      <c r="X468" s="14">
        <v>6</v>
      </c>
      <c r="Y468" s="14">
        <v>1</v>
      </c>
      <c r="Z468" s="14">
        <v>1</v>
      </c>
      <c r="AA468" s="14">
        <v>0</v>
      </c>
      <c r="AB468" s="14">
        <v>0</v>
      </c>
      <c r="AC468" s="14">
        <v>1</v>
      </c>
      <c r="AD468" s="14">
        <v>0</v>
      </c>
      <c r="AE468" s="14">
        <v>1</v>
      </c>
      <c r="AF468" s="15">
        <v>47</v>
      </c>
    </row>
    <row r="469" spans="1:32" s="15" customFormat="1" ht="13.7" customHeight="1" x14ac:dyDescent="0.15">
      <c r="A469" s="10" t="s">
        <v>1127</v>
      </c>
      <c r="B469" s="10" t="s">
        <v>882</v>
      </c>
      <c r="C469" s="11" t="s">
        <v>53</v>
      </c>
      <c r="D469" s="12">
        <v>0</v>
      </c>
      <c r="E469" s="12" t="s">
        <v>1141</v>
      </c>
      <c r="F469" s="12" t="s">
        <v>1097</v>
      </c>
      <c r="G469" s="13">
        <v>1</v>
      </c>
      <c r="H469" s="13">
        <v>0</v>
      </c>
      <c r="I469" s="13">
        <v>1</v>
      </c>
      <c r="J469" s="13">
        <v>0</v>
      </c>
      <c r="K469" s="13">
        <v>0</v>
      </c>
      <c r="L469" s="13">
        <v>24</v>
      </c>
      <c r="M469" s="13">
        <v>1</v>
      </c>
      <c r="N469" s="13">
        <v>0</v>
      </c>
      <c r="O469" s="13">
        <v>0</v>
      </c>
      <c r="P469" s="13">
        <v>13</v>
      </c>
      <c r="Q469" s="13">
        <v>14</v>
      </c>
      <c r="R469" s="14">
        <v>27</v>
      </c>
      <c r="S469" s="14">
        <v>1</v>
      </c>
      <c r="T469" s="14">
        <v>0</v>
      </c>
      <c r="U469" s="14">
        <v>5</v>
      </c>
      <c r="V469" s="14">
        <v>6</v>
      </c>
      <c r="W469" s="14">
        <v>1</v>
      </c>
      <c r="X469" s="14">
        <v>6</v>
      </c>
      <c r="Y469" s="14">
        <v>1</v>
      </c>
      <c r="Z469" s="14">
        <v>1</v>
      </c>
      <c r="AA469" s="14">
        <v>0</v>
      </c>
      <c r="AB469" s="14">
        <v>0</v>
      </c>
      <c r="AC469" s="14">
        <v>0</v>
      </c>
      <c r="AD469" s="14">
        <v>1</v>
      </c>
      <c r="AE469" s="14">
        <v>0</v>
      </c>
      <c r="AF469" s="5">
        <v>48</v>
      </c>
    </row>
    <row r="470" spans="1:32" s="15" customFormat="1" ht="13.7" customHeight="1" x14ac:dyDescent="0.15">
      <c r="A470" s="10" t="s">
        <v>1127</v>
      </c>
      <c r="B470" s="10" t="s">
        <v>882</v>
      </c>
      <c r="C470" s="11" t="s">
        <v>75</v>
      </c>
      <c r="D470" s="12">
        <v>0</v>
      </c>
      <c r="E470" s="12" t="s">
        <v>1141</v>
      </c>
      <c r="F470" s="12" t="s">
        <v>1097</v>
      </c>
      <c r="G470" s="13">
        <v>1</v>
      </c>
      <c r="H470" s="13">
        <v>0</v>
      </c>
      <c r="I470" s="13">
        <v>1</v>
      </c>
      <c r="J470" s="13">
        <v>1</v>
      </c>
      <c r="K470" s="13">
        <v>0</v>
      </c>
      <c r="L470" s="13">
        <v>41</v>
      </c>
      <c r="M470" s="13">
        <v>1</v>
      </c>
      <c r="N470" s="13">
        <v>1</v>
      </c>
      <c r="O470" s="13">
        <v>0</v>
      </c>
      <c r="P470" s="13">
        <v>21</v>
      </c>
      <c r="Q470" s="13">
        <v>25</v>
      </c>
      <c r="R470" s="14">
        <v>46</v>
      </c>
      <c r="S470" s="14">
        <v>2</v>
      </c>
      <c r="T470" s="14">
        <v>0</v>
      </c>
      <c r="U470" s="14">
        <v>1</v>
      </c>
      <c r="V470" s="14">
        <v>3</v>
      </c>
      <c r="W470" s="14">
        <v>1</v>
      </c>
      <c r="X470" s="14">
        <v>6</v>
      </c>
      <c r="Y470" s="14">
        <v>1</v>
      </c>
      <c r="Z470" s="14">
        <v>1</v>
      </c>
      <c r="AA470" s="14">
        <v>0</v>
      </c>
      <c r="AB470" s="14">
        <v>1</v>
      </c>
      <c r="AC470" s="14">
        <v>3</v>
      </c>
      <c r="AD470" s="14">
        <v>0</v>
      </c>
      <c r="AE470" s="14">
        <v>3</v>
      </c>
      <c r="AF470" s="15">
        <v>49</v>
      </c>
    </row>
    <row r="471" spans="1:32" s="15" customFormat="1" ht="13.7" customHeight="1" x14ac:dyDescent="0.15">
      <c r="A471" s="10" t="s">
        <v>1127</v>
      </c>
      <c r="B471" s="10" t="s">
        <v>882</v>
      </c>
      <c r="C471" s="11" t="s">
        <v>86</v>
      </c>
      <c r="D471" s="12">
        <v>0</v>
      </c>
      <c r="E471" s="12" t="s">
        <v>1141</v>
      </c>
      <c r="F471" s="12" t="s">
        <v>1097</v>
      </c>
      <c r="G471" s="13">
        <v>1</v>
      </c>
      <c r="H471" s="13">
        <v>0</v>
      </c>
      <c r="I471" s="13">
        <v>1</v>
      </c>
      <c r="J471" s="13">
        <v>1</v>
      </c>
      <c r="K471" s="13">
        <v>0</v>
      </c>
      <c r="L471" s="13">
        <v>42</v>
      </c>
      <c r="M471" s="13">
        <v>2</v>
      </c>
      <c r="N471" s="13">
        <v>0</v>
      </c>
      <c r="O471" s="13">
        <v>0</v>
      </c>
      <c r="P471" s="13">
        <v>22</v>
      </c>
      <c r="Q471" s="13">
        <v>25</v>
      </c>
      <c r="R471" s="14">
        <v>47</v>
      </c>
      <c r="S471" s="14">
        <v>2</v>
      </c>
      <c r="T471" s="14">
        <v>0</v>
      </c>
      <c r="U471" s="14">
        <v>2</v>
      </c>
      <c r="V471" s="14">
        <v>4</v>
      </c>
      <c r="W471" s="14">
        <v>1</v>
      </c>
      <c r="X471" s="14">
        <v>6</v>
      </c>
      <c r="Y471" s="14">
        <v>1</v>
      </c>
      <c r="Z471" s="14">
        <v>1</v>
      </c>
      <c r="AA471" s="14">
        <v>0</v>
      </c>
      <c r="AB471" s="14">
        <v>0</v>
      </c>
      <c r="AC471" s="14">
        <v>1</v>
      </c>
      <c r="AD471" s="14">
        <v>0</v>
      </c>
      <c r="AE471" s="14">
        <v>1</v>
      </c>
      <c r="AF471" s="15">
        <v>50</v>
      </c>
    </row>
    <row r="472" spans="1:32" s="15" customFormat="1" ht="13.7" customHeight="1" x14ac:dyDescent="0.15">
      <c r="A472" s="10" t="s">
        <v>1127</v>
      </c>
      <c r="B472" s="10" t="s">
        <v>882</v>
      </c>
      <c r="C472" s="11" t="s">
        <v>1111</v>
      </c>
      <c r="D472" s="12">
        <v>0</v>
      </c>
      <c r="E472" s="12" t="s">
        <v>1141</v>
      </c>
      <c r="F472" s="12" t="s">
        <v>1097</v>
      </c>
      <c r="G472" s="13">
        <v>1</v>
      </c>
      <c r="H472" s="13">
        <v>0</v>
      </c>
      <c r="I472" s="13">
        <v>1</v>
      </c>
      <c r="J472" s="13">
        <v>1</v>
      </c>
      <c r="K472" s="13">
        <v>0</v>
      </c>
      <c r="L472" s="13">
        <v>40</v>
      </c>
      <c r="M472" s="13">
        <v>1</v>
      </c>
      <c r="N472" s="13">
        <v>0</v>
      </c>
      <c r="O472" s="13">
        <v>0</v>
      </c>
      <c r="P472" s="13">
        <v>16</v>
      </c>
      <c r="Q472" s="13">
        <v>28</v>
      </c>
      <c r="R472" s="14">
        <v>44</v>
      </c>
      <c r="S472" s="14">
        <v>3</v>
      </c>
      <c r="T472" s="14">
        <v>0</v>
      </c>
      <c r="U472" s="14">
        <v>2</v>
      </c>
      <c r="V472" s="14">
        <v>5</v>
      </c>
      <c r="W472" s="14">
        <v>1</v>
      </c>
      <c r="X472" s="14">
        <v>6</v>
      </c>
      <c r="Y472" s="14">
        <v>1</v>
      </c>
      <c r="Z472" s="14">
        <v>1</v>
      </c>
      <c r="AA472" s="14">
        <v>0</v>
      </c>
      <c r="AB472" s="14">
        <v>1</v>
      </c>
      <c r="AC472" s="14">
        <v>2</v>
      </c>
      <c r="AD472" s="14">
        <v>0</v>
      </c>
      <c r="AE472" s="14">
        <v>2</v>
      </c>
      <c r="AF472" s="15">
        <v>51</v>
      </c>
    </row>
    <row r="473" spans="1:32" s="15" customFormat="1" ht="13.7" customHeight="1" x14ac:dyDescent="0.15">
      <c r="A473" s="16"/>
      <c r="B473" s="16" t="s">
        <v>1086</v>
      </c>
      <c r="C473" s="16">
        <f>COUNTA(C450:C472)</f>
        <v>23</v>
      </c>
      <c r="D473" s="17">
        <f>COUNTIF(D450:D472,"併")</f>
        <v>1</v>
      </c>
      <c r="E473" s="17">
        <v>0</v>
      </c>
      <c r="F473" s="17"/>
      <c r="G473" s="18">
        <f t="shared" ref="G473:AE473" si="56">SUM(G450:G472)</f>
        <v>23</v>
      </c>
      <c r="H473" s="18">
        <f t="shared" si="56"/>
        <v>0</v>
      </c>
      <c r="I473" s="18">
        <f t="shared" si="56"/>
        <v>23</v>
      </c>
      <c r="J473" s="18">
        <f t="shared" si="56"/>
        <v>7</v>
      </c>
      <c r="K473" s="18">
        <f t="shared" si="56"/>
        <v>0</v>
      </c>
      <c r="L473" s="18">
        <f t="shared" si="56"/>
        <v>525</v>
      </c>
      <c r="M473" s="18">
        <f t="shared" si="56"/>
        <v>25</v>
      </c>
      <c r="N473" s="18">
        <f t="shared" si="56"/>
        <v>5</v>
      </c>
      <c r="O473" s="18">
        <f t="shared" si="56"/>
        <v>0</v>
      </c>
      <c r="P473" s="18">
        <f t="shared" si="56"/>
        <v>291</v>
      </c>
      <c r="Q473" s="18">
        <f t="shared" si="56"/>
        <v>317</v>
      </c>
      <c r="R473" s="18">
        <f t="shared" si="56"/>
        <v>608</v>
      </c>
      <c r="S473" s="18">
        <f t="shared" si="56"/>
        <v>28</v>
      </c>
      <c r="T473" s="18">
        <f t="shared" si="56"/>
        <v>0</v>
      </c>
      <c r="U473" s="18">
        <f t="shared" si="56"/>
        <v>52</v>
      </c>
      <c r="V473" s="18">
        <f t="shared" si="56"/>
        <v>80</v>
      </c>
      <c r="W473" s="18">
        <f t="shared" si="56"/>
        <v>23</v>
      </c>
      <c r="X473" s="18">
        <f t="shared" si="56"/>
        <v>104</v>
      </c>
      <c r="Y473" s="18">
        <f t="shared" si="56"/>
        <v>23</v>
      </c>
      <c r="Z473" s="18">
        <f t="shared" si="56"/>
        <v>18</v>
      </c>
      <c r="AA473" s="18">
        <f t="shared" si="56"/>
        <v>0</v>
      </c>
      <c r="AB473" s="18">
        <f t="shared" si="56"/>
        <v>2</v>
      </c>
      <c r="AC473" s="18">
        <f t="shared" si="56"/>
        <v>16</v>
      </c>
      <c r="AD473" s="18">
        <f t="shared" si="56"/>
        <v>1</v>
      </c>
      <c r="AE473" s="18">
        <f t="shared" si="56"/>
        <v>16</v>
      </c>
      <c r="AF473" s="15">
        <v>52</v>
      </c>
    </row>
    <row r="474" spans="1:32" s="15" customFormat="1" ht="13.7" customHeight="1" x14ac:dyDescent="0.15">
      <c r="A474" s="10" t="s">
        <v>1127</v>
      </c>
      <c r="B474" s="10" t="s">
        <v>109</v>
      </c>
      <c r="C474" s="22" t="s">
        <v>526</v>
      </c>
      <c r="D474" s="12">
        <v>0</v>
      </c>
      <c r="E474" s="12" t="s">
        <v>1141</v>
      </c>
      <c r="F474" s="12" t="s">
        <v>1097</v>
      </c>
      <c r="G474" s="13">
        <v>1</v>
      </c>
      <c r="H474" s="13">
        <v>0</v>
      </c>
      <c r="I474" s="13">
        <v>1</v>
      </c>
      <c r="J474" s="13">
        <v>0</v>
      </c>
      <c r="K474" s="13">
        <v>0</v>
      </c>
      <c r="L474" s="13">
        <v>16</v>
      </c>
      <c r="M474" s="13">
        <v>1</v>
      </c>
      <c r="N474" s="13">
        <v>0</v>
      </c>
      <c r="O474" s="13">
        <v>0</v>
      </c>
      <c r="P474" s="13">
        <v>11</v>
      </c>
      <c r="Q474" s="13">
        <v>8</v>
      </c>
      <c r="R474" s="14">
        <v>19</v>
      </c>
      <c r="S474" s="14">
        <v>1</v>
      </c>
      <c r="T474" s="14">
        <v>0</v>
      </c>
      <c r="U474" s="14">
        <v>2</v>
      </c>
      <c r="V474" s="14">
        <v>3</v>
      </c>
      <c r="W474" s="14">
        <v>1</v>
      </c>
      <c r="X474" s="14">
        <v>5</v>
      </c>
      <c r="Y474" s="14">
        <v>1</v>
      </c>
      <c r="Z474" s="14">
        <v>1</v>
      </c>
      <c r="AA474" s="14">
        <v>0</v>
      </c>
      <c r="AB474" s="14">
        <v>0</v>
      </c>
      <c r="AC474" s="14">
        <v>1</v>
      </c>
      <c r="AD474" s="14">
        <v>0</v>
      </c>
      <c r="AE474" s="14">
        <v>1</v>
      </c>
      <c r="AF474" s="5">
        <v>53</v>
      </c>
    </row>
    <row r="475" spans="1:32" s="15" customFormat="1" ht="13.7" customHeight="1" x14ac:dyDescent="0.15">
      <c r="A475" s="10" t="s">
        <v>1127</v>
      </c>
      <c r="B475" s="10" t="s">
        <v>109</v>
      </c>
      <c r="C475" s="11" t="s">
        <v>122</v>
      </c>
      <c r="D475" s="12">
        <v>0</v>
      </c>
      <c r="E475" s="12" t="s">
        <v>1141</v>
      </c>
      <c r="F475" s="12" t="s">
        <v>1097</v>
      </c>
      <c r="G475" s="13">
        <v>1</v>
      </c>
      <c r="H475" s="13">
        <v>0</v>
      </c>
      <c r="I475" s="13">
        <v>1</v>
      </c>
      <c r="J475" s="13">
        <v>0</v>
      </c>
      <c r="K475" s="13">
        <v>0</v>
      </c>
      <c r="L475" s="13">
        <v>20</v>
      </c>
      <c r="M475" s="13">
        <v>2</v>
      </c>
      <c r="N475" s="13">
        <v>1</v>
      </c>
      <c r="O475" s="13">
        <v>0</v>
      </c>
      <c r="P475" s="13">
        <v>14</v>
      </c>
      <c r="Q475" s="13">
        <v>11</v>
      </c>
      <c r="R475" s="14">
        <v>25</v>
      </c>
      <c r="S475" s="14">
        <v>2</v>
      </c>
      <c r="T475" s="14">
        <v>0</v>
      </c>
      <c r="U475" s="14">
        <v>4</v>
      </c>
      <c r="V475" s="14">
        <v>6</v>
      </c>
      <c r="W475" s="14">
        <v>1</v>
      </c>
      <c r="X475" s="14">
        <v>6</v>
      </c>
      <c r="Y475" s="14">
        <v>1</v>
      </c>
      <c r="Z475" s="14">
        <v>1</v>
      </c>
      <c r="AA475" s="14">
        <v>0</v>
      </c>
      <c r="AB475" s="14">
        <v>0</v>
      </c>
      <c r="AC475" s="14">
        <v>2</v>
      </c>
      <c r="AD475" s="14">
        <v>0</v>
      </c>
      <c r="AE475" s="14">
        <v>2</v>
      </c>
      <c r="AF475" s="15">
        <v>54</v>
      </c>
    </row>
    <row r="476" spans="1:32" s="15" customFormat="1" ht="13.7" customHeight="1" x14ac:dyDescent="0.15">
      <c r="A476" s="10" t="s">
        <v>1127</v>
      </c>
      <c r="B476" s="10" t="s">
        <v>109</v>
      </c>
      <c r="C476" s="11" t="s">
        <v>123</v>
      </c>
      <c r="D476" s="12">
        <v>0</v>
      </c>
      <c r="E476" s="12" t="s">
        <v>1141</v>
      </c>
      <c r="F476" s="12" t="s">
        <v>1097</v>
      </c>
      <c r="G476" s="13">
        <v>1</v>
      </c>
      <c r="H476" s="13">
        <v>0</v>
      </c>
      <c r="I476" s="13">
        <v>1</v>
      </c>
      <c r="J476" s="13">
        <v>0</v>
      </c>
      <c r="K476" s="13">
        <v>0</v>
      </c>
      <c r="L476" s="13">
        <v>20</v>
      </c>
      <c r="M476" s="13">
        <v>1</v>
      </c>
      <c r="N476" s="13">
        <v>0</v>
      </c>
      <c r="O476" s="13">
        <v>0</v>
      </c>
      <c r="P476" s="13">
        <v>13</v>
      </c>
      <c r="Q476" s="13">
        <v>10</v>
      </c>
      <c r="R476" s="14">
        <v>23</v>
      </c>
      <c r="S476" s="14">
        <v>1</v>
      </c>
      <c r="T476" s="14">
        <v>0</v>
      </c>
      <c r="U476" s="14">
        <v>2</v>
      </c>
      <c r="V476" s="14">
        <v>3</v>
      </c>
      <c r="W476" s="14">
        <v>1</v>
      </c>
      <c r="X476" s="14">
        <v>6</v>
      </c>
      <c r="Y476" s="14">
        <v>1</v>
      </c>
      <c r="Z476" s="14">
        <v>1</v>
      </c>
      <c r="AA476" s="14">
        <v>0</v>
      </c>
      <c r="AB476" s="14">
        <v>0</v>
      </c>
      <c r="AC476" s="14">
        <v>0</v>
      </c>
      <c r="AD476" s="14">
        <v>0</v>
      </c>
      <c r="AE476" s="14">
        <v>0</v>
      </c>
      <c r="AF476" s="15">
        <v>55</v>
      </c>
    </row>
    <row r="477" spans="1:32" s="15" customFormat="1" ht="13.7" customHeight="1" x14ac:dyDescent="0.15">
      <c r="A477" s="10" t="s">
        <v>1127</v>
      </c>
      <c r="B477" s="10" t="s">
        <v>109</v>
      </c>
      <c r="C477" s="11" t="s">
        <v>124</v>
      </c>
      <c r="D477" s="12">
        <v>0</v>
      </c>
      <c r="E477" s="12" t="s">
        <v>1141</v>
      </c>
      <c r="F477" s="12" t="s">
        <v>1097</v>
      </c>
      <c r="G477" s="13">
        <v>1</v>
      </c>
      <c r="H477" s="13">
        <v>0</v>
      </c>
      <c r="I477" s="13">
        <v>1</v>
      </c>
      <c r="J477" s="13">
        <v>0</v>
      </c>
      <c r="K477" s="13">
        <v>0</v>
      </c>
      <c r="L477" s="13">
        <v>10</v>
      </c>
      <c r="M477" s="13">
        <v>1</v>
      </c>
      <c r="N477" s="13">
        <v>0</v>
      </c>
      <c r="O477" s="13">
        <v>0</v>
      </c>
      <c r="P477" s="13">
        <v>7</v>
      </c>
      <c r="Q477" s="13">
        <v>6</v>
      </c>
      <c r="R477" s="14">
        <v>13</v>
      </c>
      <c r="S477" s="14">
        <v>1</v>
      </c>
      <c r="T477" s="14">
        <v>0</v>
      </c>
      <c r="U477" s="14">
        <v>2</v>
      </c>
      <c r="V477" s="14">
        <v>3</v>
      </c>
      <c r="W477" s="14">
        <v>1</v>
      </c>
      <c r="X477" s="14">
        <v>0</v>
      </c>
      <c r="Y477" s="14">
        <v>1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5">
        <v>56</v>
      </c>
    </row>
    <row r="478" spans="1:32" s="15" customFormat="1" ht="13.7" customHeight="1" x14ac:dyDescent="0.15">
      <c r="A478" s="10" t="s">
        <v>1127</v>
      </c>
      <c r="B478" s="10" t="s">
        <v>109</v>
      </c>
      <c r="C478" s="11" t="s">
        <v>125</v>
      </c>
      <c r="D478" s="12">
        <v>0</v>
      </c>
      <c r="E478" s="12" t="s">
        <v>1141</v>
      </c>
      <c r="F478" s="12" t="s">
        <v>1097</v>
      </c>
      <c r="G478" s="13">
        <v>1</v>
      </c>
      <c r="H478" s="13">
        <v>0</v>
      </c>
      <c r="I478" s="13">
        <v>1</v>
      </c>
      <c r="J478" s="13">
        <v>0</v>
      </c>
      <c r="K478" s="13">
        <v>0</v>
      </c>
      <c r="L478" s="13">
        <v>18</v>
      </c>
      <c r="M478" s="13">
        <v>1</v>
      </c>
      <c r="N478" s="13">
        <v>0</v>
      </c>
      <c r="O478" s="13">
        <v>0</v>
      </c>
      <c r="P478" s="13">
        <v>11</v>
      </c>
      <c r="Q478" s="13">
        <v>10</v>
      </c>
      <c r="R478" s="14">
        <v>21</v>
      </c>
      <c r="S478" s="14">
        <v>1</v>
      </c>
      <c r="T478" s="14">
        <v>0</v>
      </c>
      <c r="U478" s="14">
        <v>3</v>
      </c>
      <c r="V478" s="14">
        <v>4</v>
      </c>
      <c r="W478" s="14">
        <v>1</v>
      </c>
      <c r="X478" s="14">
        <v>5</v>
      </c>
      <c r="Y478" s="14">
        <v>1</v>
      </c>
      <c r="Z478" s="14">
        <v>1</v>
      </c>
      <c r="AA478" s="14">
        <v>0</v>
      </c>
      <c r="AB478" s="14">
        <v>0</v>
      </c>
      <c r="AC478" s="14">
        <v>1</v>
      </c>
      <c r="AD478" s="14">
        <v>0</v>
      </c>
      <c r="AE478" s="14">
        <v>1</v>
      </c>
      <c r="AF478" s="15">
        <v>57</v>
      </c>
    </row>
    <row r="479" spans="1:32" s="15" customFormat="1" ht="13.7" customHeight="1" x14ac:dyDescent="0.15">
      <c r="A479" s="10" t="s">
        <v>1127</v>
      </c>
      <c r="B479" s="10" t="s">
        <v>109</v>
      </c>
      <c r="C479" s="11" t="s">
        <v>126</v>
      </c>
      <c r="D479" s="12">
        <v>0</v>
      </c>
      <c r="E479" s="12" t="s">
        <v>1141</v>
      </c>
      <c r="F479" s="12" t="s">
        <v>1097</v>
      </c>
      <c r="G479" s="13">
        <v>1</v>
      </c>
      <c r="H479" s="13">
        <v>0</v>
      </c>
      <c r="I479" s="13">
        <v>1</v>
      </c>
      <c r="J479" s="13">
        <v>1</v>
      </c>
      <c r="K479" s="13">
        <v>0</v>
      </c>
      <c r="L479" s="13">
        <v>19</v>
      </c>
      <c r="M479" s="13">
        <v>1</v>
      </c>
      <c r="N479" s="13">
        <v>0</v>
      </c>
      <c r="O479" s="13">
        <v>0</v>
      </c>
      <c r="P479" s="13">
        <v>11</v>
      </c>
      <c r="Q479" s="13">
        <v>12</v>
      </c>
      <c r="R479" s="14">
        <v>23</v>
      </c>
      <c r="S479" s="14">
        <v>1</v>
      </c>
      <c r="T479" s="14">
        <v>0</v>
      </c>
      <c r="U479" s="14">
        <v>2</v>
      </c>
      <c r="V479" s="14">
        <v>3</v>
      </c>
      <c r="W479" s="14">
        <v>1</v>
      </c>
      <c r="X479" s="14">
        <v>6</v>
      </c>
      <c r="Y479" s="14">
        <v>1</v>
      </c>
      <c r="Z479" s="14">
        <v>1</v>
      </c>
      <c r="AA479" s="14">
        <v>0</v>
      </c>
      <c r="AB479" s="14">
        <v>0</v>
      </c>
      <c r="AC479" s="14">
        <v>1</v>
      </c>
      <c r="AD479" s="14">
        <v>0</v>
      </c>
      <c r="AE479" s="14">
        <v>1</v>
      </c>
      <c r="AF479" s="5">
        <v>58</v>
      </c>
    </row>
    <row r="480" spans="1:32" s="15" customFormat="1" ht="13.7" customHeight="1" x14ac:dyDescent="0.15">
      <c r="A480" s="10" t="s">
        <v>1127</v>
      </c>
      <c r="B480" s="10" t="s">
        <v>109</v>
      </c>
      <c r="C480" s="11" t="s">
        <v>127</v>
      </c>
      <c r="D480" s="12">
        <v>0</v>
      </c>
      <c r="E480" s="12" t="s">
        <v>1141</v>
      </c>
      <c r="F480" s="12" t="s">
        <v>1097</v>
      </c>
      <c r="G480" s="13">
        <v>1</v>
      </c>
      <c r="H480" s="13">
        <v>0</v>
      </c>
      <c r="I480" s="13">
        <v>1</v>
      </c>
      <c r="J480" s="13">
        <v>0</v>
      </c>
      <c r="K480" s="13">
        <v>0</v>
      </c>
      <c r="L480" s="13">
        <v>9</v>
      </c>
      <c r="M480" s="13">
        <v>1</v>
      </c>
      <c r="N480" s="13">
        <v>1</v>
      </c>
      <c r="O480" s="13">
        <v>0</v>
      </c>
      <c r="P480" s="13">
        <v>4</v>
      </c>
      <c r="Q480" s="13">
        <v>9</v>
      </c>
      <c r="R480" s="14">
        <v>13</v>
      </c>
      <c r="S480" s="14">
        <v>1</v>
      </c>
      <c r="T480" s="14">
        <v>0</v>
      </c>
      <c r="U480" s="14">
        <v>2</v>
      </c>
      <c r="V480" s="14">
        <v>3</v>
      </c>
      <c r="W480" s="14">
        <v>1</v>
      </c>
      <c r="X480" s="14">
        <v>0</v>
      </c>
      <c r="Y480" s="14">
        <v>1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5">
        <v>59</v>
      </c>
    </row>
    <row r="481" spans="1:32" s="15" customFormat="1" ht="13.7" customHeight="1" x14ac:dyDescent="0.15">
      <c r="A481" s="10" t="s">
        <v>1127</v>
      </c>
      <c r="B481" s="10" t="s">
        <v>109</v>
      </c>
      <c r="C481" s="11" t="s">
        <v>939</v>
      </c>
      <c r="D481" s="12">
        <v>0</v>
      </c>
      <c r="E481" s="12" t="s">
        <v>1141</v>
      </c>
      <c r="F481" s="12" t="s">
        <v>1097</v>
      </c>
      <c r="G481" s="13">
        <v>1</v>
      </c>
      <c r="H481" s="13">
        <v>0</v>
      </c>
      <c r="I481" s="13">
        <v>1</v>
      </c>
      <c r="J481" s="13">
        <v>0</v>
      </c>
      <c r="K481" s="13">
        <v>0</v>
      </c>
      <c r="L481" s="13">
        <v>16</v>
      </c>
      <c r="M481" s="13">
        <v>1</v>
      </c>
      <c r="N481" s="13">
        <v>0</v>
      </c>
      <c r="O481" s="13">
        <v>0</v>
      </c>
      <c r="P481" s="13">
        <v>11</v>
      </c>
      <c r="Q481" s="13">
        <v>8</v>
      </c>
      <c r="R481" s="14">
        <v>19</v>
      </c>
      <c r="S481" s="14">
        <v>2</v>
      </c>
      <c r="T481" s="14">
        <v>0</v>
      </c>
      <c r="U481" s="14">
        <v>2</v>
      </c>
      <c r="V481" s="14">
        <v>4</v>
      </c>
      <c r="W481" s="14">
        <v>1</v>
      </c>
      <c r="X481" s="14">
        <v>5</v>
      </c>
      <c r="Y481" s="14">
        <v>1</v>
      </c>
      <c r="Z481" s="14">
        <v>1</v>
      </c>
      <c r="AA481" s="14">
        <v>0</v>
      </c>
      <c r="AB481" s="14">
        <v>0</v>
      </c>
      <c r="AC481" s="14">
        <v>1</v>
      </c>
      <c r="AD481" s="14">
        <v>0</v>
      </c>
      <c r="AE481" s="14">
        <v>1</v>
      </c>
      <c r="AF481" s="15">
        <v>60</v>
      </c>
    </row>
    <row r="482" spans="1:32" s="15" customFormat="1" ht="13.7" customHeight="1" x14ac:dyDescent="0.15">
      <c r="A482" s="16"/>
      <c r="B482" s="16" t="s">
        <v>1086</v>
      </c>
      <c r="C482" s="16">
        <f>COUNTA(C474:C481)</f>
        <v>8</v>
      </c>
      <c r="D482" s="17">
        <f>COUNTIF(D474:D481,"併")</f>
        <v>0</v>
      </c>
      <c r="E482" s="17">
        <v>0</v>
      </c>
      <c r="F482" s="17"/>
      <c r="G482" s="18">
        <f>SUM(G474:G481)</f>
        <v>8</v>
      </c>
      <c r="H482" s="18">
        <f t="shared" ref="H482:AE482" si="57">SUM(H474:H481)</f>
        <v>0</v>
      </c>
      <c r="I482" s="18">
        <f t="shared" si="57"/>
        <v>8</v>
      </c>
      <c r="J482" s="18">
        <f t="shared" si="57"/>
        <v>1</v>
      </c>
      <c r="K482" s="18">
        <f t="shared" si="57"/>
        <v>0</v>
      </c>
      <c r="L482" s="18">
        <f t="shared" si="57"/>
        <v>128</v>
      </c>
      <c r="M482" s="18">
        <f t="shared" si="57"/>
        <v>9</v>
      </c>
      <c r="N482" s="18">
        <f t="shared" si="57"/>
        <v>2</v>
      </c>
      <c r="O482" s="18">
        <f t="shared" si="57"/>
        <v>0</v>
      </c>
      <c r="P482" s="18">
        <f t="shared" si="57"/>
        <v>82</v>
      </c>
      <c r="Q482" s="18">
        <f t="shared" si="57"/>
        <v>74</v>
      </c>
      <c r="R482" s="18">
        <f t="shared" si="57"/>
        <v>156</v>
      </c>
      <c r="S482" s="18">
        <f t="shared" si="57"/>
        <v>10</v>
      </c>
      <c r="T482" s="18">
        <f t="shared" si="57"/>
        <v>0</v>
      </c>
      <c r="U482" s="18">
        <f t="shared" si="57"/>
        <v>19</v>
      </c>
      <c r="V482" s="18">
        <f t="shared" si="57"/>
        <v>29</v>
      </c>
      <c r="W482" s="18">
        <f t="shared" si="57"/>
        <v>8</v>
      </c>
      <c r="X482" s="18">
        <f t="shared" si="57"/>
        <v>33</v>
      </c>
      <c r="Y482" s="18">
        <f t="shared" si="57"/>
        <v>8</v>
      </c>
      <c r="Z482" s="18">
        <f t="shared" si="57"/>
        <v>6</v>
      </c>
      <c r="AA482" s="18">
        <f t="shared" si="57"/>
        <v>0</v>
      </c>
      <c r="AB482" s="18">
        <f t="shared" si="57"/>
        <v>0</v>
      </c>
      <c r="AC482" s="18">
        <f t="shared" si="57"/>
        <v>6</v>
      </c>
      <c r="AD482" s="18">
        <f t="shared" si="57"/>
        <v>0</v>
      </c>
      <c r="AE482" s="18">
        <f t="shared" si="57"/>
        <v>6</v>
      </c>
      <c r="AF482" s="15">
        <v>61</v>
      </c>
    </row>
    <row r="483" spans="1:32" s="5" customFormat="1" ht="13.7" customHeight="1" x14ac:dyDescent="0.15">
      <c r="A483" s="10" t="s">
        <v>1127</v>
      </c>
      <c r="B483" s="10" t="s">
        <v>114</v>
      </c>
      <c r="C483" s="11" t="s">
        <v>117</v>
      </c>
      <c r="D483" s="12">
        <v>0</v>
      </c>
      <c r="E483" s="12" t="s">
        <v>1141</v>
      </c>
      <c r="F483" s="12" t="s">
        <v>1097</v>
      </c>
      <c r="G483" s="13">
        <v>1</v>
      </c>
      <c r="H483" s="13">
        <v>0</v>
      </c>
      <c r="I483" s="13">
        <v>1</v>
      </c>
      <c r="J483" s="13">
        <v>1</v>
      </c>
      <c r="K483" s="13">
        <v>0</v>
      </c>
      <c r="L483" s="13">
        <v>33</v>
      </c>
      <c r="M483" s="13">
        <v>1</v>
      </c>
      <c r="N483" s="13">
        <v>1</v>
      </c>
      <c r="O483" s="13">
        <v>0</v>
      </c>
      <c r="P483" s="13">
        <v>20</v>
      </c>
      <c r="Q483" s="13">
        <v>18</v>
      </c>
      <c r="R483" s="14">
        <v>38</v>
      </c>
      <c r="S483" s="14">
        <v>1</v>
      </c>
      <c r="T483" s="14">
        <v>0</v>
      </c>
      <c r="U483" s="14">
        <v>2</v>
      </c>
      <c r="V483" s="14">
        <v>3</v>
      </c>
      <c r="W483" s="14">
        <v>1</v>
      </c>
      <c r="X483" s="14">
        <v>6</v>
      </c>
      <c r="Y483" s="14">
        <v>1</v>
      </c>
      <c r="Z483" s="14">
        <v>1</v>
      </c>
      <c r="AA483" s="14">
        <v>0</v>
      </c>
      <c r="AB483" s="14">
        <v>0</v>
      </c>
      <c r="AC483" s="14">
        <v>1</v>
      </c>
      <c r="AD483" s="14">
        <v>0</v>
      </c>
      <c r="AE483" s="14">
        <v>1</v>
      </c>
      <c r="AF483" s="5">
        <v>63</v>
      </c>
    </row>
    <row r="484" spans="1:32" s="15" customFormat="1" ht="13.7" customHeight="1" x14ac:dyDescent="0.15">
      <c r="A484" s="10" t="s">
        <v>1127</v>
      </c>
      <c r="B484" s="10" t="s">
        <v>114</v>
      </c>
      <c r="C484" s="11" t="s">
        <v>118</v>
      </c>
      <c r="D484" s="12">
        <v>0</v>
      </c>
      <c r="E484" s="12" t="s">
        <v>1141</v>
      </c>
      <c r="F484" s="12" t="s">
        <v>1097</v>
      </c>
      <c r="G484" s="13">
        <v>1</v>
      </c>
      <c r="H484" s="13">
        <v>0</v>
      </c>
      <c r="I484" s="13">
        <v>1</v>
      </c>
      <c r="J484" s="13">
        <v>0</v>
      </c>
      <c r="K484" s="13">
        <v>0</v>
      </c>
      <c r="L484" s="13">
        <v>24</v>
      </c>
      <c r="M484" s="13">
        <v>1</v>
      </c>
      <c r="N484" s="13">
        <v>1</v>
      </c>
      <c r="O484" s="13">
        <v>0</v>
      </c>
      <c r="P484" s="13">
        <v>15</v>
      </c>
      <c r="Q484" s="13">
        <v>13</v>
      </c>
      <c r="R484" s="14">
        <v>28</v>
      </c>
      <c r="S484" s="14">
        <v>1</v>
      </c>
      <c r="T484" s="14">
        <v>0</v>
      </c>
      <c r="U484" s="14">
        <v>2</v>
      </c>
      <c r="V484" s="14">
        <v>3</v>
      </c>
      <c r="W484" s="14">
        <v>1</v>
      </c>
      <c r="X484" s="14">
        <v>7</v>
      </c>
      <c r="Y484" s="14">
        <v>1</v>
      </c>
      <c r="Z484" s="14">
        <v>1</v>
      </c>
      <c r="AA484" s="14">
        <v>0</v>
      </c>
      <c r="AB484" s="14">
        <v>0</v>
      </c>
      <c r="AC484" s="14">
        <v>0</v>
      </c>
      <c r="AD484" s="14">
        <v>0</v>
      </c>
      <c r="AE484" s="14">
        <v>0</v>
      </c>
      <c r="AF484" s="15">
        <v>64</v>
      </c>
    </row>
    <row r="485" spans="1:32" s="15" customFormat="1" ht="13.7" customHeight="1" x14ac:dyDescent="0.15">
      <c r="A485" s="10" t="s">
        <v>1127</v>
      </c>
      <c r="B485" s="10" t="s">
        <v>114</v>
      </c>
      <c r="C485" s="11" t="s">
        <v>119</v>
      </c>
      <c r="D485" s="12">
        <v>0</v>
      </c>
      <c r="E485" s="12" t="s">
        <v>1141</v>
      </c>
      <c r="F485" s="12" t="s">
        <v>1097</v>
      </c>
      <c r="G485" s="13">
        <v>1</v>
      </c>
      <c r="H485" s="13">
        <v>0</v>
      </c>
      <c r="I485" s="13">
        <v>1</v>
      </c>
      <c r="J485" s="13">
        <v>0</v>
      </c>
      <c r="K485" s="13">
        <v>0</v>
      </c>
      <c r="L485" s="13">
        <v>6</v>
      </c>
      <c r="M485" s="13">
        <v>1</v>
      </c>
      <c r="N485" s="13">
        <v>0</v>
      </c>
      <c r="O485" s="13">
        <v>1</v>
      </c>
      <c r="P485" s="13">
        <v>6</v>
      </c>
      <c r="Q485" s="13">
        <v>4</v>
      </c>
      <c r="R485" s="14">
        <v>10</v>
      </c>
      <c r="S485" s="14">
        <v>1</v>
      </c>
      <c r="T485" s="14">
        <v>0</v>
      </c>
      <c r="U485" s="14">
        <v>1</v>
      </c>
      <c r="V485" s="14">
        <v>2</v>
      </c>
      <c r="W485" s="14">
        <v>1</v>
      </c>
      <c r="X485" s="14">
        <v>1</v>
      </c>
      <c r="Y485" s="14">
        <v>1</v>
      </c>
      <c r="Z485" s="14">
        <v>0</v>
      </c>
      <c r="AA485" s="14">
        <v>0</v>
      </c>
      <c r="AB485" s="14">
        <v>0</v>
      </c>
      <c r="AC485" s="14">
        <v>0</v>
      </c>
      <c r="AD485" s="14">
        <v>0</v>
      </c>
      <c r="AE485" s="14">
        <v>0</v>
      </c>
      <c r="AF485" s="15">
        <v>65</v>
      </c>
    </row>
    <row r="486" spans="1:32" s="15" customFormat="1" ht="13.7" customHeight="1" x14ac:dyDescent="0.15">
      <c r="A486" s="10" t="s">
        <v>1127</v>
      </c>
      <c r="B486" s="10" t="s">
        <v>114</v>
      </c>
      <c r="C486" s="11" t="s">
        <v>120</v>
      </c>
      <c r="D486" s="12">
        <v>0</v>
      </c>
      <c r="E486" s="12" t="s">
        <v>1141</v>
      </c>
      <c r="F486" s="12" t="s">
        <v>1097</v>
      </c>
      <c r="G486" s="13">
        <v>1</v>
      </c>
      <c r="H486" s="13">
        <v>0</v>
      </c>
      <c r="I486" s="13">
        <v>1</v>
      </c>
      <c r="J486" s="13">
        <v>0</v>
      </c>
      <c r="K486" s="13">
        <v>0</v>
      </c>
      <c r="L486" s="13">
        <v>8</v>
      </c>
      <c r="M486" s="13">
        <v>1</v>
      </c>
      <c r="N486" s="13">
        <v>0</v>
      </c>
      <c r="O486" s="13">
        <v>1</v>
      </c>
      <c r="P486" s="13">
        <v>7</v>
      </c>
      <c r="Q486" s="13">
        <v>5</v>
      </c>
      <c r="R486" s="14">
        <v>12</v>
      </c>
      <c r="S486" s="14">
        <v>1</v>
      </c>
      <c r="T486" s="14">
        <v>0</v>
      </c>
      <c r="U486" s="14">
        <v>1</v>
      </c>
      <c r="V486" s="14">
        <v>2</v>
      </c>
      <c r="W486" s="14">
        <v>1</v>
      </c>
      <c r="X486" s="14">
        <v>1</v>
      </c>
      <c r="Y486" s="14">
        <v>1</v>
      </c>
      <c r="Z486" s="14">
        <v>0</v>
      </c>
      <c r="AA486" s="14">
        <v>0</v>
      </c>
      <c r="AB486" s="14">
        <v>0</v>
      </c>
      <c r="AC486" s="14">
        <v>1</v>
      </c>
      <c r="AD486" s="14">
        <v>0</v>
      </c>
      <c r="AE486" s="14">
        <v>1</v>
      </c>
      <c r="AF486" s="15">
        <v>66</v>
      </c>
    </row>
    <row r="487" spans="1:32" s="15" customFormat="1" ht="13.7" customHeight="1" x14ac:dyDescent="0.15">
      <c r="A487" s="10" t="s">
        <v>1127</v>
      </c>
      <c r="B487" s="10" t="s">
        <v>114</v>
      </c>
      <c r="C487" s="11" t="s">
        <v>121</v>
      </c>
      <c r="D487" s="12">
        <v>0</v>
      </c>
      <c r="E487" s="12" t="s">
        <v>1141</v>
      </c>
      <c r="F487" s="12" t="s">
        <v>1097</v>
      </c>
      <c r="G487" s="13">
        <v>1</v>
      </c>
      <c r="H487" s="13">
        <v>0</v>
      </c>
      <c r="I487" s="13">
        <v>1</v>
      </c>
      <c r="J487" s="13">
        <v>0</v>
      </c>
      <c r="K487" s="13">
        <v>0</v>
      </c>
      <c r="L487" s="13">
        <v>8</v>
      </c>
      <c r="M487" s="13">
        <v>1</v>
      </c>
      <c r="N487" s="13">
        <v>0</v>
      </c>
      <c r="O487" s="13">
        <v>0</v>
      </c>
      <c r="P487" s="13">
        <v>6</v>
      </c>
      <c r="Q487" s="13">
        <v>5</v>
      </c>
      <c r="R487" s="14">
        <v>11</v>
      </c>
      <c r="S487" s="14">
        <v>1</v>
      </c>
      <c r="T487" s="14">
        <v>0</v>
      </c>
      <c r="U487" s="14">
        <v>2</v>
      </c>
      <c r="V487" s="14">
        <v>3</v>
      </c>
      <c r="W487" s="14">
        <v>1</v>
      </c>
      <c r="X487" s="14">
        <v>1</v>
      </c>
      <c r="Y487" s="14">
        <v>1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0</v>
      </c>
      <c r="AF487" s="15">
        <v>67</v>
      </c>
    </row>
    <row r="488" spans="1:32" s="15" customFormat="1" ht="13.7" customHeight="1" x14ac:dyDescent="0.15">
      <c r="A488" s="10" t="s">
        <v>1127</v>
      </c>
      <c r="B488" s="10" t="s">
        <v>114</v>
      </c>
      <c r="C488" s="11" t="s">
        <v>1059</v>
      </c>
      <c r="D488" s="12">
        <v>0</v>
      </c>
      <c r="E488" s="12" t="s">
        <v>1141</v>
      </c>
      <c r="F488" s="12" t="s">
        <v>1097</v>
      </c>
      <c r="G488" s="13">
        <v>1</v>
      </c>
      <c r="H488" s="13">
        <v>0</v>
      </c>
      <c r="I488" s="13">
        <v>1</v>
      </c>
      <c r="J488" s="13">
        <v>0</v>
      </c>
      <c r="K488" s="13">
        <v>0</v>
      </c>
      <c r="L488" s="13">
        <v>5</v>
      </c>
      <c r="M488" s="13">
        <v>1</v>
      </c>
      <c r="N488" s="13">
        <v>0</v>
      </c>
      <c r="O488" s="13">
        <v>0</v>
      </c>
      <c r="P488" s="13">
        <v>4</v>
      </c>
      <c r="Q488" s="13">
        <v>4</v>
      </c>
      <c r="R488" s="14">
        <v>8</v>
      </c>
      <c r="S488" s="14">
        <v>1</v>
      </c>
      <c r="T488" s="14">
        <v>0</v>
      </c>
      <c r="U488" s="14">
        <v>1</v>
      </c>
      <c r="V488" s="14">
        <v>2</v>
      </c>
      <c r="W488" s="14">
        <v>1</v>
      </c>
      <c r="X488" s="14">
        <v>0</v>
      </c>
      <c r="Y488" s="14">
        <v>1</v>
      </c>
      <c r="Z488" s="14">
        <v>0</v>
      </c>
      <c r="AA488" s="14">
        <v>0</v>
      </c>
      <c r="AB488" s="14">
        <v>0</v>
      </c>
      <c r="AC488" s="14">
        <v>0</v>
      </c>
      <c r="AD488" s="14">
        <v>0</v>
      </c>
      <c r="AE488" s="14">
        <v>0</v>
      </c>
      <c r="AF488" s="5">
        <v>68</v>
      </c>
    </row>
    <row r="489" spans="1:32" s="15" customFormat="1" ht="13.7" customHeight="1" x14ac:dyDescent="0.15">
      <c r="A489" s="10" t="s">
        <v>1127</v>
      </c>
      <c r="B489" s="10" t="s">
        <v>114</v>
      </c>
      <c r="C489" s="11" t="s">
        <v>559</v>
      </c>
      <c r="D489" s="12">
        <v>0</v>
      </c>
      <c r="E489" s="12" t="s">
        <v>1141</v>
      </c>
      <c r="F489" s="12" t="s">
        <v>1097</v>
      </c>
      <c r="G489" s="13">
        <v>1</v>
      </c>
      <c r="H489" s="13">
        <v>0</v>
      </c>
      <c r="I489" s="13">
        <v>1</v>
      </c>
      <c r="J489" s="13">
        <v>0</v>
      </c>
      <c r="K489" s="13">
        <v>0</v>
      </c>
      <c r="L489" s="13">
        <v>22</v>
      </c>
      <c r="M489" s="13">
        <v>2</v>
      </c>
      <c r="N489" s="13">
        <v>0</v>
      </c>
      <c r="O489" s="13">
        <v>0</v>
      </c>
      <c r="P489" s="13">
        <v>12</v>
      </c>
      <c r="Q489" s="13">
        <v>14</v>
      </c>
      <c r="R489" s="14">
        <v>26</v>
      </c>
      <c r="S489" s="14">
        <v>1</v>
      </c>
      <c r="T489" s="14">
        <v>0</v>
      </c>
      <c r="U489" s="14">
        <v>4</v>
      </c>
      <c r="V489" s="14">
        <v>5</v>
      </c>
      <c r="W489" s="14">
        <v>1</v>
      </c>
      <c r="X489" s="14">
        <v>6</v>
      </c>
      <c r="Y489" s="14">
        <v>1</v>
      </c>
      <c r="Z489" s="14">
        <v>1</v>
      </c>
      <c r="AA489" s="14">
        <v>0</v>
      </c>
      <c r="AB489" s="14">
        <v>0</v>
      </c>
      <c r="AC489" s="14">
        <v>1</v>
      </c>
      <c r="AD489" s="14">
        <v>0</v>
      </c>
      <c r="AE489" s="14">
        <v>1</v>
      </c>
      <c r="AF489" s="15">
        <v>69</v>
      </c>
    </row>
    <row r="490" spans="1:32" s="15" customFormat="1" ht="13.7" customHeight="1" x14ac:dyDescent="0.15">
      <c r="A490" s="10" t="s">
        <v>1127</v>
      </c>
      <c r="B490" s="10" t="s">
        <v>114</v>
      </c>
      <c r="C490" s="11" t="s">
        <v>82</v>
      </c>
      <c r="D490" s="12" t="s">
        <v>1219</v>
      </c>
      <c r="E490" s="12" t="s">
        <v>1141</v>
      </c>
      <c r="F490" s="12" t="s">
        <v>1097</v>
      </c>
      <c r="G490" s="13">
        <v>0</v>
      </c>
      <c r="H490" s="13">
        <v>0</v>
      </c>
      <c r="I490" s="13">
        <v>1</v>
      </c>
      <c r="J490" s="13">
        <v>0</v>
      </c>
      <c r="K490" s="13">
        <v>0</v>
      </c>
      <c r="L490" s="13">
        <v>7</v>
      </c>
      <c r="M490" s="13">
        <v>1</v>
      </c>
      <c r="N490" s="13">
        <v>0</v>
      </c>
      <c r="O490" s="13">
        <v>0</v>
      </c>
      <c r="P490" s="13">
        <v>6</v>
      </c>
      <c r="Q490" s="13">
        <v>3</v>
      </c>
      <c r="R490" s="14">
        <v>9</v>
      </c>
      <c r="S490" s="14">
        <v>1</v>
      </c>
      <c r="T490" s="14">
        <v>0</v>
      </c>
      <c r="U490" s="14">
        <v>1</v>
      </c>
      <c r="V490" s="14">
        <v>2</v>
      </c>
      <c r="W490" s="14">
        <v>1</v>
      </c>
      <c r="X490" s="14">
        <v>0</v>
      </c>
      <c r="Y490" s="14">
        <v>1</v>
      </c>
      <c r="Z490" s="14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0</v>
      </c>
      <c r="AF490" s="15">
        <v>70</v>
      </c>
    </row>
    <row r="491" spans="1:32" s="5" customFormat="1" ht="13.7" customHeight="1" x14ac:dyDescent="0.15">
      <c r="A491" s="16"/>
      <c r="B491" s="16" t="s">
        <v>1086</v>
      </c>
      <c r="C491" s="16">
        <f>COUNTA(C483:C490)</f>
        <v>8</v>
      </c>
      <c r="D491" s="17">
        <f>COUNTIF(D483:D490,"併")</f>
        <v>1</v>
      </c>
      <c r="E491" s="17">
        <v>0</v>
      </c>
      <c r="F491" s="17"/>
      <c r="G491" s="18">
        <f t="shared" ref="G491:AE491" si="58">SUM(G483:G490)</f>
        <v>7</v>
      </c>
      <c r="H491" s="18">
        <f t="shared" si="58"/>
        <v>0</v>
      </c>
      <c r="I491" s="18">
        <f t="shared" si="58"/>
        <v>8</v>
      </c>
      <c r="J491" s="18">
        <f t="shared" si="58"/>
        <v>1</v>
      </c>
      <c r="K491" s="18">
        <f t="shared" si="58"/>
        <v>0</v>
      </c>
      <c r="L491" s="18">
        <f t="shared" si="58"/>
        <v>113</v>
      </c>
      <c r="M491" s="18">
        <f t="shared" si="58"/>
        <v>9</v>
      </c>
      <c r="N491" s="18">
        <f t="shared" si="58"/>
        <v>2</v>
      </c>
      <c r="O491" s="18">
        <f t="shared" si="58"/>
        <v>2</v>
      </c>
      <c r="P491" s="18">
        <f t="shared" si="58"/>
        <v>76</v>
      </c>
      <c r="Q491" s="18">
        <f t="shared" si="58"/>
        <v>66</v>
      </c>
      <c r="R491" s="18">
        <f t="shared" si="58"/>
        <v>142</v>
      </c>
      <c r="S491" s="18">
        <f t="shared" si="58"/>
        <v>8</v>
      </c>
      <c r="T491" s="18">
        <f t="shared" si="58"/>
        <v>0</v>
      </c>
      <c r="U491" s="18">
        <f t="shared" si="58"/>
        <v>14</v>
      </c>
      <c r="V491" s="18">
        <f t="shared" si="58"/>
        <v>22</v>
      </c>
      <c r="W491" s="18">
        <f t="shared" si="58"/>
        <v>8</v>
      </c>
      <c r="X491" s="18">
        <f t="shared" si="58"/>
        <v>22</v>
      </c>
      <c r="Y491" s="18">
        <f t="shared" si="58"/>
        <v>8</v>
      </c>
      <c r="Z491" s="18">
        <f t="shared" si="58"/>
        <v>3</v>
      </c>
      <c r="AA491" s="18">
        <f t="shared" si="58"/>
        <v>0</v>
      </c>
      <c r="AB491" s="18">
        <f t="shared" si="58"/>
        <v>0</v>
      </c>
      <c r="AC491" s="18">
        <f t="shared" si="58"/>
        <v>3</v>
      </c>
      <c r="AD491" s="18">
        <f t="shared" si="58"/>
        <v>0</v>
      </c>
      <c r="AE491" s="18">
        <f t="shared" si="58"/>
        <v>3</v>
      </c>
      <c r="AF491" s="15">
        <v>72</v>
      </c>
    </row>
    <row r="492" spans="1:32" s="15" customFormat="1" ht="13.7" customHeight="1" x14ac:dyDescent="0.15">
      <c r="A492" s="10" t="s">
        <v>1127</v>
      </c>
      <c r="B492" s="10" t="s">
        <v>105</v>
      </c>
      <c r="C492" s="11" t="s">
        <v>106</v>
      </c>
      <c r="D492" s="12">
        <v>0</v>
      </c>
      <c r="E492" s="12" t="s">
        <v>1141</v>
      </c>
      <c r="F492" s="12" t="s">
        <v>1097</v>
      </c>
      <c r="G492" s="13">
        <v>1</v>
      </c>
      <c r="H492" s="13">
        <v>0</v>
      </c>
      <c r="I492" s="13">
        <v>1</v>
      </c>
      <c r="J492" s="13">
        <v>0</v>
      </c>
      <c r="K492" s="13">
        <v>0</v>
      </c>
      <c r="L492" s="13">
        <v>14</v>
      </c>
      <c r="M492" s="13">
        <v>1</v>
      </c>
      <c r="N492" s="13">
        <v>1</v>
      </c>
      <c r="O492" s="13">
        <v>0</v>
      </c>
      <c r="P492" s="13">
        <v>7</v>
      </c>
      <c r="Q492" s="13">
        <v>11</v>
      </c>
      <c r="R492" s="14">
        <v>18</v>
      </c>
      <c r="S492" s="14">
        <v>1</v>
      </c>
      <c r="T492" s="14">
        <v>0</v>
      </c>
      <c r="U492" s="14">
        <v>6</v>
      </c>
      <c r="V492" s="14">
        <v>7</v>
      </c>
      <c r="W492" s="14">
        <v>1</v>
      </c>
      <c r="X492" s="14">
        <v>1</v>
      </c>
      <c r="Y492" s="14">
        <v>1</v>
      </c>
      <c r="Z492" s="14">
        <v>0</v>
      </c>
      <c r="AA492" s="14">
        <v>0</v>
      </c>
      <c r="AB492" s="14">
        <v>0</v>
      </c>
      <c r="AC492" s="14">
        <v>1</v>
      </c>
      <c r="AD492" s="14">
        <v>0</v>
      </c>
      <c r="AE492" s="14">
        <v>1</v>
      </c>
      <c r="AF492" s="5">
        <v>73</v>
      </c>
    </row>
    <row r="493" spans="1:32" s="15" customFormat="1" ht="13.7" customHeight="1" x14ac:dyDescent="0.15">
      <c r="A493" s="10" t="s">
        <v>1127</v>
      </c>
      <c r="B493" s="10" t="s">
        <v>105</v>
      </c>
      <c r="C493" s="11" t="s">
        <v>107</v>
      </c>
      <c r="D493" s="12">
        <v>0</v>
      </c>
      <c r="E493" s="12">
        <v>1</v>
      </c>
      <c r="F493" s="12" t="s">
        <v>1097</v>
      </c>
      <c r="G493" s="13">
        <v>1</v>
      </c>
      <c r="H493" s="13">
        <v>0</v>
      </c>
      <c r="I493" s="13">
        <v>1</v>
      </c>
      <c r="J493" s="13">
        <v>0</v>
      </c>
      <c r="K493" s="13">
        <v>0</v>
      </c>
      <c r="L493" s="13">
        <v>2</v>
      </c>
      <c r="M493" s="13">
        <v>0</v>
      </c>
      <c r="N493" s="13">
        <v>0</v>
      </c>
      <c r="O493" s="13">
        <v>0</v>
      </c>
      <c r="P493" s="13">
        <v>3</v>
      </c>
      <c r="Q493" s="13">
        <v>1</v>
      </c>
      <c r="R493" s="14">
        <v>4</v>
      </c>
      <c r="S493" s="14">
        <v>0</v>
      </c>
      <c r="T493" s="14">
        <v>0</v>
      </c>
      <c r="U493" s="14">
        <v>1</v>
      </c>
      <c r="V493" s="14">
        <v>1</v>
      </c>
      <c r="W493" s="14">
        <v>1</v>
      </c>
      <c r="X493" s="14">
        <v>0</v>
      </c>
      <c r="Y493" s="14">
        <v>1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0</v>
      </c>
      <c r="AF493" s="15">
        <v>74</v>
      </c>
    </row>
    <row r="494" spans="1:32" s="15" customFormat="1" ht="13.7" customHeight="1" x14ac:dyDescent="0.15">
      <c r="A494" s="10" t="s">
        <v>1127</v>
      </c>
      <c r="B494" s="10" t="s">
        <v>105</v>
      </c>
      <c r="C494" s="11" t="s">
        <v>108</v>
      </c>
      <c r="D494" s="12">
        <v>0</v>
      </c>
      <c r="E494" s="12">
        <v>1</v>
      </c>
      <c r="F494" s="12" t="s">
        <v>1097</v>
      </c>
      <c r="G494" s="13">
        <v>1</v>
      </c>
      <c r="H494" s="13">
        <v>0</v>
      </c>
      <c r="I494" s="14">
        <v>1</v>
      </c>
      <c r="J494" s="13">
        <v>0</v>
      </c>
      <c r="K494" s="13">
        <v>0</v>
      </c>
      <c r="L494" s="14">
        <v>4</v>
      </c>
      <c r="M494" s="13">
        <v>1</v>
      </c>
      <c r="N494" s="13">
        <v>0</v>
      </c>
      <c r="O494" s="13">
        <v>0</v>
      </c>
      <c r="P494" s="13">
        <v>3</v>
      </c>
      <c r="Q494" s="13">
        <v>4</v>
      </c>
      <c r="R494" s="14">
        <v>7</v>
      </c>
      <c r="S494" s="14">
        <v>1</v>
      </c>
      <c r="T494" s="14">
        <v>0</v>
      </c>
      <c r="U494" s="14">
        <v>1</v>
      </c>
      <c r="V494" s="14">
        <v>2</v>
      </c>
      <c r="W494" s="14">
        <v>1</v>
      </c>
      <c r="X494" s="14">
        <v>0</v>
      </c>
      <c r="Y494" s="14">
        <v>1</v>
      </c>
      <c r="Z494" s="14">
        <v>0</v>
      </c>
      <c r="AA494" s="14">
        <v>0</v>
      </c>
      <c r="AB494" s="14">
        <v>0</v>
      </c>
      <c r="AC494" s="14">
        <v>1</v>
      </c>
      <c r="AD494" s="14">
        <v>0</v>
      </c>
      <c r="AE494" s="14">
        <v>1</v>
      </c>
      <c r="AF494" s="15">
        <v>1</v>
      </c>
    </row>
    <row r="495" spans="1:32" s="15" customFormat="1" ht="13.7" customHeight="1" x14ac:dyDescent="0.15">
      <c r="A495" s="16"/>
      <c r="B495" s="16" t="s">
        <v>1086</v>
      </c>
      <c r="C495" s="16">
        <f>COUNTA(C492:C494)</f>
        <v>3</v>
      </c>
      <c r="D495" s="17">
        <f>COUNTIF(D492:D494,"併")</f>
        <v>0</v>
      </c>
      <c r="E495" s="17">
        <v>2</v>
      </c>
      <c r="F495" s="17"/>
      <c r="G495" s="18">
        <f>SUM(G492:G494)</f>
        <v>3</v>
      </c>
      <c r="H495" s="18">
        <f t="shared" ref="H495:AE495" si="59">SUM(H492:H494)</f>
        <v>0</v>
      </c>
      <c r="I495" s="18">
        <f t="shared" si="59"/>
        <v>3</v>
      </c>
      <c r="J495" s="18">
        <f t="shared" si="59"/>
        <v>0</v>
      </c>
      <c r="K495" s="18">
        <f t="shared" si="59"/>
        <v>0</v>
      </c>
      <c r="L495" s="18">
        <f t="shared" si="59"/>
        <v>20</v>
      </c>
      <c r="M495" s="18">
        <f t="shared" si="59"/>
        <v>2</v>
      </c>
      <c r="N495" s="18">
        <f t="shared" si="59"/>
        <v>1</v>
      </c>
      <c r="O495" s="18">
        <f t="shared" si="59"/>
        <v>0</v>
      </c>
      <c r="P495" s="18">
        <f t="shared" si="59"/>
        <v>13</v>
      </c>
      <c r="Q495" s="18">
        <f t="shared" si="59"/>
        <v>16</v>
      </c>
      <c r="R495" s="18">
        <f t="shared" si="59"/>
        <v>29</v>
      </c>
      <c r="S495" s="18">
        <f t="shared" si="59"/>
        <v>2</v>
      </c>
      <c r="T495" s="18">
        <f t="shared" si="59"/>
        <v>0</v>
      </c>
      <c r="U495" s="18">
        <f t="shared" si="59"/>
        <v>8</v>
      </c>
      <c r="V495" s="18">
        <f t="shared" si="59"/>
        <v>10</v>
      </c>
      <c r="W495" s="18">
        <f t="shared" si="59"/>
        <v>3</v>
      </c>
      <c r="X495" s="18">
        <f t="shared" si="59"/>
        <v>1</v>
      </c>
      <c r="Y495" s="18">
        <f t="shared" si="59"/>
        <v>3</v>
      </c>
      <c r="Z495" s="18">
        <f t="shared" si="59"/>
        <v>0</v>
      </c>
      <c r="AA495" s="18">
        <f t="shared" si="59"/>
        <v>0</v>
      </c>
      <c r="AB495" s="18">
        <f t="shared" si="59"/>
        <v>0</v>
      </c>
      <c r="AC495" s="18">
        <f t="shared" si="59"/>
        <v>2</v>
      </c>
      <c r="AD495" s="18">
        <f t="shared" si="59"/>
        <v>0</v>
      </c>
      <c r="AE495" s="18">
        <f t="shared" si="59"/>
        <v>2</v>
      </c>
      <c r="AF495" s="15">
        <v>2</v>
      </c>
    </row>
    <row r="496" spans="1:32" s="15" customFormat="1" ht="13.7" customHeight="1" x14ac:dyDescent="0.15">
      <c r="A496" s="10" t="s">
        <v>1127</v>
      </c>
      <c r="B496" s="10" t="s">
        <v>115</v>
      </c>
      <c r="C496" s="11" t="s">
        <v>116</v>
      </c>
      <c r="D496" s="12">
        <v>0</v>
      </c>
      <c r="E496" s="12" t="s">
        <v>1141</v>
      </c>
      <c r="F496" s="12" t="s">
        <v>1097</v>
      </c>
      <c r="G496" s="13">
        <v>1</v>
      </c>
      <c r="H496" s="13">
        <v>0</v>
      </c>
      <c r="I496" s="13">
        <v>1</v>
      </c>
      <c r="J496" s="13">
        <v>0</v>
      </c>
      <c r="K496" s="13">
        <v>0</v>
      </c>
      <c r="L496" s="13">
        <v>11</v>
      </c>
      <c r="M496" s="13">
        <v>1</v>
      </c>
      <c r="N496" s="13">
        <v>0</v>
      </c>
      <c r="O496" s="13">
        <v>0</v>
      </c>
      <c r="P496" s="13">
        <v>7</v>
      </c>
      <c r="Q496" s="13">
        <v>7</v>
      </c>
      <c r="R496" s="14">
        <v>14</v>
      </c>
      <c r="S496" s="14">
        <v>1</v>
      </c>
      <c r="T496" s="14">
        <v>0</v>
      </c>
      <c r="U496" s="14">
        <v>0</v>
      </c>
      <c r="V496" s="14">
        <v>1</v>
      </c>
      <c r="W496" s="14">
        <v>1</v>
      </c>
      <c r="X496" s="14">
        <v>1</v>
      </c>
      <c r="Y496" s="14">
        <v>1</v>
      </c>
      <c r="Z496" s="14">
        <v>0</v>
      </c>
      <c r="AA496" s="14">
        <v>0</v>
      </c>
      <c r="AB496" s="14">
        <v>0</v>
      </c>
      <c r="AC496" s="14">
        <v>0</v>
      </c>
      <c r="AD496" s="14">
        <v>0</v>
      </c>
      <c r="AE496" s="14">
        <v>0</v>
      </c>
      <c r="AF496" s="15">
        <v>3</v>
      </c>
    </row>
    <row r="497" spans="1:32" s="15" customFormat="1" ht="13.7" customHeight="1" x14ac:dyDescent="0.15">
      <c r="A497" s="10" t="s">
        <v>1127</v>
      </c>
      <c r="B497" s="10" t="s">
        <v>115</v>
      </c>
      <c r="C497" s="11" t="s">
        <v>1167</v>
      </c>
      <c r="D497" s="12">
        <v>0</v>
      </c>
      <c r="E497" s="12">
        <v>1</v>
      </c>
      <c r="F497" s="12" t="s">
        <v>1097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4">
        <v>0</v>
      </c>
      <c r="S497" s="13">
        <v>0</v>
      </c>
      <c r="T497" s="13">
        <v>0</v>
      </c>
      <c r="U497" s="13">
        <v>0</v>
      </c>
      <c r="V497" s="14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5">
        <v>4</v>
      </c>
    </row>
    <row r="498" spans="1:32" s="15" customFormat="1" ht="13.7" customHeight="1" x14ac:dyDescent="0.15">
      <c r="A498" s="16"/>
      <c r="B498" s="16" t="s">
        <v>1086</v>
      </c>
      <c r="C498" s="16">
        <f>COUNTA(C496:C497)</f>
        <v>2</v>
      </c>
      <c r="D498" s="17">
        <f>COUNTIF(D496:D497,"併")</f>
        <v>0</v>
      </c>
      <c r="E498" s="17">
        <v>1</v>
      </c>
      <c r="F498" s="17"/>
      <c r="G498" s="18">
        <f>SUM(G496:G497)</f>
        <v>1</v>
      </c>
      <c r="H498" s="18">
        <f t="shared" ref="H498:AE498" si="60">SUM(H496:H497)</f>
        <v>0</v>
      </c>
      <c r="I498" s="18">
        <f t="shared" si="60"/>
        <v>1</v>
      </c>
      <c r="J498" s="18">
        <f t="shared" si="60"/>
        <v>0</v>
      </c>
      <c r="K498" s="18">
        <f t="shared" si="60"/>
        <v>0</v>
      </c>
      <c r="L498" s="18">
        <f t="shared" si="60"/>
        <v>11</v>
      </c>
      <c r="M498" s="18">
        <f t="shared" si="60"/>
        <v>1</v>
      </c>
      <c r="N498" s="18">
        <f t="shared" si="60"/>
        <v>0</v>
      </c>
      <c r="O498" s="18">
        <f t="shared" si="60"/>
        <v>0</v>
      </c>
      <c r="P498" s="18">
        <f t="shared" si="60"/>
        <v>7</v>
      </c>
      <c r="Q498" s="18">
        <f t="shared" si="60"/>
        <v>7</v>
      </c>
      <c r="R498" s="18">
        <f t="shared" si="60"/>
        <v>14</v>
      </c>
      <c r="S498" s="18">
        <f t="shared" si="60"/>
        <v>1</v>
      </c>
      <c r="T498" s="18">
        <f t="shared" si="60"/>
        <v>0</v>
      </c>
      <c r="U498" s="18">
        <f t="shared" si="60"/>
        <v>0</v>
      </c>
      <c r="V498" s="18">
        <f t="shared" si="60"/>
        <v>1</v>
      </c>
      <c r="W498" s="18">
        <f t="shared" si="60"/>
        <v>1</v>
      </c>
      <c r="X498" s="18">
        <f t="shared" si="60"/>
        <v>1</v>
      </c>
      <c r="Y498" s="18">
        <f t="shared" si="60"/>
        <v>1</v>
      </c>
      <c r="Z498" s="18">
        <f t="shared" si="60"/>
        <v>0</v>
      </c>
      <c r="AA498" s="18">
        <f t="shared" si="60"/>
        <v>0</v>
      </c>
      <c r="AB498" s="18">
        <f t="shared" si="60"/>
        <v>0</v>
      </c>
      <c r="AC498" s="18">
        <f t="shared" si="60"/>
        <v>0</v>
      </c>
      <c r="AD498" s="18">
        <f t="shared" si="60"/>
        <v>0</v>
      </c>
      <c r="AE498" s="18">
        <f t="shared" si="60"/>
        <v>0</v>
      </c>
      <c r="AF498" s="15">
        <v>5</v>
      </c>
    </row>
    <row r="499" spans="1:32" s="15" customFormat="1" ht="13.7" customHeight="1" x14ac:dyDescent="0.15">
      <c r="A499" s="10" t="s">
        <v>1127</v>
      </c>
      <c r="B499" s="10" t="s">
        <v>128</v>
      </c>
      <c r="C499" s="11" t="s">
        <v>129</v>
      </c>
      <c r="D499" s="12">
        <v>0</v>
      </c>
      <c r="E499" s="12" t="s">
        <v>1141</v>
      </c>
      <c r="F499" s="12" t="s">
        <v>1097</v>
      </c>
      <c r="G499" s="13">
        <v>1</v>
      </c>
      <c r="H499" s="13">
        <v>0</v>
      </c>
      <c r="I499" s="13">
        <v>1</v>
      </c>
      <c r="J499" s="13">
        <v>1</v>
      </c>
      <c r="K499" s="13">
        <v>0</v>
      </c>
      <c r="L499" s="13">
        <v>23</v>
      </c>
      <c r="M499" s="13">
        <v>1</v>
      </c>
      <c r="N499" s="13">
        <v>0</v>
      </c>
      <c r="O499" s="13">
        <v>0</v>
      </c>
      <c r="P499" s="13">
        <v>14</v>
      </c>
      <c r="Q499" s="13">
        <v>13</v>
      </c>
      <c r="R499" s="14">
        <v>27</v>
      </c>
      <c r="S499" s="14">
        <v>1</v>
      </c>
      <c r="T499" s="14">
        <v>0</v>
      </c>
      <c r="U499" s="14">
        <v>1</v>
      </c>
      <c r="V499" s="14">
        <v>2</v>
      </c>
      <c r="W499" s="14">
        <v>1</v>
      </c>
      <c r="X499" s="14">
        <v>6</v>
      </c>
      <c r="Y499" s="14">
        <v>1</v>
      </c>
      <c r="Z499" s="14">
        <v>1</v>
      </c>
      <c r="AA499" s="14">
        <v>0</v>
      </c>
      <c r="AB499" s="14">
        <v>0</v>
      </c>
      <c r="AC499" s="14">
        <v>0</v>
      </c>
      <c r="AD499" s="14">
        <v>0</v>
      </c>
      <c r="AE499" s="14">
        <v>0</v>
      </c>
      <c r="AF499" s="15">
        <v>6</v>
      </c>
    </row>
    <row r="500" spans="1:32" s="15" customFormat="1" ht="13.7" customHeight="1" x14ac:dyDescent="0.15">
      <c r="A500" s="10" t="s">
        <v>1127</v>
      </c>
      <c r="B500" s="10" t="s">
        <v>128</v>
      </c>
      <c r="C500" s="11" t="s">
        <v>130</v>
      </c>
      <c r="D500" s="12">
        <v>0</v>
      </c>
      <c r="E500" s="12" t="s">
        <v>1141</v>
      </c>
      <c r="F500" s="12" t="s">
        <v>1097</v>
      </c>
      <c r="G500" s="13">
        <v>1</v>
      </c>
      <c r="H500" s="13">
        <v>0</v>
      </c>
      <c r="I500" s="13">
        <v>1</v>
      </c>
      <c r="J500" s="13">
        <v>0</v>
      </c>
      <c r="K500" s="13">
        <v>0</v>
      </c>
      <c r="L500" s="13">
        <v>7</v>
      </c>
      <c r="M500" s="13">
        <v>1</v>
      </c>
      <c r="N500" s="13">
        <v>0</v>
      </c>
      <c r="O500" s="13">
        <v>0</v>
      </c>
      <c r="P500" s="13">
        <v>3</v>
      </c>
      <c r="Q500" s="13">
        <v>7</v>
      </c>
      <c r="R500" s="14">
        <v>10</v>
      </c>
      <c r="S500" s="14">
        <v>1</v>
      </c>
      <c r="T500" s="14">
        <v>0</v>
      </c>
      <c r="U500" s="14">
        <v>0</v>
      </c>
      <c r="V500" s="14">
        <v>1</v>
      </c>
      <c r="W500" s="14">
        <v>1</v>
      </c>
      <c r="X500" s="14">
        <v>0</v>
      </c>
      <c r="Y500" s="14">
        <v>1</v>
      </c>
      <c r="Z500" s="14">
        <v>0</v>
      </c>
      <c r="AA500" s="14">
        <v>0</v>
      </c>
      <c r="AB500" s="14">
        <v>0</v>
      </c>
      <c r="AC500" s="14">
        <v>1</v>
      </c>
      <c r="AD500" s="14">
        <v>0</v>
      </c>
      <c r="AE500" s="14">
        <v>1</v>
      </c>
      <c r="AF500" s="15">
        <v>7</v>
      </c>
    </row>
    <row r="501" spans="1:32" s="15" customFormat="1" ht="13.7" customHeight="1" x14ac:dyDescent="0.15">
      <c r="A501" s="10" t="s">
        <v>1127</v>
      </c>
      <c r="B501" s="10" t="s">
        <v>128</v>
      </c>
      <c r="C501" s="11" t="s">
        <v>131</v>
      </c>
      <c r="D501" s="12">
        <v>0</v>
      </c>
      <c r="E501" s="12" t="s">
        <v>1141</v>
      </c>
      <c r="F501" s="12" t="s">
        <v>1097</v>
      </c>
      <c r="G501" s="13">
        <v>1</v>
      </c>
      <c r="H501" s="13">
        <v>0</v>
      </c>
      <c r="I501" s="13">
        <v>1</v>
      </c>
      <c r="J501" s="13">
        <v>0</v>
      </c>
      <c r="K501" s="13">
        <v>0</v>
      </c>
      <c r="L501" s="13">
        <v>5</v>
      </c>
      <c r="M501" s="13">
        <v>1</v>
      </c>
      <c r="N501" s="13">
        <v>0</v>
      </c>
      <c r="O501" s="13">
        <v>0</v>
      </c>
      <c r="P501" s="13">
        <v>5</v>
      </c>
      <c r="Q501" s="13">
        <v>3</v>
      </c>
      <c r="R501" s="14">
        <v>8</v>
      </c>
      <c r="S501" s="14">
        <v>1</v>
      </c>
      <c r="T501" s="14">
        <v>0</v>
      </c>
      <c r="U501" s="14">
        <v>0</v>
      </c>
      <c r="V501" s="14">
        <v>1</v>
      </c>
      <c r="W501" s="14">
        <v>1</v>
      </c>
      <c r="X501" s="14">
        <v>0</v>
      </c>
      <c r="Y501" s="14">
        <v>1</v>
      </c>
      <c r="Z501" s="14">
        <v>0</v>
      </c>
      <c r="AA501" s="14">
        <v>0</v>
      </c>
      <c r="AB501" s="14">
        <v>0</v>
      </c>
      <c r="AC501" s="14">
        <v>0</v>
      </c>
      <c r="AD501" s="14">
        <v>0</v>
      </c>
      <c r="AE501" s="14">
        <v>0</v>
      </c>
      <c r="AF501" s="15">
        <v>8</v>
      </c>
    </row>
    <row r="502" spans="1:32" s="15" customFormat="1" ht="13.7" customHeight="1" x14ac:dyDescent="0.15">
      <c r="A502" s="10" t="s">
        <v>1127</v>
      </c>
      <c r="B502" s="10" t="s">
        <v>128</v>
      </c>
      <c r="C502" s="11" t="s">
        <v>1003</v>
      </c>
      <c r="D502" s="12">
        <v>0</v>
      </c>
      <c r="E502" s="12" t="s">
        <v>1141</v>
      </c>
      <c r="F502" s="12" t="s">
        <v>1097</v>
      </c>
      <c r="G502" s="13">
        <v>1</v>
      </c>
      <c r="H502" s="13">
        <v>0</v>
      </c>
      <c r="I502" s="13">
        <v>1</v>
      </c>
      <c r="J502" s="13">
        <v>0</v>
      </c>
      <c r="K502" s="13">
        <v>0</v>
      </c>
      <c r="L502" s="13">
        <v>17</v>
      </c>
      <c r="M502" s="13">
        <v>1</v>
      </c>
      <c r="N502" s="13">
        <v>1</v>
      </c>
      <c r="O502" s="13">
        <v>0</v>
      </c>
      <c r="P502" s="13">
        <v>8</v>
      </c>
      <c r="Q502" s="13">
        <v>13</v>
      </c>
      <c r="R502" s="14">
        <v>21</v>
      </c>
      <c r="S502" s="14">
        <v>1</v>
      </c>
      <c r="T502" s="14">
        <v>0</v>
      </c>
      <c r="U502" s="14">
        <v>0</v>
      </c>
      <c r="V502" s="14">
        <v>1</v>
      </c>
      <c r="W502" s="14">
        <v>1</v>
      </c>
      <c r="X502" s="14">
        <v>0</v>
      </c>
      <c r="Y502" s="14">
        <v>2</v>
      </c>
      <c r="Z502" s="14">
        <v>1</v>
      </c>
      <c r="AA502" s="14">
        <v>0</v>
      </c>
      <c r="AB502" s="14">
        <v>0</v>
      </c>
      <c r="AC502" s="14">
        <v>1</v>
      </c>
      <c r="AD502" s="14">
        <v>0</v>
      </c>
      <c r="AE502" s="14">
        <v>1</v>
      </c>
      <c r="AF502" s="5">
        <v>9</v>
      </c>
    </row>
    <row r="503" spans="1:32" s="15" customFormat="1" ht="13.7" customHeight="1" x14ac:dyDescent="0.15">
      <c r="A503" s="16"/>
      <c r="B503" s="16" t="s">
        <v>1086</v>
      </c>
      <c r="C503" s="16">
        <f>COUNTA(C499:C502)</f>
        <v>4</v>
      </c>
      <c r="D503" s="17">
        <f>COUNTIF(D499:D502,"併")</f>
        <v>0</v>
      </c>
      <c r="E503" s="17">
        <v>0</v>
      </c>
      <c r="F503" s="17"/>
      <c r="G503" s="18">
        <f t="shared" ref="G503:AE503" si="61">SUM(G499:G502)</f>
        <v>4</v>
      </c>
      <c r="H503" s="18">
        <f t="shared" si="61"/>
        <v>0</v>
      </c>
      <c r="I503" s="18">
        <f t="shared" si="61"/>
        <v>4</v>
      </c>
      <c r="J503" s="18">
        <f t="shared" si="61"/>
        <v>1</v>
      </c>
      <c r="K503" s="18">
        <f t="shared" si="61"/>
        <v>0</v>
      </c>
      <c r="L503" s="18">
        <f t="shared" si="61"/>
        <v>52</v>
      </c>
      <c r="M503" s="18">
        <f t="shared" si="61"/>
        <v>4</v>
      </c>
      <c r="N503" s="18">
        <f t="shared" si="61"/>
        <v>1</v>
      </c>
      <c r="O503" s="18">
        <f t="shared" si="61"/>
        <v>0</v>
      </c>
      <c r="P503" s="18">
        <f t="shared" si="61"/>
        <v>30</v>
      </c>
      <c r="Q503" s="18">
        <f t="shared" si="61"/>
        <v>36</v>
      </c>
      <c r="R503" s="18">
        <f t="shared" si="61"/>
        <v>66</v>
      </c>
      <c r="S503" s="18">
        <f t="shared" si="61"/>
        <v>4</v>
      </c>
      <c r="T503" s="18">
        <f t="shared" si="61"/>
        <v>0</v>
      </c>
      <c r="U503" s="18">
        <f t="shared" si="61"/>
        <v>1</v>
      </c>
      <c r="V503" s="18">
        <f t="shared" si="61"/>
        <v>5</v>
      </c>
      <c r="W503" s="18">
        <f t="shared" si="61"/>
        <v>4</v>
      </c>
      <c r="X503" s="18">
        <f t="shared" si="61"/>
        <v>6</v>
      </c>
      <c r="Y503" s="18">
        <f t="shared" si="61"/>
        <v>5</v>
      </c>
      <c r="Z503" s="18">
        <f t="shared" si="61"/>
        <v>2</v>
      </c>
      <c r="AA503" s="18">
        <f t="shared" si="61"/>
        <v>0</v>
      </c>
      <c r="AB503" s="18">
        <f t="shared" si="61"/>
        <v>0</v>
      </c>
      <c r="AC503" s="18">
        <f t="shared" si="61"/>
        <v>2</v>
      </c>
      <c r="AD503" s="18">
        <f t="shared" si="61"/>
        <v>0</v>
      </c>
      <c r="AE503" s="18">
        <f t="shared" si="61"/>
        <v>2</v>
      </c>
      <c r="AF503" s="15">
        <v>10</v>
      </c>
    </row>
    <row r="504" spans="1:32" s="5" customFormat="1" ht="13.7" customHeight="1" x14ac:dyDescent="0.15">
      <c r="A504" s="10" t="s">
        <v>1127</v>
      </c>
      <c r="B504" s="10" t="s">
        <v>137</v>
      </c>
      <c r="C504" s="11" t="s">
        <v>138</v>
      </c>
      <c r="D504" s="12">
        <v>0</v>
      </c>
      <c r="E504" s="12" t="s">
        <v>1142</v>
      </c>
      <c r="F504" s="12" t="s">
        <v>1097</v>
      </c>
      <c r="G504" s="13">
        <v>1</v>
      </c>
      <c r="H504" s="13">
        <v>0</v>
      </c>
      <c r="I504" s="13">
        <v>1</v>
      </c>
      <c r="J504" s="13">
        <v>0</v>
      </c>
      <c r="K504" s="13">
        <v>0</v>
      </c>
      <c r="L504" s="13">
        <v>15</v>
      </c>
      <c r="M504" s="13">
        <v>1</v>
      </c>
      <c r="N504" s="13">
        <v>1</v>
      </c>
      <c r="O504" s="13">
        <v>0</v>
      </c>
      <c r="P504" s="13">
        <v>8</v>
      </c>
      <c r="Q504" s="13">
        <v>11</v>
      </c>
      <c r="R504" s="14">
        <v>19</v>
      </c>
      <c r="S504" s="14">
        <v>1</v>
      </c>
      <c r="T504" s="14">
        <v>0</v>
      </c>
      <c r="U504" s="14">
        <v>0</v>
      </c>
      <c r="V504" s="14">
        <v>1</v>
      </c>
      <c r="W504" s="14">
        <v>1</v>
      </c>
      <c r="X504" s="14">
        <v>2</v>
      </c>
      <c r="Y504" s="14">
        <v>1</v>
      </c>
      <c r="Z504" s="14">
        <v>0</v>
      </c>
      <c r="AA504" s="14">
        <v>0</v>
      </c>
      <c r="AB504" s="14">
        <v>0</v>
      </c>
      <c r="AC504" s="14">
        <v>0</v>
      </c>
      <c r="AD504" s="14">
        <v>0</v>
      </c>
      <c r="AE504" s="14">
        <v>0</v>
      </c>
      <c r="AF504" s="15">
        <v>11</v>
      </c>
    </row>
    <row r="505" spans="1:32" s="15" customFormat="1" ht="13.7" customHeight="1" x14ac:dyDescent="0.15">
      <c r="A505" s="10" t="s">
        <v>1127</v>
      </c>
      <c r="B505" s="10" t="s">
        <v>137</v>
      </c>
      <c r="C505" s="11" t="s">
        <v>139</v>
      </c>
      <c r="D505" s="12">
        <v>0</v>
      </c>
      <c r="E505" s="12">
        <v>1</v>
      </c>
      <c r="F505" s="12" t="s">
        <v>1097</v>
      </c>
      <c r="G505" s="13">
        <v>1</v>
      </c>
      <c r="H505" s="13">
        <v>0</v>
      </c>
      <c r="I505" s="13">
        <v>1</v>
      </c>
      <c r="J505" s="13">
        <v>0</v>
      </c>
      <c r="K505" s="13">
        <v>0</v>
      </c>
      <c r="L505" s="13">
        <v>12</v>
      </c>
      <c r="M505" s="13">
        <v>1</v>
      </c>
      <c r="N505" s="13">
        <v>0</v>
      </c>
      <c r="O505" s="13">
        <v>0</v>
      </c>
      <c r="P505" s="13">
        <v>8</v>
      </c>
      <c r="Q505" s="13">
        <v>7</v>
      </c>
      <c r="R505" s="14">
        <v>15</v>
      </c>
      <c r="S505" s="14">
        <v>1</v>
      </c>
      <c r="T505" s="14">
        <v>0</v>
      </c>
      <c r="U505" s="14">
        <v>0</v>
      </c>
      <c r="V505" s="14">
        <v>1</v>
      </c>
      <c r="W505" s="14">
        <v>1</v>
      </c>
      <c r="X505" s="14">
        <v>2</v>
      </c>
      <c r="Y505" s="14">
        <v>1</v>
      </c>
      <c r="Z505" s="14">
        <v>0</v>
      </c>
      <c r="AA505" s="14">
        <v>0</v>
      </c>
      <c r="AB505" s="14">
        <v>0</v>
      </c>
      <c r="AC505" s="14">
        <v>0</v>
      </c>
      <c r="AD505" s="14">
        <v>0</v>
      </c>
      <c r="AE505" s="14">
        <v>0</v>
      </c>
      <c r="AF505" s="15">
        <v>12</v>
      </c>
    </row>
    <row r="506" spans="1:32" s="15" customFormat="1" ht="13.7" customHeight="1" x14ac:dyDescent="0.15">
      <c r="A506" s="16"/>
      <c r="B506" s="16" t="s">
        <v>1086</v>
      </c>
      <c r="C506" s="16">
        <f>COUNTA(C504:C505)</f>
        <v>2</v>
      </c>
      <c r="D506" s="17">
        <f>COUNTIF(D504:D505,"併")</f>
        <v>0</v>
      </c>
      <c r="E506" s="17">
        <v>2</v>
      </c>
      <c r="F506" s="17"/>
      <c r="G506" s="18">
        <f>SUM(G504:G505)</f>
        <v>2</v>
      </c>
      <c r="H506" s="18">
        <f t="shared" ref="H506:AE506" si="62">SUM(H504:H505)</f>
        <v>0</v>
      </c>
      <c r="I506" s="18">
        <f t="shared" si="62"/>
        <v>2</v>
      </c>
      <c r="J506" s="18">
        <f t="shared" si="62"/>
        <v>0</v>
      </c>
      <c r="K506" s="18">
        <f t="shared" si="62"/>
        <v>0</v>
      </c>
      <c r="L506" s="18">
        <f t="shared" si="62"/>
        <v>27</v>
      </c>
      <c r="M506" s="18">
        <f t="shared" si="62"/>
        <v>2</v>
      </c>
      <c r="N506" s="18">
        <f t="shared" si="62"/>
        <v>1</v>
      </c>
      <c r="O506" s="18">
        <f t="shared" si="62"/>
        <v>0</v>
      </c>
      <c r="P506" s="18">
        <f t="shared" si="62"/>
        <v>16</v>
      </c>
      <c r="Q506" s="18">
        <f t="shared" si="62"/>
        <v>18</v>
      </c>
      <c r="R506" s="18">
        <f t="shared" si="62"/>
        <v>34</v>
      </c>
      <c r="S506" s="18">
        <f t="shared" si="62"/>
        <v>2</v>
      </c>
      <c r="T506" s="18">
        <f t="shared" si="62"/>
        <v>0</v>
      </c>
      <c r="U506" s="18">
        <f t="shared" si="62"/>
        <v>0</v>
      </c>
      <c r="V506" s="18">
        <f t="shared" si="62"/>
        <v>2</v>
      </c>
      <c r="W506" s="18">
        <f t="shared" si="62"/>
        <v>2</v>
      </c>
      <c r="X506" s="18">
        <f t="shared" si="62"/>
        <v>4</v>
      </c>
      <c r="Y506" s="18">
        <f t="shared" si="62"/>
        <v>2</v>
      </c>
      <c r="Z506" s="18">
        <f t="shared" si="62"/>
        <v>0</v>
      </c>
      <c r="AA506" s="18">
        <f t="shared" si="62"/>
        <v>0</v>
      </c>
      <c r="AB506" s="18">
        <f t="shared" si="62"/>
        <v>0</v>
      </c>
      <c r="AC506" s="18">
        <f t="shared" si="62"/>
        <v>0</v>
      </c>
      <c r="AD506" s="18">
        <f t="shared" si="62"/>
        <v>0</v>
      </c>
      <c r="AE506" s="18">
        <f t="shared" si="62"/>
        <v>0</v>
      </c>
      <c r="AF506" s="15">
        <v>13</v>
      </c>
    </row>
    <row r="507" spans="1:32" s="5" customFormat="1" ht="13.7" customHeight="1" x14ac:dyDescent="0.15">
      <c r="A507" s="10" t="s">
        <v>1127</v>
      </c>
      <c r="B507" s="10" t="s">
        <v>110</v>
      </c>
      <c r="C507" s="11" t="s">
        <v>111</v>
      </c>
      <c r="D507" s="12">
        <v>0</v>
      </c>
      <c r="E507" s="12" t="s">
        <v>1141</v>
      </c>
      <c r="F507" s="12" t="s">
        <v>1097</v>
      </c>
      <c r="G507" s="13">
        <v>1</v>
      </c>
      <c r="H507" s="13">
        <v>0</v>
      </c>
      <c r="I507" s="13">
        <v>1</v>
      </c>
      <c r="J507" s="13">
        <v>0</v>
      </c>
      <c r="K507" s="13">
        <v>0</v>
      </c>
      <c r="L507" s="13">
        <v>14</v>
      </c>
      <c r="M507" s="13">
        <v>1</v>
      </c>
      <c r="N507" s="13">
        <v>1</v>
      </c>
      <c r="O507" s="13">
        <v>0</v>
      </c>
      <c r="P507" s="13">
        <v>8</v>
      </c>
      <c r="Q507" s="13">
        <v>10</v>
      </c>
      <c r="R507" s="14">
        <v>18</v>
      </c>
      <c r="S507" s="14">
        <v>1</v>
      </c>
      <c r="T507" s="14">
        <v>0</v>
      </c>
      <c r="U507" s="14">
        <v>1</v>
      </c>
      <c r="V507" s="14">
        <v>2</v>
      </c>
      <c r="W507" s="14">
        <v>1</v>
      </c>
      <c r="X507" s="14">
        <v>1</v>
      </c>
      <c r="Y507" s="14">
        <v>1</v>
      </c>
      <c r="Z507" s="14">
        <v>1</v>
      </c>
      <c r="AA507" s="14">
        <v>0</v>
      </c>
      <c r="AB507" s="14">
        <v>0</v>
      </c>
      <c r="AC507" s="14">
        <v>1</v>
      </c>
      <c r="AD507" s="14">
        <v>0</v>
      </c>
      <c r="AE507" s="14">
        <v>1</v>
      </c>
      <c r="AF507" s="5">
        <v>14</v>
      </c>
    </row>
    <row r="508" spans="1:32" s="15" customFormat="1" ht="13.7" customHeight="1" x14ac:dyDescent="0.15">
      <c r="A508" s="10" t="s">
        <v>1127</v>
      </c>
      <c r="B508" s="10" t="s">
        <v>110</v>
      </c>
      <c r="C508" s="11" t="s">
        <v>112</v>
      </c>
      <c r="D508" s="12">
        <v>0</v>
      </c>
      <c r="E508" s="12">
        <v>2</v>
      </c>
      <c r="F508" s="12" t="s">
        <v>1097</v>
      </c>
      <c r="G508" s="13">
        <v>1</v>
      </c>
      <c r="H508" s="13">
        <v>0</v>
      </c>
      <c r="I508" s="13">
        <v>1</v>
      </c>
      <c r="J508" s="13">
        <v>0</v>
      </c>
      <c r="K508" s="13">
        <v>0</v>
      </c>
      <c r="L508" s="13">
        <v>8</v>
      </c>
      <c r="M508" s="13">
        <v>1</v>
      </c>
      <c r="N508" s="13">
        <v>0</v>
      </c>
      <c r="O508" s="13">
        <v>0</v>
      </c>
      <c r="P508" s="13">
        <v>5</v>
      </c>
      <c r="Q508" s="13">
        <v>6</v>
      </c>
      <c r="R508" s="14">
        <v>11</v>
      </c>
      <c r="S508" s="14">
        <v>1</v>
      </c>
      <c r="T508" s="14">
        <v>0</v>
      </c>
      <c r="U508" s="14">
        <v>1</v>
      </c>
      <c r="V508" s="14">
        <v>2</v>
      </c>
      <c r="W508" s="14">
        <v>1</v>
      </c>
      <c r="X508" s="14">
        <v>0</v>
      </c>
      <c r="Y508" s="14">
        <v>1</v>
      </c>
      <c r="Z508" s="14">
        <v>0</v>
      </c>
      <c r="AA508" s="14">
        <v>0</v>
      </c>
      <c r="AB508" s="14">
        <v>1</v>
      </c>
      <c r="AC508" s="14">
        <v>0</v>
      </c>
      <c r="AD508" s="14">
        <v>0</v>
      </c>
      <c r="AE508" s="14">
        <v>0</v>
      </c>
      <c r="AF508" s="15">
        <v>15</v>
      </c>
    </row>
    <row r="509" spans="1:32" s="15" customFormat="1" ht="13.7" customHeight="1" x14ac:dyDescent="0.15">
      <c r="A509" s="10" t="s">
        <v>1127</v>
      </c>
      <c r="B509" s="10" t="s">
        <v>110</v>
      </c>
      <c r="C509" s="11" t="s">
        <v>113</v>
      </c>
      <c r="D509" s="12">
        <v>0</v>
      </c>
      <c r="E509" s="12">
        <v>2</v>
      </c>
      <c r="F509" s="12" t="s">
        <v>1097</v>
      </c>
      <c r="G509" s="13">
        <v>1</v>
      </c>
      <c r="H509" s="13">
        <v>0</v>
      </c>
      <c r="I509" s="13">
        <v>1</v>
      </c>
      <c r="J509" s="13">
        <v>0</v>
      </c>
      <c r="K509" s="13">
        <v>0</v>
      </c>
      <c r="L509" s="13">
        <v>6</v>
      </c>
      <c r="M509" s="13">
        <v>1</v>
      </c>
      <c r="N509" s="13">
        <v>1</v>
      </c>
      <c r="O509" s="13">
        <v>0</v>
      </c>
      <c r="P509" s="13">
        <v>6</v>
      </c>
      <c r="Q509" s="13">
        <v>4</v>
      </c>
      <c r="R509" s="14">
        <v>10</v>
      </c>
      <c r="S509" s="14">
        <v>1</v>
      </c>
      <c r="T509" s="14">
        <v>0</v>
      </c>
      <c r="U509" s="14">
        <v>3</v>
      </c>
      <c r="V509" s="14">
        <v>4</v>
      </c>
      <c r="W509" s="14">
        <v>1</v>
      </c>
      <c r="X509" s="14">
        <v>0</v>
      </c>
      <c r="Y509" s="14">
        <v>1</v>
      </c>
      <c r="Z509" s="14">
        <v>0</v>
      </c>
      <c r="AA509" s="14">
        <v>0</v>
      </c>
      <c r="AB509" s="14">
        <v>0</v>
      </c>
      <c r="AC509" s="14">
        <v>0</v>
      </c>
      <c r="AD509" s="14">
        <v>0</v>
      </c>
      <c r="AE509" s="14">
        <v>0</v>
      </c>
      <c r="AF509" s="15">
        <v>16</v>
      </c>
    </row>
    <row r="510" spans="1:32" s="15" customFormat="1" ht="13.7" customHeight="1" x14ac:dyDescent="0.15">
      <c r="A510" s="16"/>
      <c r="B510" s="16" t="s">
        <v>1086</v>
      </c>
      <c r="C510" s="16">
        <f>COUNTA(C507:C509)</f>
        <v>3</v>
      </c>
      <c r="D510" s="17">
        <f>COUNTIF(D507:D509,"併")</f>
        <v>0</v>
      </c>
      <c r="E510" s="17">
        <v>2</v>
      </c>
      <c r="F510" s="17"/>
      <c r="G510" s="18">
        <f>SUM(G507:G509)</f>
        <v>3</v>
      </c>
      <c r="H510" s="18">
        <f t="shared" ref="H510:AE510" si="63">SUM(H507:H509)</f>
        <v>0</v>
      </c>
      <c r="I510" s="18">
        <f t="shared" si="63"/>
        <v>3</v>
      </c>
      <c r="J510" s="18">
        <f t="shared" si="63"/>
        <v>0</v>
      </c>
      <c r="K510" s="18">
        <f t="shared" si="63"/>
        <v>0</v>
      </c>
      <c r="L510" s="18">
        <f t="shared" si="63"/>
        <v>28</v>
      </c>
      <c r="M510" s="18">
        <f t="shared" si="63"/>
        <v>3</v>
      </c>
      <c r="N510" s="18">
        <f t="shared" si="63"/>
        <v>2</v>
      </c>
      <c r="O510" s="18">
        <f t="shared" si="63"/>
        <v>0</v>
      </c>
      <c r="P510" s="18">
        <f t="shared" si="63"/>
        <v>19</v>
      </c>
      <c r="Q510" s="18">
        <f t="shared" si="63"/>
        <v>20</v>
      </c>
      <c r="R510" s="18">
        <f t="shared" si="63"/>
        <v>39</v>
      </c>
      <c r="S510" s="18">
        <f t="shared" si="63"/>
        <v>3</v>
      </c>
      <c r="T510" s="18">
        <f t="shared" si="63"/>
        <v>0</v>
      </c>
      <c r="U510" s="18">
        <f t="shared" si="63"/>
        <v>5</v>
      </c>
      <c r="V510" s="18">
        <f t="shared" si="63"/>
        <v>8</v>
      </c>
      <c r="W510" s="18">
        <f t="shared" si="63"/>
        <v>3</v>
      </c>
      <c r="X510" s="18">
        <f t="shared" si="63"/>
        <v>1</v>
      </c>
      <c r="Y510" s="18">
        <f t="shared" si="63"/>
        <v>3</v>
      </c>
      <c r="Z510" s="18">
        <f t="shared" si="63"/>
        <v>1</v>
      </c>
      <c r="AA510" s="18">
        <f t="shared" si="63"/>
        <v>0</v>
      </c>
      <c r="AB510" s="18">
        <f t="shared" si="63"/>
        <v>1</v>
      </c>
      <c r="AC510" s="18">
        <f t="shared" si="63"/>
        <v>1</v>
      </c>
      <c r="AD510" s="18">
        <f t="shared" si="63"/>
        <v>0</v>
      </c>
      <c r="AE510" s="18">
        <f t="shared" si="63"/>
        <v>1</v>
      </c>
      <c r="AF510" s="15">
        <v>17</v>
      </c>
    </row>
    <row r="511" spans="1:32" s="15" customFormat="1" ht="13.7" customHeight="1" x14ac:dyDescent="0.15">
      <c r="A511" s="10" t="s">
        <v>1127</v>
      </c>
      <c r="B511" s="10" t="s">
        <v>132</v>
      </c>
      <c r="C511" s="11" t="s">
        <v>133</v>
      </c>
      <c r="D511" s="12">
        <v>0</v>
      </c>
      <c r="E511" s="12" t="s">
        <v>1141</v>
      </c>
      <c r="F511" s="12" t="s">
        <v>1097</v>
      </c>
      <c r="G511" s="13">
        <v>1</v>
      </c>
      <c r="H511" s="13">
        <v>0</v>
      </c>
      <c r="I511" s="13">
        <v>1</v>
      </c>
      <c r="J511" s="13">
        <v>0</v>
      </c>
      <c r="K511" s="13">
        <v>0</v>
      </c>
      <c r="L511" s="13">
        <v>11</v>
      </c>
      <c r="M511" s="13">
        <v>1</v>
      </c>
      <c r="N511" s="13">
        <v>1</v>
      </c>
      <c r="O511" s="13">
        <v>0</v>
      </c>
      <c r="P511" s="13">
        <v>8</v>
      </c>
      <c r="Q511" s="13">
        <v>7</v>
      </c>
      <c r="R511" s="14">
        <v>15</v>
      </c>
      <c r="S511" s="14">
        <v>1</v>
      </c>
      <c r="T511" s="14">
        <v>0</v>
      </c>
      <c r="U511" s="14">
        <v>1</v>
      </c>
      <c r="V511" s="14">
        <v>2</v>
      </c>
      <c r="W511" s="14">
        <v>1</v>
      </c>
      <c r="X511" s="14">
        <v>0</v>
      </c>
      <c r="Y511" s="14">
        <v>1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5">
        <v>18</v>
      </c>
    </row>
    <row r="512" spans="1:32" s="15" customFormat="1" ht="13.7" customHeight="1" x14ac:dyDescent="0.15">
      <c r="A512" s="10" t="s">
        <v>1127</v>
      </c>
      <c r="B512" s="10" t="s">
        <v>132</v>
      </c>
      <c r="C512" s="11" t="s">
        <v>134</v>
      </c>
      <c r="D512" s="12">
        <v>0</v>
      </c>
      <c r="E512" s="12" t="s">
        <v>1141</v>
      </c>
      <c r="F512" s="12" t="s">
        <v>1097</v>
      </c>
      <c r="G512" s="13">
        <v>1</v>
      </c>
      <c r="H512" s="14">
        <v>0</v>
      </c>
      <c r="I512" s="13">
        <v>1</v>
      </c>
      <c r="J512" s="13">
        <v>0</v>
      </c>
      <c r="K512" s="13">
        <v>0</v>
      </c>
      <c r="L512" s="13">
        <v>5</v>
      </c>
      <c r="M512" s="13">
        <v>1</v>
      </c>
      <c r="N512" s="13">
        <v>0</v>
      </c>
      <c r="O512" s="13">
        <v>0</v>
      </c>
      <c r="P512" s="13">
        <v>5</v>
      </c>
      <c r="Q512" s="13">
        <v>3</v>
      </c>
      <c r="R512" s="14">
        <v>8</v>
      </c>
      <c r="S512" s="14">
        <v>1</v>
      </c>
      <c r="T512" s="14">
        <v>0</v>
      </c>
      <c r="U512" s="14">
        <v>1</v>
      </c>
      <c r="V512" s="14">
        <v>2</v>
      </c>
      <c r="W512" s="14">
        <v>1</v>
      </c>
      <c r="X512" s="14">
        <v>0</v>
      </c>
      <c r="Y512" s="14">
        <v>1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5">
        <v>19</v>
      </c>
    </row>
    <row r="513" spans="1:32" s="15" customFormat="1" ht="13.7" customHeight="1" x14ac:dyDescent="0.15">
      <c r="A513" s="10" t="s">
        <v>1127</v>
      </c>
      <c r="B513" s="10" t="s">
        <v>132</v>
      </c>
      <c r="C513" s="11" t="s">
        <v>135</v>
      </c>
      <c r="D513" s="12">
        <v>0</v>
      </c>
      <c r="E513" s="12" t="s">
        <v>1141</v>
      </c>
      <c r="F513" s="12" t="s">
        <v>1097</v>
      </c>
      <c r="G513" s="13">
        <v>1</v>
      </c>
      <c r="H513" s="13">
        <v>0</v>
      </c>
      <c r="I513" s="13">
        <v>1</v>
      </c>
      <c r="J513" s="13">
        <v>0</v>
      </c>
      <c r="K513" s="13">
        <v>0</v>
      </c>
      <c r="L513" s="13">
        <v>6</v>
      </c>
      <c r="M513" s="13">
        <v>1</v>
      </c>
      <c r="N513" s="13">
        <v>0</v>
      </c>
      <c r="O513" s="13">
        <v>0</v>
      </c>
      <c r="P513" s="13">
        <v>5</v>
      </c>
      <c r="Q513" s="13">
        <v>4</v>
      </c>
      <c r="R513" s="14">
        <v>9</v>
      </c>
      <c r="S513" s="14">
        <v>1</v>
      </c>
      <c r="T513" s="14">
        <v>0</v>
      </c>
      <c r="U513" s="14">
        <v>1</v>
      </c>
      <c r="V513" s="14">
        <v>2</v>
      </c>
      <c r="W513" s="14">
        <v>1</v>
      </c>
      <c r="X513" s="14">
        <v>0</v>
      </c>
      <c r="Y513" s="14">
        <v>1</v>
      </c>
      <c r="Z513" s="14">
        <v>0</v>
      </c>
      <c r="AA513" s="14">
        <v>0</v>
      </c>
      <c r="AB513" s="14">
        <v>0</v>
      </c>
      <c r="AC513" s="14">
        <v>0</v>
      </c>
      <c r="AD513" s="14">
        <v>0</v>
      </c>
      <c r="AE513" s="14">
        <v>0</v>
      </c>
      <c r="AF513" s="15">
        <v>20</v>
      </c>
    </row>
    <row r="514" spans="1:32" s="5" customFormat="1" ht="13.7" customHeight="1" x14ac:dyDescent="0.15">
      <c r="A514" s="10" t="s">
        <v>1127</v>
      </c>
      <c r="B514" s="10" t="s">
        <v>132</v>
      </c>
      <c r="C514" s="11" t="s">
        <v>136</v>
      </c>
      <c r="D514" s="12">
        <v>0</v>
      </c>
      <c r="E514" s="12" t="s">
        <v>1141</v>
      </c>
      <c r="F514" s="12" t="s">
        <v>1097</v>
      </c>
      <c r="G514" s="13">
        <v>1</v>
      </c>
      <c r="H514" s="13">
        <v>0</v>
      </c>
      <c r="I514" s="13">
        <v>1</v>
      </c>
      <c r="J514" s="13">
        <v>0</v>
      </c>
      <c r="K514" s="13">
        <v>0</v>
      </c>
      <c r="L514" s="13">
        <v>16</v>
      </c>
      <c r="M514" s="13">
        <v>1</v>
      </c>
      <c r="N514" s="13">
        <v>0</v>
      </c>
      <c r="O514" s="13">
        <v>0</v>
      </c>
      <c r="P514" s="13">
        <v>8</v>
      </c>
      <c r="Q514" s="13">
        <v>11</v>
      </c>
      <c r="R514" s="14">
        <v>19</v>
      </c>
      <c r="S514" s="14">
        <v>1</v>
      </c>
      <c r="T514" s="14">
        <v>0</v>
      </c>
      <c r="U514" s="14">
        <v>1</v>
      </c>
      <c r="V514" s="14">
        <v>2</v>
      </c>
      <c r="W514" s="14">
        <v>1</v>
      </c>
      <c r="X514" s="14">
        <v>1</v>
      </c>
      <c r="Y514" s="14">
        <v>1</v>
      </c>
      <c r="Z514" s="14">
        <v>0</v>
      </c>
      <c r="AA514" s="14">
        <v>0</v>
      </c>
      <c r="AB514" s="14">
        <v>0</v>
      </c>
      <c r="AC514" s="14">
        <v>0</v>
      </c>
      <c r="AD514" s="14">
        <v>1</v>
      </c>
      <c r="AE514" s="14">
        <v>0</v>
      </c>
      <c r="AF514" s="15">
        <v>21</v>
      </c>
    </row>
    <row r="515" spans="1:32" s="15" customFormat="1" ht="13.7" customHeight="1" x14ac:dyDescent="0.15">
      <c r="A515" s="16"/>
      <c r="B515" s="16" t="s">
        <v>1086</v>
      </c>
      <c r="C515" s="16">
        <f>COUNTA(C511:C514)</f>
        <v>4</v>
      </c>
      <c r="D515" s="17">
        <f>COUNTIF(D511:D514,"併")</f>
        <v>0</v>
      </c>
      <c r="E515" s="17">
        <v>0</v>
      </c>
      <c r="F515" s="17"/>
      <c r="G515" s="18">
        <f>SUM(G511:G514)</f>
        <v>4</v>
      </c>
      <c r="H515" s="18">
        <f>SUM(H511:H514)</f>
        <v>0</v>
      </c>
      <c r="I515" s="18">
        <f>SUM(I511:I514)</f>
        <v>4</v>
      </c>
      <c r="J515" s="18">
        <f>SUM(J511:J514)</f>
        <v>0</v>
      </c>
      <c r="K515" s="18">
        <f>SUM(K511:K514)</f>
        <v>0</v>
      </c>
      <c r="L515" s="18">
        <f t="shared" ref="L515:AE515" si="64">SUM(L511:L514)</f>
        <v>38</v>
      </c>
      <c r="M515" s="18">
        <f t="shared" si="64"/>
        <v>4</v>
      </c>
      <c r="N515" s="18">
        <f t="shared" si="64"/>
        <v>1</v>
      </c>
      <c r="O515" s="18">
        <f t="shared" si="64"/>
        <v>0</v>
      </c>
      <c r="P515" s="18">
        <f t="shared" si="64"/>
        <v>26</v>
      </c>
      <c r="Q515" s="18">
        <f t="shared" si="64"/>
        <v>25</v>
      </c>
      <c r="R515" s="18">
        <f t="shared" si="64"/>
        <v>51</v>
      </c>
      <c r="S515" s="18">
        <f t="shared" si="64"/>
        <v>4</v>
      </c>
      <c r="T515" s="18">
        <f t="shared" si="64"/>
        <v>0</v>
      </c>
      <c r="U515" s="18">
        <f t="shared" si="64"/>
        <v>4</v>
      </c>
      <c r="V515" s="18">
        <f t="shared" si="64"/>
        <v>8</v>
      </c>
      <c r="W515" s="18">
        <f t="shared" si="64"/>
        <v>4</v>
      </c>
      <c r="X515" s="18">
        <f t="shared" si="64"/>
        <v>1</v>
      </c>
      <c r="Y515" s="18">
        <f t="shared" si="64"/>
        <v>4</v>
      </c>
      <c r="Z515" s="18">
        <f t="shared" si="64"/>
        <v>0</v>
      </c>
      <c r="AA515" s="18">
        <f t="shared" si="64"/>
        <v>0</v>
      </c>
      <c r="AB515" s="18">
        <f t="shared" si="64"/>
        <v>0</v>
      </c>
      <c r="AC515" s="18">
        <f t="shared" si="64"/>
        <v>0</v>
      </c>
      <c r="AD515" s="18">
        <f t="shared" si="64"/>
        <v>1</v>
      </c>
      <c r="AE515" s="18">
        <f t="shared" si="64"/>
        <v>0</v>
      </c>
      <c r="AF515" s="15">
        <v>22</v>
      </c>
    </row>
    <row r="516" spans="1:32" s="15" customFormat="1" ht="13.7" customHeight="1" x14ac:dyDescent="0.15">
      <c r="A516" s="10" t="s">
        <v>1127</v>
      </c>
      <c r="B516" s="10" t="s">
        <v>140</v>
      </c>
      <c r="C516" s="11" t="s">
        <v>141</v>
      </c>
      <c r="D516" s="12">
        <v>0</v>
      </c>
      <c r="E516" s="12" t="s">
        <v>1141</v>
      </c>
      <c r="F516" s="29" t="s">
        <v>1161</v>
      </c>
      <c r="G516" s="13">
        <v>1</v>
      </c>
      <c r="H516" s="13">
        <v>0</v>
      </c>
      <c r="I516" s="13">
        <v>1</v>
      </c>
      <c r="J516" s="13">
        <v>0</v>
      </c>
      <c r="K516" s="13">
        <v>0</v>
      </c>
      <c r="L516" s="13">
        <v>20</v>
      </c>
      <c r="M516" s="13">
        <v>1</v>
      </c>
      <c r="N516" s="13">
        <v>1</v>
      </c>
      <c r="O516" s="13">
        <v>0</v>
      </c>
      <c r="P516" s="13">
        <v>13</v>
      </c>
      <c r="Q516" s="13">
        <v>11</v>
      </c>
      <c r="R516" s="14">
        <v>24</v>
      </c>
      <c r="S516" s="14">
        <v>1</v>
      </c>
      <c r="T516" s="14">
        <v>0</v>
      </c>
      <c r="U516" s="14">
        <v>1</v>
      </c>
      <c r="V516" s="14">
        <v>2</v>
      </c>
      <c r="W516" s="14">
        <v>1</v>
      </c>
      <c r="X516" s="14">
        <v>4</v>
      </c>
      <c r="Y516" s="14">
        <v>1</v>
      </c>
      <c r="Z516" s="14">
        <v>1</v>
      </c>
      <c r="AA516" s="14">
        <v>0</v>
      </c>
      <c r="AB516" s="14">
        <v>0</v>
      </c>
      <c r="AC516" s="14">
        <v>3</v>
      </c>
      <c r="AD516" s="14">
        <v>0</v>
      </c>
      <c r="AE516" s="14">
        <v>3</v>
      </c>
      <c r="AF516" s="15">
        <v>23</v>
      </c>
    </row>
    <row r="517" spans="1:32" s="5" customFormat="1" ht="13.7" customHeight="1" x14ac:dyDescent="0.15">
      <c r="A517" s="10" t="s">
        <v>1127</v>
      </c>
      <c r="B517" s="10" t="s">
        <v>140</v>
      </c>
      <c r="C517" s="11" t="s">
        <v>142</v>
      </c>
      <c r="D517" s="12">
        <v>0</v>
      </c>
      <c r="E517" s="12" t="s">
        <v>1141</v>
      </c>
      <c r="F517" s="29" t="s">
        <v>1161</v>
      </c>
      <c r="G517" s="13">
        <v>1</v>
      </c>
      <c r="H517" s="13">
        <v>0</v>
      </c>
      <c r="I517" s="13">
        <v>1</v>
      </c>
      <c r="J517" s="13">
        <v>0</v>
      </c>
      <c r="K517" s="13">
        <v>0</v>
      </c>
      <c r="L517" s="13">
        <v>4</v>
      </c>
      <c r="M517" s="14">
        <v>1</v>
      </c>
      <c r="N517" s="13">
        <v>0</v>
      </c>
      <c r="O517" s="13">
        <v>0</v>
      </c>
      <c r="P517" s="13">
        <v>3</v>
      </c>
      <c r="Q517" s="13">
        <v>4</v>
      </c>
      <c r="R517" s="14">
        <v>7</v>
      </c>
      <c r="S517" s="14">
        <v>1</v>
      </c>
      <c r="T517" s="14">
        <v>0</v>
      </c>
      <c r="U517" s="14">
        <v>1</v>
      </c>
      <c r="V517" s="14">
        <v>2</v>
      </c>
      <c r="W517" s="14">
        <v>1</v>
      </c>
      <c r="X517" s="14">
        <v>0</v>
      </c>
      <c r="Y517" s="14">
        <v>1</v>
      </c>
      <c r="Z517" s="14">
        <v>0</v>
      </c>
      <c r="AA517" s="14">
        <v>0</v>
      </c>
      <c r="AB517" s="14">
        <v>0</v>
      </c>
      <c r="AC517" s="14">
        <v>0</v>
      </c>
      <c r="AD517" s="14">
        <v>0</v>
      </c>
      <c r="AE517" s="14">
        <v>0</v>
      </c>
      <c r="AF517" s="5">
        <v>24</v>
      </c>
    </row>
    <row r="518" spans="1:32" s="15" customFormat="1" ht="13.7" customHeight="1" x14ac:dyDescent="0.15">
      <c r="A518" s="10" t="s">
        <v>1127</v>
      </c>
      <c r="B518" s="10" t="s">
        <v>140</v>
      </c>
      <c r="C518" s="11" t="s">
        <v>143</v>
      </c>
      <c r="D518" s="12">
        <v>0</v>
      </c>
      <c r="E518" s="12">
        <v>1</v>
      </c>
      <c r="F518" s="29" t="s">
        <v>1161</v>
      </c>
      <c r="G518" s="13">
        <v>1</v>
      </c>
      <c r="H518" s="13">
        <v>0</v>
      </c>
      <c r="I518" s="13">
        <v>1</v>
      </c>
      <c r="J518" s="13">
        <v>0</v>
      </c>
      <c r="K518" s="13">
        <v>0</v>
      </c>
      <c r="L518" s="13">
        <v>11</v>
      </c>
      <c r="M518" s="13">
        <v>2</v>
      </c>
      <c r="N518" s="13">
        <v>1</v>
      </c>
      <c r="O518" s="13">
        <v>0</v>
      </c>
      <c r="P518" s="13">
        <v>10</v>
      </c>
      <c r="Q518" s="13">
        <v>6</v>
      </c>
      <c r="R518" s="14">
        <v>16</v>
      </c>
      <c r="S518" s="14">
        <v>1</v>
      </c>
      <c r="T518" s="14">
        <v>0</v>
      </c>
      <c r="U518" s="14">
        <v>1</v>
      </c>
      <c r="V518" s="14">
        <v>2</v>
      </c>
      <c r="W518" s="14">
        <v>1</v>
      </c>
      <c r="X518" s="14">
        <v>2</v>
      </c>
      <c r="Y518" s="14">
        <v>1</v>
      </c>
      <c r="Z518" s="14">
        <v>0</v>
      </c>
      <c r="AA518" s="14">
        <v>0</v>
      </c>
      <c r="AB518" s="14">
        <v>0</v>
      </c>
      <c r="AC518" s="14">
        <v>1</v>
      </c>
      <c r="AD518" s="14">
        <v>0</v>
      </c>
      <c r="AE518" s="14">
        <v>1</v>
      </c>
      <c r="AF518" s="15">
        <v>25</v>
      </c>
    </row>
    <row r="519" spans="1:32" s="5" customFormat="1" ht="13.7" customHeight="1" x14ac:dyDescent="0.15">
      <c r="A519" s="16"/>
      <c r="B519" s="16" t="s">
        <v>1086</v>
      </c>
      <c r="C519" s="16">
        <f>COUNTA(C516:C518)</f>
        <v>3</v>
      </c>
      <c r="D519" s="17">
        <f>COUNTIF(D516:D518,"併")</f>
        <v>0</v>
      </c>
      <c r="E519" s="17">
        <v>1</v>
      </c>
      <c r="F519" s="17"/>
      <c r="G519" s="18">
        <f t="shared" ref="G519:AE519" si="65">SUM(G516:G518)</f>
        <v>3</v>
      </c>
      <c r="H519" s="18">
        <f t="shared" si="65"/>
        <v>0</v>
      </c>
      <c r="I519" s="18">
        <f t="shared" si="65"/>
        <v>3</v>
      </c>
      <c r="J519" s="18">
        <f t="shared" si="65"/>
        <v>0</v>
      </c>
      <c r="K519" s="18">
        <f t="shared" si="65"/>
        <v>0</v>
      </c>
      <c r="L519" s="18">
        <f t="shared" si="65"/>
        <v>35</v>
      </c>
      <c r="M519" s="18">
        <f t="shared" si="65"/>
        <v>4</v>
      </c>
      <c r="N519" s="18">
        <f t="shared" si="65"/>
        <v>2</v>
      </c>
      <c r="O519" s="18">
        <f t="shared" si="65"/>
        <v>0</v>
      </c>
      <c r="P519" s="18">
        <f t="shared" si="65"/>
        <v>26</v>
      </c>
      <c r="Q519" s="18">
        <f t="shared" si="65"/>
        <v>21</v>
      </c>
      <c r="R519" s="18">
        <f t="shared" si="65"/>
        <v>47</v>
      </c>
      <c r="S519" s="18">
        <f t="shared" si="65"/>
        <v>3</v>
      </c>
      <c r="T519" s="18">
        <f t="shared" si="65"/>
        <v>0</v>
      </c>
      <c r="U519" s="18">
        <f t="shared" si="65"/>
        <v>3</v>
      </c>
      <c r="V519" s="18">
        <f t="shared" si="65"/>
        <v>6</v>
      </c>
      <c r="W519" s="18">
        <f t="shared" si="65"/>
        <v>3</v>
      </c>
      <c r="X519" s="18">
        <f t="shared" si="65"/>
        <v>6</v>
      </c>
      <c r="Y519" s="18">
        <f t="shared" si="65"/>
        <v>3</v>
      </c>
      <c r="Z519" s="18">
        <f t="shared" si="65"/>
        <v>1</v>
      </c>
      <c r="AA519" s="18">
        <f t="shared" si="65"/>
        <v>0</v>
      </c>
      <c r="AB519" s="18">
        <f t="shared" si="65"/>
        <v>0</v>
      </c>
      <c r="AC519" s="18">
        <f t="shared" si="65"/>
        <v>4</v>
      </c>
      <c r="AD519" s="18">
        <f t="shared" si="65"/>
        <v>0</v>
      </c>
      <c r="AE519" s="18">
        <f t="shared" si="65"/>
        <v>4</v>
      </c>
      <c r="AF519" s="15">
        <v>28</v>
      </c>
    </row>
    <row r="520" spans="1:32" s="15" customFormat="1" ht="13.7" customHeight="1" x14ac:dyDescent="0.15">
      <c r="A520" s="23"/>
      <c r="B520" s="23" t="s">
        <v>1087</v>
      </c>
      <c r="C520" s="23">
        <f>C449+C473+C482+C491+C495+C498+C503+C506+C510+C515+C519</f>
        <v>70</v>
      </c>
      <c r="D520" s="24">
        <f>D449+D473+D482+D491+D495+D498+D503+D506+D510+D515+D519</f>
        <v>2</v>
      </c>
      <c r="E520" s="24">
        <f>E449+E473+E482+E491+E495+E498+E503+E506+E510+E515+E519</f>
        <v>9</v>
      </c>
      <c r="F520" s="24"/>
      <c r="G520" s="25">
        <f t="shared" ref="G520:AE520" si="66">G449+G473+G482+G491+G495+G498+G503+G506+G510+G515+G519</f>
        <v>68</v>
      </c>
      <c r="H520" s="25">
        <f t="shared" si="66"/>
        <v>0</v>
      </c>
      <c r="I520" s="25">
        <f t="shared" si="66"/>
        <v>70</v>
      </c>
      <c r="J520" s="25">
        <f t="shared" si="66"/>
        <v>14</v>
      </c>
      <c r="K520" s="25">
        <f t="shared" si="66"/>
        <v>0</v>
      </c>
      <c r="L520" s="25">
        <f t="shared" si="66"/>
        <v>1175</v>
      </c>
      <c r="M520" s="25">
        <f t="shared" si="66"/>
        <v>73</v>
      </c>
      <c r="N520" s="25">
        <f t="shared" si="66"/>
        <v>19</v>
      </c>
      <c r="O520" s="25">
        <f t="shared" si="66"/>
        <v>2</v>
      </c>
      <c r="P520" s="25">
        <f t="shared" si="66"/>
        <v>699</v>
      </c>
      <c r="Q520" s="25">
        <f t="shared" si="66"/>
        <v>722</v>
      </c>
      <c r="R520" s="25">
        <f t="shared" si="66"/>
        <v>1421</v>
      </c>
      <c r="S520" s="25">
        <f t="shared" si="66"/>
        <v>76</v>
      </c>
      <c r="T520" s="25">
        <f t="shared" si="66"/>
        <v>0</v>
      </c>
      <c r="U520" s="25">
        <f t="shared" si="66"/>
        <v>161</v>
      </c>
      <c r="V520" s="25">
        <f t="shared" si="66"/>
        <v>237</v>
      </c>
      <c r="W520" s="25">
        <f t="shared" si="66"/>
        <v>69</v>
      </c>
      <c r="X520" s="25">
        <f t="shared" si="66"/>
        <v>219</v>
      </c>
      <c r="Y520" s="25">
        <f t="shared" si="66"/>
        <v>70</v>
      </c>
      <c r="Z520" s="25">
        <f t="shared" si="66"/>
        <v>38</v>
      </c>
      <c r="AA520" s="25">
        <f t="shared" si="66"/>
        <v>4</v>
      </c>
      <c r="AB520" s="25">
        <f t="shared" si="66"/>
        <v>5</v>
      </c>
      <c r="AC520" s="25">
        <f t="shared" si="66"/>
        <v>36</v>
      </c>
      <c r="AD520" s="25">
        <f t="shared" si="66"/>
        <v>3</v>
      </c>
      <c r="AE520" s="25">
        <f t="shared" si="66"/>
        <v>36</v>
      </c>
      <c r="AF520" s="5">
        <v>29</v>
      </c>
    </row>
    <row r="521" spans="1:32" s="15" customFormat="1" ht="13.7" customHeight="1" x14ac:dyDescent="0.15">
      <c r="A521" s="10" t="s">
        <v>1128</v>
      </c>
      <c r="B521" s="10" t="s">
        <v>144</v>
      </c>
      <c r="C521" s="22" t="s">
        <v>145</v>
      </c>
      <c r="D521" s="12">
        <v>0</v>
      </c>
      <c r="E521" s="12">
        <v>2</v>
      </c>
      <c r="F521" s="12" t="s">
        <v>1097</v>
      </c>
      <c r="G521" s="13">
        <v>1</v>
      </c>
      <c r="H521" s="13">
        <v>0</v>
      </c>
      <c r="I521" s="13">
        <v>1</v>
      </c>
      <c r="J521" s="13">
        <v>0</v>
      </c>
      <c r="K521" s="13">
        <v>0</v>
      </c>
      <c r="L521" s="13">
        <v>6</v>
      </c>
      <c r="M521" s="13">
        <v>1</v>
      </c>
      <c r="N521" s="13">
        <v>1</v>
      </c>
      <c r="O521" s="13">
        <v>0</v>
      </c>
      <c r="P521" s="13">
        <v>5</v>
      </c>
      <c r="Q521" s="13">
        <v>5</v>
      </c>
      <c r="R521" s="14">
        <v>10</v>
      </c>
      <c r="S521" s="14">
        <v>1</v>
      </c>
      <c r="T521" s="14">
        <v>0</v>
      </c>
      <c r="U521" s="14">
        <v>5</v>
      </c>
      <c r="V521" s="14">
        <v>6</v>
      </c>
      <c r="W521" s="14">
        <v>1</v>
      </c>
      <c r="X521" s="14">
        <v>0</v>
      </c>
      <c r="Y521" s="14">
        <v>1</v>
      </c>
      <c r="Z521" s="14">
        <v>0</v>
      </c>
      <c r="AA521" s="14">
        <v>0</v>
      </c>
      <c r="AB521" s="14">
        <v>0</v>
      </c>
      <c r="AC521" s="14">
        <v>0</v>
      </c>
      <c r="AD521" s="14">
        <v>0</v>
      </c>
      <c r="AE521" s="14">
        <v>0</v>
      </c>
      <c r="AF521" s="15">
        <v>30</v>
      </c>
    </row>
    <row r="522" spans="1:32" s="15" customFormat="1" ht="13.7" customHeight="1" x14ac:dyDescent="0.15">
      <c r="A522" s="10" t="s">
        <v>1128</v>
      </c>
      <c r="B522" s="10" t="s">
        <v>144</v>
      </c>
      <c r="C522" s="11" t="s">
        <v>152</v>
      </c>
      <c r="D522" s="12">
        <v>0</v>
      </c>
      <c r="E522" s="12">
        <v>2</v>
      </c>
      <c r="F522" s="12" t="s">
        <v>1097</v>
      </c>
      <c r="G522" s="13">
        <v>1</v>
      </c>
      <c r="H522" s="13">
        <v>0</v>
      </c>
      <c r="I522" s="13">
        <v>1</v>
      </c>
      <c r="J522" s="13">
        <v>0</v>
      </c>
      <c r="K522" s="13">
        <v>0</v>
      </c>
      <c r="L522" s="13">
        <v>7</v>
      </c>
      <c r="M522" s="13">
        <v>1</v>
      </c>
      <c r="N522" s="13">
        <v>1</v>
      </c>
      <c r="O522" s="13">
        <v>0</v>
      </c>
      <c r="P522" s="13">
        <v>8</v>
      </c>
      <c r="Q522" s="13">
        <v>3</v>
      </c>
      <c r="R522" s="14">
        <v>11</v>
      </c>
      <c r="S522" s="14">
        <v>1</v>
      </c>
      <c r="T522" s="14">
        <v>0</v>
      </c>
      <c r="U522" s="14">
        <v>6</v>
      </c>
      <c r="V522" s="14">
        <v>7</v>
      </c>
      <c r="W522" s="14">
        <v>1</v>
      </c>
      <c r="X522" s="14">
        <v>1</v>
      </c>
      <c r="Y522" s="14">
        <v>1</v>
      </c>
      <c r="Z522" s="14">
        <v>0</v>
      </c>
      <c r="AA522" s="14">
        <v>0</v>
      </c>
      <c r="AB522" s="14">
        <v>0</v>
      </c>
      <c r="AC522" s="14">
        <v>0</v>
      </c>
      <c r="AD522" s="14">
        <v>0</v>
      </c>
      <c r="AE522" s="14">
        <v>0</v>
      </c>
      <c r="AF522" s="15">
        <v>31</v>
      </c>
    </row>
    <row r="523" spans="1:32" s="15" customFormat="1" ht="13.7" customHeight="1" x14ac:dyDescent="0.15">
      <c r="A523" s="10" t="s">
        <v>1128</v>
      </c>
      <c r="B523" s="10" t="s">
        <v>144</v>
      </c>
      <c r="C523" s="11" t="s">
        <v>153</v>
      </c>
      <c r="D523" s="12">
        <v>0</v>
      </c>
      <c r="E523" s="12" t="s">
        <v>1142</v>
      </c>
      <c r="F523" s="12" t="s">
        <v>1097</v>
      </c>
      <c r="G523" s="13">
        <v>1</v>
      </c>
      <c r="H523" s="13">
        <v>0</v>
      </c>
      <c r="I523" s="13">
        <v>1</v>
      </c>
      <c r="J523" s="13">
        <v>0</v>
      </c>
      <c r="K523" s="13">
        <v>0</v>
      </c>
      <c r="L523" s="13">
        <v>20</v>
      </c>
      <c r="M523" s="13">
        <v>1</v>
      </c>
      <c r="N523" s="13">
        <v>0</v>
      </c>
      <c r="O523" s="13">
        <v>0</v>
      </c>
      <c r="P523" s="13">
        <v>11</v>
      </c>
      <c r="Q523" s="13">
        <v>12</v>
      </c>
      <c r="R523" s="14">
        <v>23</v>
      </c>
      <c r="S523" s="14">
        <v>1</v>
      </c>
      <c r="T523" s="14">
        <v>0</v>
      </c>
      <c r="U523" s="14">
        <v>9</v>
      </c>
      <c r="V523" s="14">
        <v>10</v>
      </c>
      <c r="W523" s="14">
        <v>1</v>
      </c>
      <c r="X523" s="14">
        <v>6</v>
      </c>
      <c r="Y523" s="14">
        <v>1</v>
      </c>
      <c r="Z523" s="14">
        <v>1</v>
      </c>
      <c r="AA523" s="14">
        <v>0</v>
      </c>
      <c r="AB523" s="14">
        <v>0</v>
      </c>
      <c r="AC523" s="14">
        <v>1</v>
      </c>
      <c r="AD523" s="14">
        <v>0</v>
      </c>
      <c r="AE523" s="14">
        <v>1</v>
      </c>
      <c r="AF523" s="15">
        <v>32</v>
      </c>
    </row>
    <row r="524" spans="1:32" s="5" customFormat="1" ht="13.7" customHeight="1" x14ac:dyDescent="0.15">
      <c r="A524" s="10" t="s">
        <v>1128</v>
      </c>
      <c r="B524" s="10" t="s">
        <v>144</v>
      </c>
      <c r="C524" s="11" t="s">
        <v>154</v>
      </c>
      <c r="D524" s="12">
        <v>0</v>
      </c>
      <c r="E524" s="12">
        <v>1</v>
      </c>
      <c r="F524" s="12" t="s">
        <v>1097</v>
      </c>
      <c r="G524" s="13">
        <v>1</v>
      </c>
      <c r="H524" s="13">
        <v>0</v>
      </c>
      <c r="I524" s="13">
        <v>1</v>
      </c>
      <c r="J524" s="13">
        <v>0</v>
      </c>
      <c r="K524" s="13">
        <v>0</v>
      </c>
      <c r="L524" s="13">
        <v>12</v>
      </c>
      <c r="M524" s="13">
        <v>1</v>
      </c>
      <c r="N524" s="13">
        <v>0</v>
      </c>
      <c r="O524" s="13">
        <v>0</v>
      </c>
      <c r="P524" s="13">
        <v>8</v>
      </c>
      <c r="Q524" s="13">
        <v>7</v>
      </c>
      <c r="R524" s="14">
        <v>15</v>
      </c>
      <c r="S524" s="14">
        <v>1</v>
      </c>
      <c r="T524" s="14">
        <v>0</v>
      </c>
      <c r="U524" s="14">
        <v>5</v>
      </c>
      <c r="V524" s="14">
        <v>6</v>
      </c>
      <c r="W524" s="14">
        <v>1</v>
      </c>
      <c r="X524" s="14">
        <v>1</v>
      </c>
      <c r="Y524" s="14">
        <v>1</v>
      </c>
      <c r="Z524" s="14">
        <v>0</v>
      </c>
      <c r="AA524" s="14">
        <v>0</v>
      </c>
      <c r="AB524" s="14">
        <v>0</v>
      </c>
      <c r="AC524" s="14">
        <v>0</v>
      </c>
      <c r="AD524" s="14">
        <v>0</v>
      </c>
      <c r="AE524" s="14">
        <v>0</v>
      </c>
      <c r="AF524" s="15">
        <v>33</v>
      </c>
    </row>
    <row r="525" spans="1:32" s="15" customFormat="1" ht="13.7" customHeight="1" x14ac:dyDescent="0.15">
      <c r="A525" s="16"/>
      <c r="B525" s="16" t="s">
        <v>1086</v>
      </c>
      <c r="C525" s="16">
        <f>COUNTA(C521:C524)</f>
        <v>4</v>
      </c>
      <c r="D525" s="17">
        <f>COUNTIF(D521:D524,"併")</f>
        <v>0</v>
      </c>
      <c r="E525" s="17">
        <v>4</v>
      </c>
      <c r="F525" s="17"/>
      <c r="G525" s="18">
        <f t="shared" ref="G525:AE525" si="67">SUM(G521:G524)</f>
        <v>4</v>
      </c>
      <c r="H525" s="18">
        <f t="shared" si="67"/>
        <v>0</v>
      </c>
      <c r="I525" s="18">
        <f t="shared" si="67"/>
        <v>4</v>
      </c>
      <c r="J525" s="18">
        <f t="shared" si="67"/>
        <v>0</v>
      </c>
      <c r="K525" s="18">
        <f t="shared" si="67"/>
        <v>0</v>
      </c>
      <c r="L525" s="18">
        <f t="shared" si="67"/>
        <v>45</v>
      </c>
      <c r="M525" s="18">
        <f t="shared" si="67"/>
        <v>4</v>
      </c>
      <c r="N525" s="18">
        <f t="shared" si="67"/>
        <v>2</v>
      </c>
      <c r="O525" s="18">
        <f t="shared" si="67"/>
        <v>0</v>
      </c>
      <c r="P525" s="18">
        <f t="shared" si="67"/>
        <v>32</v>
      </c>
      <c r="Q525" s="18">
        <f t="shared" si="67"/>
        <v>27</v>
      </c>
      <c r="R525" s="18">
        <f t="shared" si="67"/>
        <v>59</v>
      </c>
      <c r="S525" s="18">
        <f t="shared" si="67"/>
        <v>4</v>
      </c>
      <c r="T525" s="18">
        <f t="shared" si="67"/>
        <v>0</v>
      </c>
      <c r="U525" s="18">
        <f t="shared" si="67"/>
        <v>25</v>
      </c>
      <c r="V525" s="18">
        <f t="shared" si="67"/>
        <v>29</v>
      </c>
      <c r="W525" s="18">
        <f t="shared" si="67"/>
        <v>4</v>
      </c>
      <c r="X525" s="18">
        <f t="shared" si="67"/>
        <v>8</v>
      </c>
      <c r="Y525" s="18">
        <f t="shared" si="67"/>
        <v>4</v>
      </c>
      <c r="Z525" s="18">
        <f t="shared" si="67"/>
        <v>1</v>
      </c>
      <c r="AA525" s="18">
        <f t="shared" si="67"/>
        <v>0</v>
      </c>
      <c r="AB525" s="18">
        <f t="shared" si="67"/>
        <v>0</v>
      </c>
      <c r="AC525" s="18">
        <f t="shared" si="67"/>
        <v>1</v>
      </c>
      <c r="AD525" s="18">
        <f t="shared" si="67"/>
        <v>0</v>
      </c>
      <c r="AE525" s="18">
        <f t="shared" si="67"/>
        <v>1</v>
      </c>
      <c r="AF525" s="15">
        <v>35</v>
      </c>
    </row>
    <row r="526" spans="1:32" s="15" customFormat="1" ht="13.7" customHeight="1" x14ac:dyDescent="0.15">
      <c r="A526" s="10" t="s">
        <v>1128</v>
      </c>
      <c r="B526" s="10" t="s">
        <v>146</v>
      </c>
      <c r="C526" s="11" t="s">
        <v>147</v>
      </c>
      <c r="D526" s="12">
        <v>0</v>
      </c>
      <c r="E526" s="12">
        <v>1</v>
      </c>
      <c r="F526" s="12" t="s">
        <v>1097</v>
      </c>
      <c r="G526" s="13">
        <v>1</v>
      </c>
      <c r="H526" s="13">
        <v>0</v>
      </c>
      <c r="I526" s="13">
        <v>1</v>
      </c>
      <c r="J526" s="13">
        <v>0</v>
      </c>
      <c r="K526" s="13">
        <v>0</v>
      </c>
      <c r="L526" s="13">
        <v>13</v>
      </c>
      <c r="M526" s="13">
        <v>1</v>
      </c>
      <c r="N526" s="13">
        <v>1</v>
      </c>
      <c r="O526" s="13">
        <v>0</v>
      </c>
      <c r="P526" s="13">
        <v>8</v>
      </c>
      <c r="Q526" s="13">
        <v>9</v>
      </c>
      <c r="R526" s="14">
        <v>17</v>
      </c>
      <c r="S526" s="14">
        <v>1</v>
      </c>
      <c r="T526" s="14">
        <v>0</v>
      </c>
      <c r="U526" s="14">
        <v>11</v>
      </c>
      <c r="V526" s="14">
        <v>12</v>
      </c>
      <c r="W526" s="14">
        <v>1</v>
      </c>
      <c r="X526" s="14">
        <v>3</v>
      </c>
      <c r="Y526" s="14">
        <v>1</v>
      </c>
      <c r="Z526" s="14">
        <v>0</v>
      </c>
      <c r="AA526" s="14">
        <v>0</v>
      </c>
      <c r="AB526" s="14">
        <v>0</v>
      </c>
      <c r="AC526" s="14">
        <v>0</v>
      </c>
      <c r="AD526" s="14">
        <v>0</v>
      </c>
      <c r="AE526" s="14">
        <v>0</v>
      </c>
      <c r="AF526" s="15">
        <v>36</v>
      </c>
    </row>
    <row r="527" spans="1:32" s="15" customFormat="1" ht="13.7" customHeight="1" x14ac:dyDescent="0.15">
      <c r="A527" s="10" t="s">
        <v>1128</v>
      </c>
      <c r="B527" s="10" t="s">
        <v>146</v>
      </c>
      <c r="C527" s="11" t="s">
        <v>148</v>
      </c>
      <c r="D527" s="12">
        <v>0</v>
      </c>
      <c r="E527" s="12">
        <v>1</v>
      </c>
      <c r="F527" s="12" t="s">
        <v>1097</v>
      </c>
      <c r="G527" s="13">
        <v>1</v>
      </c>
      <c r="H527" s="13">
        <v>0</v>
      </c>
      <c r="I527" s="13">
        <v>1</v>
      </c>
      <c r="J527" s="13">
        <v>0</v>
      </c>
      <c r="K527" s="13">
        <v>0</v>
      </c>
      <c r="L527" s="13">
        <v>5</v>
      </c>
      <c r="M527" s="13">
        <v>1</v>
      </c>
      <c r="N527" s="13">
        <v>0</v>
      </c>
      <c r="O527" s="13">
        <v>0</v>
      </c>
      <c r="P527" s="13">
        <v>6</v>
      </c>
      <c r="Q527" s="13">
        <v>2</v>
      </c>
      <c r="R527" s="14">
        <v>8</v>
      </c>
      <c r="S527" s="14">
        <v>1</v>
      </c>
      <c r="T527" s="14">
        <v>0</v>
      </c>
      <c r="U527" s="14">
        <v>4</v>
      </c>
      <c r="V527" s="14">
        <v>5</v>
      </c>
      <c r="W527" s="14">
        <v>1</v>
      </c>
      <c r="X527" s="14">
        <v>0</v>
      </c>
      <c r="Y527" s="14">
        <v>1</v>
      </c>
      <c r="Z527" s="14">
        <v>0</v>
      </c>
      <c r="AA527" s="14">
        <v>0</v>
      </c>
      <c r="AB527" s="14">
        <v>0</v>
      </c>
      <c r="AC527" s="14">
        <v>0</v>
      </c>
      <c r="AD527" s="14">
        <v>0</v>
      </c>
      <c r="AE527" s="14">
        <v>0</v>
      </c>
      <c r="AF527" s="15">
        <v>37</v>
      </c>
    </row>
    <row r="528" spans="1:32" s="15" customFormat="1" ht="13.7" customHeight="1" x14ac:dyDescent="0.15">
      <c r="A528" s="10" t="s">
        <v>1128</v>
      </c>
      <c r="B528" s="10" t="s">
        <v>146</v>
      </c>
      <c r="C528" s="11" t="s">
        <v>149</v>
      </c>
      <c r="D528" s="12">
        <v>0</v>
      </c>
      <c r="E528" s="12">
        <v>2</v>
      </c>
      <c r="F528" s="12" t="s">
        <v>1097</v>
      </c>
      <c r="G528" s="13">
        <v>1</v>
      </c>
      <c r="H528" s="13">
        <v>0</v>
      </c>
      <c r="I528" s="13">
        <v>1</v>
      </c>
      <c r="J528" s="13">
        <v>0</v>
      </c>
      <c r="K528" s="13">
        <v>0</v>
      </c>
      <c r="L528" s="13">
        <v>4</v>
      </c>
      <c r="M528" s="13">
        <v>1</v>
      </c>
      <c r="N528" s="13">
        <v>0</v>
      </c>
      <c r="O528" s="13">
        <v>0</v>
      </c>
      <c r="P528" s="13">
        <v>4</v>
      </c>
      <c r="Q528" s="13">
        <v>3</v>
      </c>
      <c r="R528" s="14">
        <v>7</v>
      </c>
      <c r="S528" s="14">
        <v>1</v>
      </c>
      <c r="T528" s="14">
        <v>0</v>
      </c>
      <c r="U528" s="14">
        <v>6</v>
      </c>
      <c r="V528" s="14">
        <v>7</v>
      </c>
      <c r="W528" s="14">
        <v>1</v>
      </c>
      <c r="X528" s="14">
        <v>0</v>
      </c>
      <c r="Y528" s="14">
        <v>1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0</v>
      </c>
      <c r="AF528" s="15">
        <v>38</v>
      </c>
    </row>
    <row r="529" spans="1:32" s="5" customFormat="1" ht="13.7" customHeight="1" x14ac:dyDescent="0.15">
      <c r="A529" s="10" t="s">
        <v>1128</v>
      </c>
      <c r="B529" s="10" t="s">
        <v>146</v>
      </c>
      <c r="C529" s="11" t="s">
        <v>150</v>
      </c>
      <c r="D529" s="12">
        <v>0</v>
      </c>
      <c r="E529" s="12">
        <v>2</v>
      </c>
      <c r="F529" s="12" t="s">
        <v>1097</v>
      </c>
      <c r="G529" s="13">
        <v>1</v>
      </c>
      <c r="H529" s="13">
        <v>0</v>
      </c>
      <c r="I529" s="13">
        <v>1</v>
      </c>
      <c r="J529" s="13">
        <v>0</v>
      </c>
      <c r="K529" s="13">
        <v>0</v>
      </c>
      <c r="L529" s="13">
        <v>7</v>
      </c>
      <c r="M529" s="13">
        <v>1</v>
      </c>
      <c r="N529" s="13">
        <v>0</v>
      </c>
      <c r="O529" s="13">
        <v>0</v>
      </c>
      <c r="P529" s="13">
        <v>7</v>
      </c>
      <c r="Q529" s="13">
        <v>3</v>
      </c>
      <c r="R529" s="14">
        <v>10</v>
      </c>
      <c r="S529" s="14">
        <v>1</v>
      </c>
      <c r="T529" s="14">
        <v>0</v>
      </c>
      <c r="U529" s="14">
        <v>4</v>
      </c>
      <c r="V529" s="14">
        <v>5</v>
      </c>
      <c r="W529" s="14">
        <v>1</v>
      </c>
      <c r="X529" s="14">
        <v>1</v>
      </c>
      <c r="Y529" s="14">
        <v>1</v>
      </c>
      <c r="Z529" s="14">
        <v>0</v>
      </c>
      <c r="AA529" s="14">
        <v>0</v>
      </c>
      <c r="AB529" s="14">
        <v>0</v>
      </c>
      <c r="AC529" s="14">
        <v>0</v>
      </c>
      <c r="AD529" s="14">
        <v>0</v>
      </c>
      <c r="AE529" s="14">
        <v>0</v>
      </c>
      <c r="AF529" s="5">
        <v>39</v>
      </c>
    </row>
    <row r="530" spans="1:32" s="5" customFormat="1" ht="13.7" customHeight="1" x14ac:dyDescent="0.15">
      <c r="A530" s="10" t="s">
        <v>1128</v>
      </c>
      <c r="B530" s="10" t="s">
        <v>146</v>
      </c>
      <c r="C530" s="11" t="s">
        <v>151</v>
      </c>
      <c r="D530" s="12">
        <v>0</v>
      </c>
      <c r="E530" s="12">
        <v>1</v>
      </c>
      <c r="F530" s="12" t="s">
        <v>1097</v>
      </c>
      <c r="G530" s="13">
        <v>1</v>
      </c>
      <c r="H530" s="13">
        <v>0</v>
      </c>
      <c r="I530" s="13">
        <v>1</v>
      </c>
      <c r="J530" s="13">
        <v>0</v>
      </c>
      <c r="K530" s="13">
        <v>0</v>
      </c>
      <c r="L530" s="13">
        <v>3</v>
      </c>
      <c r="M530" s="13">
        <v>1</v>
      </c>
      <c r="N530" s="13">
        <v>0</v>
      </c>
      <c r="O530" s="13">
        <v>0</v>
      </c>
      <c r="P530" s="13">
        <v>3</v>
      </c>
      <c r="Q530" s="13">
        <v>3</v>
      </c>
      <c r="R530" s="14">
        <v>6</v>
      </c>
      <c r="S530" s="14">
        <v>0</v>
      </c>
      <c r="T530" s="14">
        <v>0</v>
      </c>
      <c r="U530" s="14">
        <v>5</v>
      </c>
      <c r="V530" s="14">
        <v>5</v>
      </c>
      <c r="W530" s="14">
        <v>1</v>
      </c>
      <c r="X530" s="14">
        <v>0</v>
      </c>
      <c r="Y530" s="14">
        <v>1</v>
      </c>
      <c r="Z530" s="14">
        <v>0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5">
        <v>40</v>
      </c>
    </row>
    <row r="531" spans="1:32" s="15" customFormat="1" ht="13.7" customHeight="1" x14ac:dyDescent="0.15">
      <c r="A531" s="16"/>
      <c r="B531" s="16" t="s">
        <v>1086</v>
      </c>
      <c r="C531" s="16">
        <f>COUNTA(C526:C530)</f>
        <v>5</v>
      </c>
      <c r="D531" s="17">
        <f>COUNTIF(D526:D530,"併")</f>
        <v>0</v>
      </c>
      <c r="E531" s="17">
        <v>5</v>
      </c>
      <c r="F531" s="17"/>
      <c r="G531" s="18">
        <f>SUM(G526:G530)</f>
        <v>5</v>
      </c>
      <c r="H531" s="18">
        <f t="shared" ref="H531:AE531" si="68">SUM(H526:H530)</f>
        <v>0</v>
      </c>
      <c r="I531" s="18">
        <f t="shared" si="68"/>
        <v>5</v>
      </c>
      <c r="J531" s="18">
        <f t="shared" si="68"/>
        <v>0</v>
      </c>
      <c r="K531" s="18">
        <f t="shared" si="68"/>
        <v>0</v>
      </c>
      <c r="L531" s="18">
        <f t="shared" si="68"/>
        <v>32</v>
      </c>
      <c r="M531" s="18">
        <f t="shared" si="68"/>
        <v>5</v>
      </c>
      <c r="N531" s="18">
        <f t="shared" si="68"/>
        <v>1</v>
      </c>
      <c r="O531" s="18">
        <f t="shared" si="68"/>
        <v>0</v>
      </c>
      <c r="P531" s="18">
        <f t="shared" si="68"/>
        <v>28</v>
      </c>
      <c r="Q531" s="18">
        <f t="shared" si="68"/>
        <v>20</v>
      </c>
      <c r="R531" s="18">
        <f t="shared" si="68"/>
        <v>48</v>
      </c>
      <c r="S531" s="18">
        <f t="shared" si="68"/>
        <v>4</v>
      </c>
      <c r="T531" s="18">
        <f t="shared" si="68"/>
        <v>0</v>
      </c>
      <c r="U531" s="18">
        <f t="shared" si="68"/>
        <v>30</v>
      </c>
      <c r="V531" s="18">
        <f t="shared" si="68"/>
        <v>34</v>
      </c>
      <c r="W531" s="18">
        <f t="shared" si="68"/>
        <v>5</v>
      </c>
      <c r="X531" s="18">
        <f t="shared" si="68"/>
        <v>4</v>
      </c>
      <c r="Y531" s="18">
        <f t="shared" si="68"/>
        <v>5</v>
      </c>
      <c r="Z531" s="18">
        <f t="shared" si="68"/>
        <v>0</v>
      </c>
      <c r="AA531" s="18">
        <f t="shared" si="68"/>
        <v>0</v>
      </c>
      <c r="AB531" s="18">
        <f t="shared" si="68"/>
        <v>0</v>
      </c>
      <c r="AC531" s="18">
        <f t="shared" si="68"/>
        <v>0</v>
      </c>
      <c r="AD531" s="18">
        <f t="shared" si="68"/>
        <v>0</v>
      </c>
      <c r="AE531" s="18">
        <f t="shared" si="68"/>
        <v>0</v>
      </c>
      <c r="AF531" s="15">
        <v>41</v>
      </c>
    </row>
    <row r="532" spans="1:32" s="15" customFormat="1" ht="13.7" customHeight="1" x14ac:dyDescent="0.15">
      <c r="A532" s="10" t="s">
        <v>1128</v>
      </c>
      <c r="B532" s="10" t="s">
        <v>155</v>
      </c>
      <c r="C532" s="11" t="s">
        <v>156</v>
      </c>
      <c r="D532" s="12">
        <v>0</v>
      </c>
      <c r="E532" s="12">
        <v>1</v>
      </c>
      <c r="F532" s="12" t="s">
        <v>1097</v>
      </c>
      <c r="G532" s="13">
        <v>1</v>
      </c>
      <c r="H532" s="13">
        <v>0</v>
      </c>
      <c r="I532" s="13">
        <v>1</v>
      </c>
      <c r="J532" s="13">
        <v>0</v>
      </c>
      <c r="K532" s="13">
        <v>0</v>
      </c>
      <c r="L532" s="13">
        <v>17</v>
      </c>
      <c r="M532" s="13">
        <v>1</v>
      </c>
      <c r="N532" s="13">
        <v>2</v>
      </c>
      <c r="O532" s="13">
        <v>0</v>
      </c>
      <c r="P532" s="13">
        <v>11</v>
      </c>
      <c r="Q532" s="13">
        <v>11</v>
      </c>
      <c r="R532" s="14">
        <v>22</v>
      </c>
      <c r="S532" s="14">
        <v>1</v>
      </c>
      <c r="T532" s="14">
        <v>0</v>
      </c>
      <c r="U532" s="14">
        <v>2</v>
      </c>
      <c r="V532" s="14">
        <v>3</v>
      </c>
      <c r="W532" s="14">
        <v>1</v>
      </c>
      <c r="X532" s="14">
        <v>4</v>
      </c>
      <c r="Y532" s="14">
        <v>1</v>
      </c>
      <c r="Z532" s="14">
        <v>1</v>
      </c>
      <c r="AA532" s="14">
        <v>0</v>
      </c>
      <c r="AB532" s="14">
        <v>1</v>
      </c>
      <c r="AC532" s="14">
        <v>1</v>
      </c>
      <c r="AD532" s="14">
        <v>0</v>
      </c>
      <c r="AE532" s="14">
        <v>1</v>
      </c>
      <c r="AF532" s="15">
        <v>42</v>
      </c>
    </row>
    <row r="533" spans="1:32" s="15" customFormat="1" ht="13.7" customHeight="1" x14ac:dyDescent="0.15">
      <c r="A533" s="10" t="s">
        <v>1128</v>
      </c>
      <c r="B533" s="10" t="s">
        <v>155</v>
      </c>
      <c r="C533" s="11" t="s">
        <v>583</v>
      </c>
      <c r="D533" s="12">
        <v>0</v>
      </c>
      <c r="E533" s="12">
        <v>2</v>
      </c>
      <c r="F533" s="12" t="s">
        <v>1097</v>
      </c>
      <c r="G533" s="13">
        <v>1</v>
      </c>
      <c r="H533" s="13">
        <v>0</v>
      </c>
      <c r="I533" s="13">
        <v>1</v>
      </c>
      <c r="J533" s="13">
        <v>0</v>
      </c>
      <c r="K533" s="13">
        <v>0</v>
      </c>
      <c r="L533" s="13">
        <v>5</v>
      </c>
      <c r="M533" s="13">
        <v>1</v>
      </c>
      <c r="N533" s="13">
        <v>0</v>
      </c>
      <c r="O533" s="13">
        <v>0</v>
      </c>
      <c r="P533" s="13">
        <v>5</v>
      </c>
      <c r="Q533" s="13">
        <v>3</v>
      </c>
      <c r="R533" s="14">
        <v>8</v>
      </c>
      <c r="S533" s="14">
        <v>1</v>
      </c>
      <c r="T533" s="14">
        <v>0</v>
      </c>
      <c r="U533" s="14">
        <v>4</v>
      </c>
      <c r="V533" s="14">
        <v>5</v>
      </c>
      <c r="W533" s="14">
        <v>1</v>
      </c>
      <c r="X533" s="14">
        <v>0</v>
      </c>
      <c r="Y533" s="14">
        <v>1</v>
      </c>
      <c r="Z533" s="14">
        <v>0</v>
      </c>
      <c r="AA533" s="14">
        <v>0</v>
      </c>
      <c r="AB533" s="14">
        <v>0</v>
      </c>
      <c r="AC533" s="14">
        <v>0</v>
      </c>
      <c r="AD533" s="14">
        <v>0</v>
      </c>
      <c r="AE533" s="14">
        <v>0</v>
      </c>
      <c r="AF533" s="15">
        <v>43</v>
      </c>
    </row>
    <row r="534" spans="1:32" s="15" customFormat="1" ht="13.7" customHeight="1" x14ac:dyDescent="0.15">
      <c r="A534" s="16"/>
      <c r="B534" s="16" t="s">
        <v>1086</v>
      </c>
      <c r="C534" s="16">
        <f>COUNTA(C532:C533)</f>
        <v>2</v>
      </c>
      <c r="D534" s="17">
        <f>COUNTIF(D532:D533,"併")</f>
        <v>0</v>
      </c>
      <c r="E534" s="17">
        <v>2</v>
      </c>
      <c r="F534" s="17"/>
      <c r="G534" s="18">
        <f>SUM(G532:G533)</f>
        <v>2</v>
      </c>
      <c r="H534" s="18">
        <f t="shared" ref="H534:AE534" si="69">SUM(H532:H533)</f>
        <v>0</v>
      </c>
      <c r="I534" s="18">
        <f t="shared" si="69"/>
        <v>2</v>
      </c>
      <c r="J534" s="18">
        <f t="shared" si="69"/>
        <v>0</v>
      </c>
      <c r="K534" s="18">
        <f t="shared" si="69"/>
        <v>0</v>
      </c>
      <c r="L534" s="18">
        <f t="shared" si="69"/>
        <v>22</v>
      </c>
      <c r="M534" s="18">
        <f t="shared" si="69"/>
        <v>2</v>
      </c>
      <c r="N534" s="18">
        <f t="shared" si="69"/>
        <v>2</v>
      </c>
      <c r="O534" s="18">
        <f t="shared" si="69"/>
        <v>0</v>
      </c>
      <c r="P534" s="18">
        <f t="shared" si="69"/>
        <v>16</v>
      </c>
      <c r="Q534" s="18">
        <f t="shared" si="69"/>
        <v>14</v>
      </c>
      <c r="R534" s="18">
        <f t="shared" si="69"/>
        <v>30</v>
      </c>
      <c r="S534" s="18">
        <f t="shared" si="69"/>
        <v>2</v>
      </c>
      <c r="T534" s="18">
        <f t="shared" si="69"/>
        <v>0</v>
      </c>
      <c r="U534" s="18">
        <f t="shared" si="69"/>
        <v>6</v>
      </c>
      <c r="V534" s="18">
        <f t="shared" si="69"/>
        <v>8</v>
      </c>
      <c r="W534" s="18">
        <f t="shared" si="69"/>
        <v>2</v>
      </c>
      <c r="X534" s="18">
        <f t="shared" si="69"/>
        <v>4</v>
      </c>
      <c r="Y534" s="18">
        <f t="shared" si="69"/>
        <v>2</v>
      </c>
      <c r="Z534" s="18">
        <f t="shared" si="69"/>
        <v>1</v>
      </c>
      <c r="AA534" s="18">
        <f t="shared" si="69"/>
        <v>0</v>
      </c>
      <c r="AB534" s="18">
        <f t="shared" si="69"/>
        <v>1</v>
      </c>
      <c r="AC534" s="18">
        <f t="shared" si="69"/>
        <v>1</v>
      </c>
      <c r="AD534" s="18">
        <f t="shared" si="69"/>
        <v>0</v>
      </c>
      <c r="AE534" s="18">
        <f t="shared" si="69"/>
        <v>1</v>
      </c>
      <c r="AF534" s="5">
        <v>44</v>
      </c>
    </row>
    <row r="535" spans="1:32" s="15" customFormat="1" ht="13.7" customHeight="1" x14ac:dyDescent="0.15">
      <c r="A535" s="10" t="s">
        <v>1128</v>
      </c>
      <c r="B535" s="10" t="s">
        <v>163</v>
      </c>
      <c r="C535" s="11" t="s">
        <v>164</v>
      </c>
      <c r="D535" s="12">
        <v>0</v>
      </c>
      <c r="E535" s="12" t="s">
        <v>1142</v>
      </c>
      <c r="F535" s="12" t="s">
        <v>1097</v>
      </c>
      <c r="G535" s="13">
        <v>1</v>
      </c>
      <c r="H535" s="13">
        <v>0</v>
      </c>
      <c r="I535" s="13">
        <v>1</v>
      </c>
      <c r="J535" s="13">
        <v>0</v>
      </c>
      <c r="K535" s="13">
        <v>0</v>
      </c>
      <c r="L535" s="13">
        <v>15</v>
      </c>
      <c r="M535" s="13">
        <v>1</v>
      </c>
      <c r="N535" s="13">
        <v>0</v>
      </c>
      <c r="O535" s="13">
        <v>0</v>
      </c>
      <c r="P535" s="13">
        <v>10</v>
      </c>
      <c r="Q535" s="13">
        <v>8</v>
      </c>
      <c r="R535" s="14">
        <v>18</v>
      </c>
      <c r="S535" s="14">
        <v>1</v>
      </c>
      <c r="T535" s="14">
        <v>0</v>
      </c>
      <c r="U535" s="14">
        <v>4</v>
      </c>
      <c r="V535" s="14">
        <v>5</v>
      </c>
      <c r="W535" s="14">
        <v>1</v>
      </c>
      <c r="X535" s="14">
        <v>2</v>
      </c>
      <c r="Y535" s="14">
        <v>1</v>
      </c>
      <c r="Z535" s="14">
        <v>0</v>
      </c>
      <c r="AA535" s="14">
        <v>0</v>
      </c>
      <c r="AB535" s="14">
        <v>1</v>
      </c>
      <c r="AC535" s="14">
        <v>0</v>
      </c>
      <c r="AD535" s="14">
        <v>0</v>
      </c>
      <c r="AE535" s="14">
        <v>0</v>
      </c>
      <c r="AF535" s="15">
        <v>45</v>
      </c>
    </row>
    <row r="536" spans="1:32" s="5" customFormat="1" ht="13.7" customHeight="1" x14ac:dyDescent="0.15">
      <c r="A536" s="10" t="s">
        <v>1128</v>
      </c>
      <c r="B536" s="10" t="s">
        <v>163</v>
      </c>
      <c r="C536" s="11" t="s">
        <v>165</v>
      </c>
      <c r="D536" s="12">
        <v>0</v>
      </c>
      <c r="E536" s="12" t="s">
        <v>1142</v>
      </c>
      <c r="F536" s="12" t="s">
        <v>1097</v>
      </c>
      <c r="G536" s="13">
        <v>1</v>
      </c>
      <c r="H536" s="13">
        <v>0</v>
      </c>
      <c r="I536" s="13">
        <v>1</v>
      </c>
      <c r="J536" s="13">
        <v>1</v>
      </c>
      <c r="K536" s="13">
        <v>0</v>
      </c>
      <c r="L536" s="13">
        <v>19</v>
      </c>
      <c r="M536" s="13">
        <v>1</v>
      </c>
      <c r="N536" s="13">
        <v>0</v>
      </c>
      <c r="O536" s="13">
        <v>1</v>
      </c>
      <c r="P536" s="13">
        <v>12</v>
      </c>
      <c r="Q536" s="13">
        <v>12</v>
      </c>
      <c r="R536" s="14">
        <v>24</v>
      </c>
      <c r="S536" s="14">
        <v>2</v>
      </c>
      <c r="T536" s="14">
        <v>0</v>
      </c>
      <c r="U536" s="14">
        <v>2</v>
      </c>
      <c r="V536" s="14">
        <v>4</v>
      </c>
      <c r="W536" s="14">
        <v>1</v>
      </c>
      <c r="X536" s="14">
        <v>6</v>
      </c>
      <c r="Y536" s="14">
        <v>1</v>
      </c>
      <c r="Z536" s="14">
        <v>1</v>
      </c>
      <c r="AA536" s="14">
        <v>0</v>
      </c>
      <c r="AB536" s="14">
        <v>0</v>
      </c>
      <c r="AC536" s="14">
        <v>2</v>
      </c>
      <c r="AD536" s="14">
        <v>0</v>
      </c>
      <c r="AE536" s="14">
        <v>2</v>
      </c>
      <c r="AF536" s="15">
        <v>46</v>
      </c>
    </row>
    <row r="537" spans="1:32" s="15" customFormat="1" ht="13.7" customHeight="1" x14ac:dyDescent="0.15">
      <c r="A537" s="10" t="s">
        <v>1128</v>
      </c>
      <c r="B537" s="10" t="s">
        <v>163</v>
      </c>
      <c r="C537" s="11" t="s">
        <v>166</v>
      </c>
      <c r="D537" s="12">
        <v>0</v>
      </c>
      <c r="E537" s="12">
        <v>1</v>
      </c>
      <c r="F537" s="12" t="s">
        <v>1097</v>
      </c>
      <c r="G537" s="13">
        <v>1</v>
      </c>
      <c r="H537" s="13">
        <v>0</v>
      </c>
      <c r="I537" s="13">
        <v>1</v>
      </c>
      <c r="J537" s="13">
        <v>0</v>
      </c>
      <c r="K537" s="13">
        <v>0</v>
      </c>
      <c r="L537" s="13">
        <v>9</v>
      </c>
      <c r="M537" s="13">
        <v>1</v>
      </c>
      <c r="N537" s="13">
        <v>1</v>
      </c>
      <c r="O537" s="13">
        <v>0</v>
      </c>
      <c r="P537" s="13">
        <v>6</v>
      </c>
      <c r="Q537" s="13">
        <v>7</v>
      </c>
      <c r="R537" s="14">
        <v>13</v>
      </c>
      <c r="S537" s="14">
        <v>1</v>
      </c>
      <c r="T537" s="14">
        <v>0</v>
      </c>
      <c r="U537" s="14">
        <v>3</v>
      </c>
      <c r="V537" s="14">
        <v>4</v>
      </c>
      <c r="W537" s="14">
        <v>1</v>
      </c>
      <c r="X537" s="14">
        <v>2</v>
      </c>
      <c r="Y537" s="14">
        <v>1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5">
        <v>47</v>
      </c>
    </row>
    <row r="538" spans="1:32" s="15" customFormat="1" ht="13.7" customHeight="1" x14ac:dyDescent="0.15">
      <c r="A538" s="10" t="s">
        <v>1128</v>
      </c>
      <c r="B538" s="10" t="s">
        <v>163</v>
      </c>
      <c r="C538" s="11" t="s">
        <v>167</v>
      </c>
      <c r="D538" s="12">
        <v>0</v>
      </c>
      <c r="E538" s="12">
        <v>1</v>
      </c>
      <c r="F538" s="12" t="s">
        <v>1097</v>
      </c>
      <c r="G538" s="13">
        <v>1</v>
      </c>
      <c r="H538" s="13">
        <v>0</v>
      </c>
      <c r="I538" s="13">
        <v>1</v>
      </c>
      <c r="J538" s="13">
        <v>0</v>
      </c>
      <c r="K538" s="13">
        <v>0</v>
      </c>
      <c r="L538" s="13">
        <v>6</v>
      </c>
      <c r="M538" s="13">
        <v>1</v>
      </c>
      <c r="N538" s="13">
        <v>0</v>
      </c>
      <c r="O538" s="13">
        <v>0</v>
      </c>
      <c r="P538" s="13">
        <v>7</v>
      </c>
      <c r="Q538" s="13">
        <v>2</v>
      </c>
      <c r="R538" s="14">
        <v>9</v>
      </c>
      <c r="S538" s="14">
        <v>1</v>
      </c>
      <c r="T538" s="14">
        <v>0</v>
      </c>
      <c r="U538" s="14">
        <v>2</v>
      </c>
      <c r="V538" s="14">
        <v>3</v>
      </c>
      <c r="W538" s="14">
        <v>1</v>
      </c>
      <c r="X538" s="14">
        <v>1</v>
      </c>
      <c r="Y538" s="14">
        <v>1</v>
      </c>
      <c r="Z538" s="14">
        <v>0</v>
      </c>
      <c r="AA538" s="14">
        <v>0</v>
      </c>
      <c r="AB538" s="14">
        <v>0</v>
      </c>
      <c r="AC538" s="14">
        <v>1</v>
      </c>
      <c r="AD538" s="14">
        <v>0</v>
      </c>
      <c r="AE538" s="14">
        <v>1</v>
      </c>
      <c r="AF538" s="15">
        <v>48</v>
      </c>
    </row>
    <row r="539" spans="1:32" s="15" customFormat="1" ht="13.7" customHeight="1" x14ac:dyDescent="0.15">
      <c r="A539" s="16"/>
      <c r="B539" s="16" t="s">
        <v>1086</v>
      </c>
      <c r="C539" s="16">
        <f>COUNTA(C535:C538)</f>
        <v>4</v>
      </c>
      <c r="D539" s="17">
        <f>COUNTIF(D535:D538,"併")</f>
        <v>0</v>
      </c>
      <c r="E539" s="17">
        <v>4</v>
      </c>
      <c r="F539" s="17"/>
      <c r="G539" s="18">
        <f t="shared" ref="G539:AE539" si="70">SUM(G535:G538)</f>
        <v>4</v>
      </c>
      <c r="H539" s="18">
        <f t="shared" si="70"/>
        <v>0</v>
      </c>
      <c r="I539" s="18">
        <f t="shared" si="70"/>
        <v>4</v>
      </c>
      <c r="J539" s="18">
        <f t="shared" si="70"/>
        <v>1</v>
      </c>
      <c r="K539" s="18">
        <f t="shared" si="70"/>
        <v>0</v>
      </c>
      <c r="L539" s="18">
        <f t="shared" si="70"/>
        <v>49</v>
      </c>
      <c r="M539" s="18">
        <f t="shared" si="70"/>
        <v>4</v>
      </c>
      <c r="N539" s="18">
        <f t="shared" si="70"/>
        <v>1</v>
      </c>
      <c r="O539" s="18">
        <f t="shared" si="70"/>
        <v>1</v>
      </c>
      <c r="P539" s="18">
        <f t="shared" si="70"/>
        <v>35</v>
      </c>
      <c r="Q539" s="18">
        <f t="shared" si="70"/>
        <v>29</v>
      </c>
      <c r="R539" s="18">
        <f t="shared" si="70"/>
        <v>64</v>
      </c>
      <c r="S539" s="18">
        <f t="shared" si="70"/>
        <v>5</v>
      </c>
      <c r="T539" s="18">
        <f t="shared" si="70"/>
        <v>0</v>
      </c>
      <c r="U539" s="18">
        <f t="shared" si="70"/>
        <v>11</v>
      </c>
      <c r="V539" s="18">
        <f t="shared" si="70"/>
        <v>16</v>
      </c>
      <c r="W539" s="18">
        <f t="shared" si="70"/>
        <v>4</v>
      </c>
      <c r="X539" s="18">
        <f t="shared" si="70"/>
        <v>11</v>
      </c>
      <c r="Y539" s="18">
        <f t="shared" si="70"/>
        <v>4</v>
      </c>
      <c r="Z539" s="18">
        <f t="shared" si="70"/>
        <v>1</v>
      </c>
      <c r="AA539" s="18">
        <f t="shared" si="70"/>
        <v>0</v>
      </c>
      <c r="AB539" s="18">
        <f t="shared" si="70"/>
        <v>1</v>
      </c>
      <c r="AC539" s="18">
        <f t="shared" si="70"/>
        <v>3</v>
      </c>
      <c r="AD539" s="18">
        <f t="shared" si="70"/>
        <v>0</v>
      </c>
      <c r="AE539" s="18">
        <f t="shared" si="70"/>
        <v>3</v>
      </c>
      <c r="AF539" s="5">
        <v>49</v>
      </c>
    </row>
    <row r="540" spans="1:32" s="15" customFormat="1" ht="13.7" customHeight="1" x14ac:dyDescent="0.15">
      <c r="A540" s="10" t="s">
        <v>1128</v>
      </c>
      <c r="B540" s="10" t="s">
        <v>168</v>
      </c>
      <c r="C540" s="11" t="s">
        <v>169</v>
      </c>
      <c r="D540" s="12">
        <v>0</v>
      </c>
      <c r="E540" s="12">
        <v>1</v>
      </c>
      <c r="F540" s="29" t="s">
        <v>1064</v>
      </c>
      <c r="G540" s="13">
        <v>1</v>
      </c>
      <c r="H540" s="13">
        <v>0</v>
      </c>
      <c r="I540" s="13">
        <v>1</v>
      </c>
      <c r="J540" s="13">
        <v>0</v>
      </c>
      <c r="K540" s="13">
        <v>0</v>
      </c>
      <c r="L540" s="13">
        <v>15</v>
      </c>
      <c r="M540" s="13">
        <v>1</v>
      </c>
      <c r="N540" s="13">
        <v>0</v>
      </c>
      <c r="O540" s="13">
        <v>0</v>
      </c>
      <c r="P540" s="13">
        <v>7</v>
      </c>
      <c r="Q540" s="13">
        <v>11</v>
      </c>
      <c r="R540" s="14">
        <f t="shared" ref="R540" si="71">P540+Q540</f>
        <v>18</v>
      </c>
      <c r="S540" s="14">
        <v>1</v>
      </c>
      <c r="T540" s="14">
        <v>0</v>
      </c>
      <c r="U540" s="14">
        <v>4</v>
      </c>
      <c r="V540" s="14">
        <f t="shared" ref="V540" si="72">S540+T540+U540</f>
        <v>5</v>
      </c>
      <c r="W540" s="14">
        <v>1</v>
      </c>
      <c r="X540" s="14">
        <v>1</v>
      </c>
      <c r="Y540" s="14">
        <v>1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5">
        <v>50</v>
      </c>
    </row>
    <row r="541" spans="1:32" s="5" customFormat="1" ht="13.7" customHeight="1" x14ac:dyDescent="0.15">
      <c r="A541" s="16"/>
      <c r="B541" s="16" t="s">
        <v>1086</v>
      </c>
      <c r="C541" s="16">
        <v>1</v>
      </c>
      <c r="D541" s="17">
        <f>COUNTIF(D540,"併")</f>
        <v>0</v>
      </c>
      <c r="E541" s="17">
        <v>1</v>
      </c>
      <c r="F541" s="17"/>
      <c r="G541" s="18">
        <f>G540</f>
        <v>1</v>
      </c>
      <c r="H541" s="18">
        <f t="shared" ref="H541:AE541" si="73">H540</f>
        <v>0</v>
      </c>
      <c r="I541" s="18">
        <f t="shared" si="73"/>
        <v>1</v>
      </c>
      <c r="J541" s="18">
        <f t="shared" si="73"/>
        <v>0</v>
      </c>
      <c r="K541" s="18">
        <f t="shared" si="73"/>
        <v>0</v>
      </c>
      <c r="L541" s="18">
        <f t="shared" si="73"/>
        <v>15</v>
      </c>
      <c r="M541" s="18">
        <f t="shared" si="73"/>
        <v>1</v>
      </c>
      <c r="N541" s="18">
        <f t="shared" si="73"/>
        <v>0</v>
      </c>
      <c r="O541" s="18">
        <f t="shared" si="73"/>
        <v>0</v>
      </c>
      <c r="P541" s="18">
        <f t="shared" si="73"/>
        <v>7</v>
      </c>
      <c r="Q541" s="18">
        <f t="shared" si="73"/>
        <v>11</v>
      </c>
      <c r="R541" s="18">
        <f t="shared" si="73"/>
        <v>18</v>
      </c>
      <c r="S541" s="18">
        <f t="shared" si="73"/>
        <v>1</v>
      </c>
      <c r="T541" s="18">
        <f t="shared" si="73"/>
        <v>0</v>
      </c>
      <c r="U541" s="18">
        <f t="shared" si="73"/>
        <v>4</v>
      </c>
      <c r="V541" s="18">
        <f t="shared" si="73"/>
        <v>5</v>
      </c>
      <c r="W541" s="18">
        <f t="shared" si="73"/>
        <v>1</v>
      </c>
      <c r="X541" s="18">
        <f t="shared" si="73"/>
        <v>1</v>
      </c>
      <c r="Y541" s="18">
        <f t="shared" si="73"/>
        <v>1</v>
      </c>
      <c r="Z541" s="18">
        <f t="shared" si="73"/>
        <v>0</v>
      </c>
      <c r="AA541" s="18">
        <f t="shared" si="73"/>
        <v>0</v>
      </c>
      <c r="AB541" s="18">
        <f t="shared" si="73"/>
        <v>0</v>
      </c>
      <c r="AC541" s="18">
        <f t="shared" si="73"/>
        <v>0</v>
      </c>
      <c r="AD541" s="18">
        <f t="shared" si="73"/>
        <v>0</v>
      </c>
      <c r="AE541" s="18">
        <f t="shared" si="73"/>
        <v>0</v>
      </c>
      <c r="AF541" s="15">
        <v>51</v>
      </c>
    </row>
    <row r="542" spans="1:32" s="15" customFormat="1" ht="13.7" customHeight="1" x14ac:dyDescent="0.15">
      <c r="A542" s="10" t="s">
        <v>1128</v>
      </c>
      <c r="B542" s="10" t="s">
        <v>170</v>
      </c>
      <c r="C542" s="11" t="s">
        <v>171</v>
      </c>
      <c r="D542" s="12">
        <v>0</v>
      </c>
      <c r="E542" s="12">
        <v>2</v>
      </c>
      <c r="F542" s="12" t="s">
        <v>1097</v>
      </c>
      <c r="G542" s="13">
        <v>1</v>
      </c>
      <c r="H542" s="13">
        <v>0</v>
      </c>
      <c r="I542" s="13">
        <v>1</v>
      </c>
      <c r="J542" s="13">
        <v>0</v>
      </c>
      <c r="K542" s="13">
        <v>0</v>
      </c>
      <c r="L542" s="13">
        <v>13</v>
      </c>
      <c r="M542" s="13">
        <v>1</v>
      </c>
      <c r="N542" s="13">
        <v>1</v>
      </c>
      <c r="O542" s="13">
        <v>0</v>
      </c>
      <c r="P542" s="13">
        <v>11</v>
      </c>
      <c r="Q542" s="13">
        <v>6</v>
      </c>
      <c r="R542" s="14">
        <v>17</v>
      </c>
      <c r="S542" s="14">
        <v>2</v>
      </c>
      <c r="T542" s="14">
        <v>0</v>
      </c>
      <c r="U542" s="14">
        <v>10</v>
      </c>
      <c r="V542" s="14">
        <v>12</v>
      </c>
      <c r="W542" s="14">
        <v>1</v>
      </c>
      <c r="X542" s="14">
        <v>0</v>
      </c>
      <c r="Y542" s="14">
        <v>1</v>
      </c>
      <c r="Z542" s="14">
        <v>0</v>
      </c>
      <c r="AA542" s="14">
        <v>0</v>
      </c>
      <c r="AB542" s="14">
        <v>0</v>
      </c>
      <c r="AC542" s="14">
        <v>0</v>
      </c>
      <c r="AD542" s="14">
        <v>0</v>
      </c>
      <c r="AE542" s="14">
        <v>0</v>
      </c>
      <c r="AF542" s="15">
        <v>52</v>
      </c>
    </row>
    <row r="543" spans="1:32" s="15" customFormat="1" ht="13.7" customHeight="1" x14ac:dyDescent="0.15">
      <c r="A543" s="10" t="s">
        <v>1128</v>
      </c>
      <c r="B543" s="10" t="s">
        <v>170</v>
      </c>
      <c r="C543" s="11" t="s">
        <v>172</v>
      </c>
      <c r="D543" s="12">
        <v>0</v>
      </c>
      <c r="E543" s="12">
        <v>2</v>
      </c>
      <c r="F543" s="12" t="s">
        <v>1097</v>
      </c>
      <c r="G543" s="13">
        <v>1</v>
      </c>
      <c r="H543" s="13">
        <v>0</v>
      </c>
      <c r="I543" s="14">
        <v>1</v>
      </c>
      <c r="J543" s="13">
        <v>0</v>
      </c>
      <c r="K543" s="13">
        <v>0</v>
      </c>
      <c r="L543" s="13">
        <v>3</v>
      </c>
      <c r="M543" s="13">
        <v>1</v>
      </c>
      <c r="N543" s="13">
        <v>0</v>
      </c>
      <c r="O543" s="13">
        <v>0</v>
      </c>
      <c r="P543" s="13">
        <v>2</v>
      </c>
      <c r="Q543" s="13">
        <v>4</v>
      </c>
      <c r="R543" s="14">
        <v>6</v>
      </c>
      <c r="S543" s="14">
        <v>0</v>
      </c>
      <c r="T543" s="14">
        <v>0</v>
      </c>
      <c r="U543" s="14">
        <v>4</v>
      </c>
      <c r="V543" s="14">
        <v>4</v>
      </c>
      <c r="W543" s="14">
        <v>1</v>
      </c>
      <c r="X543" s="14">
        <v>0</v>
      </c>
      <c r="Y543" s="14">
        <v>1</v>
      </c>
      <c r="Z543" s="14">
        <v>0</v>
      </c>
      <c r="AA543" s="14">
        <v>0</v>
      </c>
      <c r="AB543" s="14">
        <v>0</v>
      </c>
      <c r="AC543" s="14">
        <v>0</v>
      </c>
      <c r="AD543" s="14">
        <v>0</v>
      </c>
      <c r="AE543" s="14">
        <v>0</v>
      </c>
      <c r="AF543" s="15">
        <v>53</v>
      </c>
    </row>
    <row r="544" spans="1:32" s="5" customFormat="1" ht="13.7" customHeight="1" x14ac:dyDescent="0.15">
      <c r="A544" s="10" t="s">
        <v>1128</v>
      </c>
      <c r="B544" s="10" t="s">
        <v>170</v>
      </c>
      <c r="C544" s="11" t="s">
        <v>173</v>
      </c>
      <c r="D544" s="12">
        <v>0</v>
      </c>
      <c r="E544" s="12">
        <v>2</v>
      </c>
      <c r="F544" s="12" t="s">
        <v>1097</v>
      </c>
      <c r="G544" s="13">
        <v>1</v>
      </c>
      <c r="H544" s="13">
        <v>0</v>
      </c>
      <c r="I544" s="13">
        <v>1</v>
      </c>
      <c r="J544" s="13">
        <v>0</v>
      </c>
      <c r="K544" s="13">
        <v>0</v>
      </c>
      <c r="L544" s="13">
        <v>3</v>
      </c>
      <c r="M544" s="13">
        <v>1</v>
      </c>
      <c r="N544" s="13">
        <v>0</v>
      </c>
      <c r="O544" s="13">
        <v>0</v>
      </c>
      <c r="P544" s="13">
        <v>3</v>
      </c>
      <c r="Q544" s="13">
        <v>3</v>
      </c>
      <c r="R544" s="14">
        <v>6</v>
      </c>
      <c r="S544" s="14">
        <v>1</v>
      </c>
      <c r="T544" s="14">
        <v>0</v>
      </c>
      <c r="U544" s="14">
        <v>3</v>
      </c>
      <c r="V544" s="14">
        <v>4</v>
      </c>
      <c r="W544" s="14">
        <v>1</v>
      </c>
      <c r="X544" s="14">
        <v>0</v>
      </c>
      <c r="Y544" s="14">
        <v>1</v>
      </c>
      <c r="Z544" s="14">
        <v>0</v>
      </c>
      <c r="AA544" s="14">
        <v>0</v>
      </c>
      <c r="AB544" s="14">
        <v>0</v>
      </c>
      <c r="AC544" s="14">
        <v>0</v>
      </c>
      <c r="AD544" s="14">
        <v>0</v>
      </c>
      <c r="AE544" s="14">
        <v>0</v>
      </c>
      <c r="AF544" s="5">
        <v>54</v>
      </c>
    </row>
    <row r="545" spans="1:32" s="15" customFormat="1" ht="13.7" customHeight="1" x14ac:dyDescent="0.15">
      <c r="A545" s="10" t="s">
        <v>1128</v>
      </c>
      <c r="B545" s="10" t="s">
        <v>170</v>
      </c>
      <c r="C545" s="11" t="s">
        <v>174</v>
      </c>
      <c r="D545" s="12">
        <v>0</v>
      </c>
      <c r="E545" s="12">
        <v>2</v>
      </c>
      <c r="F545" s="29" t="s">
        <v>1161</v>
      </c>
      <c r="G545" s="13">
        <v>1</v>
      </c>
      <c r="H545" s="13">
        <v>0</v>
      </c>
      <c r="I545" s="13">
        <v>1</v>
      </c>
      <c r="J545" s="13">
        <v>0</v>
      </c>
      <c r="K545" s="13">
        <v>0</v>
      </c>
      <c r="L545" s="13">
        <v>4</v>
      </c>
      <c r="M545" s="13">
        <v>1</v>
      </c>
      <c r="N545" s="13">
        <v>0</v>
      </c>
      <c r="O545" s="13">
        <v>0</v>
      </c>
      <c r="P545" s="13">
        <v>4</v>
      </c>
      <c r="Q545" s="13">
        <v>3</v>
      </c>
      <c r="R545" s="14">
        <v>7</v>
      </c>
      <c r="S545" s="14">
        <v>1</v>
      </c>
      <c r="T545" s="14">
        <v>0</v>
      </c>
      <c r="U545" s="14">
        <v>1</v>
      </c>
      <c r="V545" s="14">
        <v>2</v>
      </c>
      <c r="W545" s="14">
        <v>1</v>
      </c>
      <c r="X545" s="14">
        <v>0</v>
      </c>
      <c r="Y545" s="14">
        <v>1</v>
      </c>
      <c r="Z545" s="14">
        <v>0</v>
      </c>
      <c r="AA545" s="14">
        <v>0</v>
      </c>
      <c r="AB545" s="14">
        <v>0</v>
      </c>
      <c r="AC545" s="14">
        <v>0</v>
      </c>
      <c r="AD545" s="14">
        <v>0</v>
      </c>
      <c r="AE545" s="14">
        <v>0</v>
      </c>
      <c r="AF545" s="15">
        <v>55</v>
      </c>
    </row>
    <row r="546" spans="1:32" s="15" customFormat="1" ht="13.7" customHeight="1" x14ac:dyDescent="0.15">
      <c r="A546" s="10" t="s">
        <v>1128</v>
      </c>
      <c r="B546" s="10" t="s">
        <v>170</v>
      </c>
      <c r="C546" s="11" t="s">
        <v>175</v>
      </c>
      <c r="D546" s="12">
        <v>0</v>
      </c>
      <c r="E546" s="12">
        <v>3</v>
      </c>
      <c r="F546" s="29" t="s">
        <v>1064</v>
      </c>
      <c r="G546" s="13">
        <v>1</v>
      </c>
      <c r="H546" s="13">
        <v>0</v>
      </c>
      <c r="I546" s="13">
        <v>1</v>
      </c>
      <c r="J546" s="13">
        <v>0</v>
      </c>
      <c r="K546" s="13">
        <v>0</v>
      </c>
      <c r="L546" s="13">
        <v>5</v>
      </c>
      <c r="M546" s="13">
        <v>1</v>
      </c>
      <c r="N546" s="13">
        <v>0</v>
      </c>
      <c r="O546" s="13">
        <v>0</v>
      </c>
      <c r="P546" s="13">
        <v>3</v>
      </c>
      <c r="Q546" s="13">
        <v>5</v>
      </c>
      <c r="R546" s="14">
        <v>8</v>
      </c>
      <c r="S546" s="14">
        <v>1</v>
      </c>
      <c r="T546" s="14">
        <v>0</v>
      </c>
      <c r="U546" s="14">
        <v>0</v>
      </c>
      <c r="V546" s="14">
        <v>1</v>
      </c>
      <c r="W546" s="14">
        <v>1</v>
      </c>
      <c r="X546" s="14">
        <v>0</v>
      </c>
      <c r="Y546" s="14">
        <v>1</v>
      </c>
      <c r="Z546" s="14">
        <v>0</v>
      </c>
      <c r="AA546" s="14">
        <v>0</v>
      </c>
      <c r="AB546" s="14">
        <v>0</v>
      </c>
      <c r="AC546" s="14">
        <v>0</v>
      </c>
      <c r="AD546" s="14">
        <v>0</v>
      </c>
      <c r="AE546" s="14">
        <v>0</v>
      </c>
      <c r="AF546" s="15">
        <v>56</v>
      </c>
    </row>
    <row r="547" spans="1:32" s="15" customFormat="1" ht="13.7" customHeight="1" x14ac:dyDescent="0.15">
      <c r="A547" s="16"/>
      <c r="B547" s="16" t="s">
        <v>1086</v>
      </c>
      <c r="C547" s="16">
        <f>COUNTA(C542:C546)</f>
        <v>5</v>
      </c>
      <c r="D547" s="17">
        <f>COUNTIF(D542:D546,"併")</f>
        <v>0</v>
      </c>
      <c r="E547" s="17">
        <v>5</v>
      </c>
      <c r="F547" s="17"/>
      <c r="G547" s="18">
        <f>SUM(G542:G546)</f>
        <v>5</v>
      </c>
      <c r="H547" s="18">
        <f t="shared" ref="H547:AE547" si="74">SUM(H542:H546)</f>
        <v>0</v>
      </c>
      <c r="I547" s="18">
        <f t="shared" si="74"/>
        <v>5</v>
      </c>
      <c r="J547" s="18">
        <f t="shared" si="74"/>
        <v>0</v>
      </c>
      <c r="K547" s="18">
        <f t="shared" si="74"/>
        <v>0</v>
      </c>
      <c r="L547" s="18">
        <f t="shared" si="74"/>
        <v>28</v>
      </c>
      <c r="M547" s="18">
        <f t="shared" si="74"/>
        <v>5</v>
      </c>
      <c r="N547" s="18">
        <f t="shared" si="74"/>
        <v>1</v>
      </c>
      <c r="O547" s="18">
        <f t="shared" si="74"/>
        <v>0</v>
      </c>
      <c r="P547" s="18">
        <f t="shared" si="74"/>
        <v>23</v>
      </c>
      <c r="Q547" s="18">
        <f t="shared" si="74"/>
        <v>21</v>
      </c>
      <c r="R547" s="18">
        <f t="shared" si="74"/>
        <v>44</v>
      </c>
      <c r="S547" s="18">
        <f t="shared" si="74"/>
        <v>5</v>
      </c>
      <c r="T547" s="18">
        <f t="shared" si="74"/>
        <v>0</v>
      </c>
      <c r="U547" s="18">
        <f t="shared" si="74"/>
        <v>18</v>
      </c>
      <c r="V547" s="18">
        <f t="shared" si="74"/>
        <v>23</v>
      </c>
      <c r="W547" s="18">
        <f t="shared" si="74"/>
        <v>5</v>
      </c>
      <c r="X547" s="18">
        <f t="shared" si="74"/>
        <v>0</v>
      </c>
      <c r="Y547" s="18">
        <f t="shared" si="74"/>
        <v>5</v>
      </c>
      <c r="Z547" s="18">
        <f t="shared" si="74"/>
        <v>0</v>
      </c>
      <c r="AA547" s="18">
        <f t="shared" si="74"/>
        <v>0</v>
      </c>
      <c r="AB547" s="18">
        <f t="shared" si="74"/>
        <v>0</v>
      </c>
      <c r="AC547" s="18">
        <f t="shared" si="74"/>
        <v>0</v>
      </c>
      <c r="AD547" s="18">
        <f t="shared" si="74"/>
        <v>0</v>
      </c>
      <c r="AE547" s="18">
        <f t="shared" si="74"/>
        <v>0</v>
      </c>
      <c r="AF547" s="15">
        <v>57</v>
      </c>
    </row>
    <row r="548" spans="1:32" s="15" customFormat="1" ht="13.7" customHeight="1" x14ac:dyDescent="0.15">
      <c r="A548" s="10" t="s">
        <v>1128</v>
      </c>
      <c r="B548" s="10" t="s">
        <v>157</v>
      </c>
      <c r="C548" s="11" t="s">
        <v>158</v>
      </c>
      <c r="D548" s="12">
        <v>0</v>
      </c>
      <c r="E548" s="12">
        <v>1</v>
      </c>
      <c r="F548" s="12" t="s">
        <v>1097</v>
      </c>
      <c r="G548" s="13">
        <v>1</v>
      </c>
      <c r="H548" s="13">
        <v>0</v>
      </c>
      <c r="I548" s="13">
        <v>1</v>
      </c>
      <c r="J548" s="13">
        <v>1</v>
      </c>
      <c r="K548" s="13">
        <v>0</v>
      </c>
      <c r="L548" s="13">
        <v>26</v>
      </c>
      <c r="M548" s="13">
        <v>1</v>
      </c>
      <c r="N548" s="13">
        <v>1</v>
      </c>
      <c r="O548" s="13">
        <v>0</v>
      </c>
      <c r="P548" s="13">
        <v>16</v>
      </c>
      <c r="Q548" s="13">
        <v>15</v>
      </c>
      <c r="R548" s="14">
        <v>31</v>
      </c>
      <c r="S548" s="14">
        <v>1</v>
      </c>
      <c r="T548" s="14">
        <v>0</v>
      </c>
      <c r="U548" s="14">
        <v>8</v>
      </c>
      <c r="V548" s="14">
        <v>9</v>
      </c>
      <c r="W548" s="14">
        <v>1</v>
      </c>
      <c r="X548" s="14">
        <v>6</v>
      </c>
      <c r="Y548" s="14">
        <v>1</v>
      </c>
      <c r="Z548" s="14">
        <v>1</v>
      </c>
      <c r="AA548" s="14">
        <v>0</v>
      </c>
      <c r="AB548" s="14">
        <v>0</v>
      </c>
      <c r="AC548" s="14">
        <v>1</v>
      </c>
      <c r="AD548" s="14">
        <v>0</v>
      </c>
      <c r="AE548" s="14">
        <v>1</v>
      </c>
      <c r="AF548" s="15">
        <v>58</v>
      </c>
    </row>
    <row r="549" spans="1:32" s="15" customFormat="1" ht="13.7" customHeight="1" x14ac:dyDescent="0.15">
      <c r="A549" s="10" t="s">
        <v>1128</v>
      </c>
      <c r="B549" s="10" t="s">
        <v>157</v>
      </c>
      <c r="C549" s="11" t="s">
        <v>159</v>
      </c>
      <c r="D549" s="12">
        <v>0</v>
      </c>
      <c r="E549" s="12">
        <v>1</v>
      </c>
      <c r="F549" s="12" t="s">
        <v>1097</v>
      </c>
      <c r="G549" s="13">
        <v>1</v>
      </c>
      <c r="H549" s="13">
        <v>0</v>
      </c>
      <c r="I549" s="13">
        <v>1</v>
      </c>
      <c r="J549" s="13">
        <v>0</v>
      </c>
      <c r="K549" s="13">
        <v>0</v>
      </c>
      <c r="L549" s="13">
        <v>14</v>
      </c>
      <c r="M549" s="13">
        <v>1</v>
      </c>
      <c r="N549" s="13">
        <v>0</v>
      </c>
      <c r="O549" s="13">
        <v>0</v>
      </c>
      <c r="P549" s="13">
        <v>7</v>
      </c>
      <c r="Q549" s="13">
        <v>10</v>
      </c>
      <c r="R549" s="14">
        <v>17</v>
      </c>
      <c r="S549" s="14">
        <v>1</v>
      </c>
      <c r="T549" s="14">
        <v>0</v>
      </c>
      <c r="U549" s="14">
        <v>5</v>
      </c>
      <c r="V549" s="14">
        <v>6</v>
      </c>
      <c r="W549" s="14">
        <v>1</v>
      </c>
      <c r="X549" s="14">
        <v>2</v>
      </c>
      <c r="Y549" s="14">
        <v>1</v>
      </c>
      <c r="Z549" s="14">
        <v>0</v>
      </c>
      <c r="AA549" s="14">
        <v>0</v>
      </c>
      <c r="AB549" s="14">
        <v>0</v>
      </c>
      <c r="AC549" s="14">
        <v>1</v>
      </c>
      <c r="AD549" s="14">
        <v>0</v>
      </c>
      <c r="AE549" s="14">
        <v>1</v>
      </c>
      <c r="AF549" s="5">
        <v>59</v>
      </c>
    </row>
    <row r="550" spans="1:32" s="5" customFormat="1" ht="13.7" customHeight="1" x14ac:dyDescent="0.15">
      <c r="A550" s="10" t="s">
        <v>1128</v>
      </c>
      <c r="B550" s="10" t="s">
        <v>157</v>
      </c>
      <c r="C550" s="11" t="s">
        <v>160</v>
      </c>
      <c r="D550" s="12">
        <v>0</v>
      </c>
      <c r="E550" s="12">
        <v>2</v>
      </c>
      <c r="F550" s="12" t="s">
        <v>1097</v>
      </c>
      <c r="G550" s="13">
        <v>1</v>
      </c>
      <c r="H550" s="13">
        <v>0</v>
      </c>
      <c r="I550" s="13">
        <v>1</v>
      </c>
      <c r="J550" s="13">
        <v>0</v>
      </c>
      <c r="K550" s="13">
        <v>0</v>
      </c>
      <c r="L550" s="13">
        <v>5</v>
      </c>
      <c r="M550" s="13">
        <v>1</v>
      </c>
      <c r="N550" s="13">
        <v>0</v>
      </c>
      <c r="O550" s="13">
        <v>0</v>
      </c>
      <c r="P550" s="13">
        <v>5</v>
      </c>
      <c r="Q550" s="13">
        <v>3</v>
      </c>
      <c r="R550" s="14">
        <v>8</v>
      </c>
      <c r="S550" s="14">
        <v>1</v>
      </c>
      <c r="T550" s="14">
        <v>0</v>
      </c>
      <c r="U550" s="14">
        <v>1</v>
      </c>
      <c r="V550" s="14">
        <v>2</v>
      </c>
      <c r="W550" s="14">
        <v>1</v>
      </c>
      <c r="X550" s="14">
        <v>1</v>
      </c>
      <c r="Y550" s="14">
        <v>1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0</v>
      </c>
      <c r="AF550" s="15">
        <v>60</v>
      </c>
    </row>
    <row r="551" spans="1:32" s="15" customFormat="1" ht="13.7" customHeight="1" x14ac:dyDescent="0.15">
      <c r="A551" s="10" t="s">
        <v>1128</v>
      </c>
      <c r="B551" s="10" t="s">
        <v>157</v>
      </c>
      <c r="C551" s="11" t="s">
        <v>161</v>
      </c>
      <c r="D551" s="12">
        <v>0</v>
      </c>
      <c r="E551" s="12">
        <v>1</v>
      </c>
      <c r="F551" s="12" t="s">
        <v>1097</v>
      </c>
      <c r="G551" s="13">
        <v>1</v>
      </c>
      <c r="H551" s="13">
        <v>0</v>
      </c>
      <c r="I551" s="13">
        <v>1</v>
      </c>
      <c r="J551" s="13">
        <v>0</v>
      </c>
      <c r="K551" s="13">
        <v>0</v>
      </c>
      <c r="L551" s="13">
        <v>10</v>
      </c>
      <c r="M551" s="13">
        <v>1</v>
      </c>
      <c r="N551" s="13">
        <v>0</v>
      </c>
      <c r="O551" s="13">
        <v>2</v>
      </c>
      <c r="P551" s="13">
        <v>6</v>
      </c>
      <c r="Q551" s="13">
        <v>9</v>
      </c>
      <c r="R551" s="14">
        <v>15</v>
      </c>
      <c r="S551" s="14">
        <v>1</v>
      </c>
      <c r="T551" s="14">
        <v>0</v>
      </c>
      <c r="U551" s="14">
        <v>5</v>
      </c>
      <c r="V551" s="14">
        <v>6</v>
      </c>
      <c r="W551" s="14">
        <v>1</v>
      </c>
      <c r="X551" s="14">
        <v>1</v>
      </c>
      <c r="Y551" s="14">
        <v>1</v>
      </c>
      <c r="Z551" s="14">
        <v>0</v>
      </c>
      <c r="AA551" s="14">
        <v>0</v>
      </c>
      <c r="AB551" s="14">
        <v>0</v>
      </c>
      <c r="AC551" s="14">
        <v>1</v>
      </c>
      <c r="AD551" s="14">
        <v>0</v>
      </c>
      <c r="AE551" s="14">
        <v>1</v>
      </c>
      <c r="AF551" s="15">
        <v>61</v>
      </c>
    </row>
    <row r="552" spans="1:32" s="5" customFormat="1" ht="13.7" customHeight="1" x14ac:dyDescent="0.15">
      <c r="A552" s="10" t="s">
        <v>1128</v>
      </c>
      <c r="B552" s="10" t="s">
        <v>157</v>
      </c>
      <c r="C552" s="11" t="s">
        <v>162</v>
      </c>
      <c r="D552" s="12">
        <v>0</v>
      </c>
      <c r="E552" s="12">
        <v>2</v>
      </c>
      <c r="F552" s="12" t="s">
        <v>1097</v>
      </c>
      <c r="G552" s="13">
        <v>1</v>
      </c>
      <c r="H552" s="13">
        <v>0</v>
      </c>
      <c r="I552" s="13">
        <v>1</v>
      </c>
      <c r="J552" s="13">
        <v>0</v>
      </c>
      <c r="K552" s="13">
        <v>0</v>
      </c>
      <c r="L552" s="13">
        <v>12</v>
      </c>
      <c r="M552" s="13">
        <v>1</v>
      </c>
      <c r="N552" s="13">
        <v>0</v>
      </c>
      <c r="O552" s="13">
        <v>0</v>
      </c>
      <c r="P552" s="13">
        <v>7</v>
      </c>
      <c r="Q552" s="13">
        <v>8</v>
      </c>
      <c r="R552" s="14">
        <v>15</v>
      </c>
      <c r="S552" s="14">
        <v>1</v>
      </c>
      <c r="T552" s="14">
        <v>0</v>
      </c>
      <c r="U552" s="14">
        <v>5</v>
      </c>
      <c r="V552" s="14">
        <v>6</v>
      </c>
      <c r="W552" s="14">
        <v>1</v>
      </c>
      <c r="X552" s="14">
        <v>1</v>
      </c>
      <c r="Y552" s="14">
        <v>1</v>
      </c>
      <c r="Z552" s="14">
        <v>0</v>
      </c>
      <c r="AA552" s="14">
        <v>0</v>
      </c>
      <c r="AB552" s="14">
        <v>0</v>
      </c>
      <c r="AC552" s="14">
        <v>0</v>
      </c>
      <c r="AD552" s="14">
        <v>0</v>
      </c>
      <c r="AE552" s="14">
        <v>0</v>
      </c>
      <c r="AF552" s="15">
        <v>62</v>
      </c>
    </row>
    <row r="553" spans="1:32" s="15" customFormat="1" ht="13.7" customHeight="1" x14ac:dyDescent="0.15">
      <c r="A553" s="10" t="s">
        <v>1128</v>
      </c>
      <c r="B553" s="10" t="s">
        <v>157</v>
      </c>
      <c r="C553" s="11" t="s">
        <v>267</v>
      </c>
      <c r="D553" s="12">
        <v>0</v>
      </c>
      <c r="E553" s="12">
        <v>1</v>
      </c>
      <c r="F553" s="12" t="s">
        <v>1097</v>
      </c>
      <c r="G553" s="13">
        <v>1</v>
      </c>
      <c r="H553" s="13">
        <v>0</v>
      </c>
      <c r="I553" s="13">
        <v>1</v>
      </c>
      <c r="J553" s="13">
        <v>0</v>
      </c>
      <c r="K553" s="13">
        <v>0</v>
      </c>
      <c r="L553" s="13">
        <v>5</v>
      </c>
      <c r="M553" s="13">
        <v>1</v>
      </c>
      <c r="N553" s="13">
        <v>0</v>
      </c>
      <c r="O553" s="13">
        <v>0</v>
      </c>
      <c r="P553" s="13">
        <v>4</v>
      </c>
      <c r="Q553" s="13">
        <v>4</v>
      </c>
      <c r="R553" s="14">
        <v>8</v>
      </c>
      <c r="S553" s="14">
        <v>1</v>
      </c>
      <c r="T553" s="14">
        <v>0</v>
      </c>
      <c r="U553" s="14">
        <v>0</v>
      </c>
      <c r="V553" s="14">
        <v>1</v>
      </c>
      <c r="W553" s="14">
        <v>1</v>
      </c>
      <c r="X553" s="14">
        <v>1</v>
      </c>
      <c r="Y553" s="14">
        <v>1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0</v>
      </c>
      <c r="AF553" s="15">
        <v>63</v>
      </c>
    </row>
    <row r="554" spans="1:32" s="15" customFormat="1" ht="13.7" customHeight="1" x14ac:dyDescent="0.15">
      <c r="A554" s="16"/>
      <c r="B554" s="16" t="s">
        <v>1086</v>
      </c>
      <c r="C554" s="16">
        <f>COUNTA(C548:C553)</f>
        <v>6</v>
      </c>
      <c r="D554" s="17">
        <f>COUNTIF(D548:D553,"併")</f>
        <v>0</v>
      </c>
      <c r="E554" s="17">
        <v>6</v>
      </c>
      <c r="F554" s="17"/>
      <c r="G554" s="18">
        <f>SUM(G548:G553)</f>
        <v>6</v>
      </c>
      <c r="H554" s="18">
        <f t="shared" ref="H554:AE554" si="75">SUM(H548:H553)</f>
        <v>0</v>
      </c>
      <c r="I554" s="18">
        <f t="shared" si="75"/>
        <v>6</v>
      </c>
      <c r="J554" s="18">
        <f t="shared" si="75"/>
        <v>1</v>
      </c>
      <c r="K554" s="18">
        <f t="shared" si="75"/>
        <v>0</v>
      </c>
      <c r="L554" s="18">
        <f t="shared" si="75"/>
        <v>72</v>
      </c>
      <c r="M554" s="18">
        <f t="shared" si="75"/>
        <v>6</v>
      </c>
      <c r="N554" s="18">
        <f t="shared" si="75"/>
        <v>1</v>
      </c>
      <c r="O554" s="18">
        <f t="shared" si="75"/>
        <v>2</v>
      </c>
      <c r="P554" s="18">
        <f t="shared" si="75"/>
        <v>45</v>
      </c>
      <c r="Q554" s="18">
        <f t="shared" si="75"/>
        <v>49</v>
      </c>
      <c r="R554" s="18">
        <f t="shared" si="75"/>
        <v>94</v>
      </c>
      <c r="S554" s="18">
        <f t="shared" si="75"/>
        <v>6</v>
      </c>
      <c r="T554" s="18">
        <f t="shared" si="75"/>
        <v>0</v>
      </c>
      <c r="U554" s="18">
        <f t="shared" si="75"/>
        <v>24</v>
      </c>
      <c r="V554" s="18">
        <f t="shared" si="75"/>
        <v>30</v>
      </c>
      <c r="W554" s="18">
        <f t="shared" si="75"/>
        <v>6</v>
      </c>
      <c r="X554" s="18">
        <f t="shared" si="75"/>
        <v>12</v>
      </c>
      <c r="Y554" s="18">
        <f t="shared" si="75"/>
        <v>6</v>
      </c>
      <c r="Z554" s="18">
        <f t="shared" si="75"/>
        <v>1</v>
      </c>
      <c r="AA554" s="18">
        <f t="shared" si="75"/>
        <v>0</v>
      </c>
      <c r="AB554" s="18">
        <f t="shared" si="75"/>
        <v>0</v>
      </c>
      <c r="AC554" s="18">
        <f t="shared" si="75"/>
        <v>3</v>
      </c>
      <c r="AD554" s="18">
        <f t="shared" si="75"/>
        <v>0</v>
      </c>
      <c r="AE554" s="18">
        <f t="shared" si="75"/>
        <v>3</v>
      </c>
      <c r="AF554" s="5">
        <v>64</v>
      </c>
    </row>
    <row r="555" spans="1:32" s="15" customFormat="1" ht="13.7" customHeight="1" x14ac:dyDescent="0.15">
      <c r="A555" s="23"/>
      <c r="B555" s="23" t="s">
        <v>1087</v>
      </c>
      <c r="C555" s="23">
        <f>C525+C531+C534+C539+C541+C547+C554</f>
        <v>27</v>
      </c>
      <c r="D555" s="24">
        <f>D525+D531+D534+D539+D541+D547+D554</f>
        <v>0</v>
      </c>
      <c r="E555" s="24">
        <f>E525+E531+E534+E539+E541+E547+E554</f>
        <v>27</v>
      </c>
      <c r="F555" s="24"/>
      <c r="G555" s="25">
        <f t="shared" ref="G555:AE555" si="76">G525+G531+G534+G539+G541+G547+G554</f>
        <v>27</v>
      </c>
      <c r="H555" s="25">
        <f t="shared" si="76"/>
        <v>0</v>
      </c>
      <c r="I555" s="25">
        <f t="shared" si="76"/>
        <v>27</v>
      </c>
      <c r="J555" s="25">
        <f t="shared" si="76"/>
        <v>2</v>
      </c>
      <c r="K555" s="25">
        <f t="shared" si="76"/>
        <v>0</v>
      </c>
      <c r="L555" s="25">
        <f t="shared" si="76"/>
        <v>263</v>
      </c>
      <c r="M555" s="25">
        <f t="shared" si="76"/>
        <v>27</v>
      </c>
      <c r="N555" s="25">
        <f t="shared" si="76"/>
        <v>8</v>
      </c>
      <c r="O555" s="25">
        <f t="shared" si="76"/>
        <v>3</v>
      </c>
      <c r="P555" s="25">
        <f t="shared" si="76"/>
        <v>186</v>
      </c>
      <c r="Q555" s="25">
        <f t="shared" si="76"/>
        <v>171</v>
      </c>
      <c r="R555" s="25">
        <f t="shared" si="76"/>
        <v>357</v>
      </c>
      <c r="S555" s="25">
        <f t="shared" si="76"/>
        <v>27</v>
      </c>
      <c r="T555" s="25">
        <f t="shared" si="76"/>
        <v>0</v>
      </c>
      <c r="U555" s="25">
        <f t="shared" si="76"/>
        <v>118</v>
      </c>
      <c r="V555" s="25">
        <f t="shared" si="76"/>
        <v>145</v>
      </c>
      <c r="W555" s="25">
        <f t="shared" si="76"/>
        <v>27</v>
      </c>
      <c r="X555" s="25">
        <f t="shared" si="76"/>
        <v>40</v>
      </c>
      <c r="Y555" s="25">
        <f t="shared" si="76"/>
        <v>27</v>
      </c>
      <c r="Z555" s="25">
        <f t="shared" si="76"/>
        <v>4</v>
      </c>
      <c r="AA555" s="25">
        <f t="shared" si="76"/>
        <v>0</v>
      </c>
      <c r="AB555" s="25">
        <f t="shared" si="76"/>
        <v>2</v>
      </c>
      <c r="AC555" s="25">
        <f t="shared" si="76"/>
        <v>8</v>
      </c>
      <c r="AD555" s="25">
        <f t="shared" si="76"/>
        <v>0</v>
      </c>
      <c r="AE555" s="25">
        <f t="shared" si="76"/>
        <v>8</v>
      </c>
      <c r="AF555" s="15">
        <v>65</v>
      </c>
    </row>
    <row r="556" spans="1:32" s="15" customFormat="1" ht="13.7" customHeight="1" x14ac:dyDescent="0.15">
      <c r="A556" s="10" t="s">
        <v>1129</v>
      </c>
      <c r="B556" s="10" t="s">
        <v>695</v>
      </c>
      <c r="C556" s="11" t="s">
        <v>544</v>
      </c>
      <c r="D556" s="12">
        <v>0</v>
      </c>
      <c r="E556" s="12" t="s">
        <v>1141</v>
      </c>
      <c r="F556" s="12" t="s">
        <v>1097</v>
      </c>
      <c r="G556" s="13">
        <v>1</v>
      </c>
      <c r="H556" s="13">
        <v>0</v>
      </c>
      <c r="I556" s="13">
        <v>1</v>
      </c>
      <c r="J556" s="13">
        <v>0</v>
      </c>
      <c r="K556" s="13">
        <v>0</v>
      </c>
      <c r="L556" s="13">
        <v>11</v>
      </c>
      <c r="M556" s="13">
        <v>1</v>
      </c>
      <c r="N556" s="13">
        <v>0</v>
      </c>
      <c r="O556" s="13">
        <v>0</v>
      </c>
      <c r="P556" s="13">
        <v>6</v>
      </c>
      <c r="Q556" s="13">
        <v>8</v>
      </c>
      <c r="R556" s="14">
        <v>14</v>
      </c>
      <c r="S556" s="14">
        <v>1</v>
      </c>
      <c r="T556" s="14">
        <v>0</v>
      </c>
      <c r="U556" s="14">
        <v>3</v>
      </c>
      <c r="V556" s="14">
        <v>4</v>
      </c>
      <c r="W556" s="14">
        <v>1</v>
      </c>
      <c r="X556" s="14">
        <v>2</v>
      </c>
      <c r="Y556" s="14">
        <v>1</v>
      </c>
      <c r="Z556" s="14">
        <v>0</v>
      </c>
      <c r="AA556" s="14">
        <v>0</v>
      </c>
      <c r="AB556" s="14">
        <v>0</v>
      </c>
      <c r="AC556" s="14">
        <v>0</v>
      </c>
      <c r="AD556" s="14">
        <v>0</v>
      </c>
      <c r="AE556" s="14">
        <v>0</v>
      </c>
      <c r="AF556" s="15">
        <v>66</v>
      </c>
    </row>
    <row r="557" spans="1:32" s="15" customFormat="1" ht="13.7" customHeight="1" x14ac:dyDescent="0.15">
      <c r="A557" s="10" t="s">
        <v>1129</v>
      </c>
      <c r="B557" s="10" t="s">
        <v>695</v>
      </c>
      <c r="C557" s="11" t="s">
        <v>545</v>
      </c>
      <c r="D557" s="12">
        <v>0</v>
      </c>
      <c r="E557" s="12" t="s">
        <v>1141</v>
      </c>
      <c r="F557" s="12" t="s">
        <v>1097</v>
      </c>
      <c r="G557" s="13">
        <v>1</v>
      </c>
      <c r="H557" s="13">
        <v>0</v>
      </c>
      <c r="I557" s="13">
        <v>1</v>
      </c>
      <c r="J557" s="13">
        <v>0</v>
      </c>
      <c r="K557" s="13">
        <v>0</v>
      </c>
      <c r="L557" s="13">
        <v>12</v>
      </c>
      <c r="M557" s="13">
        <v>1</v>
      </c>
      <c r="N557" s="13">
        <v>0</v>
      </c>
      <c r="O557" s="13">
        <v>0</v>
      </c>
      <c r="P557" s="13">
        <v>6</v>
      </c>
      <c r="Q557" s="13">
        <v>9</v>
      </c>
      <c r="R557" s="14">
        <v>15</v>
      </c>
      <c r="S557" s="14">
        <v>1</v>
      </c>
      <c r="T557" s="14">
        <v>0</v>
      </c>
      <c r="U557" s="14">
        <v>1</v>
      </c>
      <c r="V557" s="14">
        <v>2</v>
      </c>
      <c r="W557" s="14">
        <v>1</v>
      </c>
      <c r="X557" s="14">
        <v>2</v>
      </c>
      <c r="Y557" s="14">
        <v>1</v>
      </c>
      <c r="Z557" s="14">
        <v>0</v>
      </c>
      <c r="AA557" s="14">
        <v>0</v>
      </c>
      <c r="AB557" s="14">
        <v>0</v>
      </c>
      <c r="AC557" s="14">
        <v>1</v>
      </c>
      <c r="AD557" s="14">
        <v>0</v>
      </c>
      <c r="AE557" s="14">
        <v>1</v>
      </c>
      <c r="AF557" s="15">
        <v>67</v>
      </c>
    </row>
    <row r="558" spans="1:32" s="15" customFormat="1" ht="13.7" customHeight="1" x14ac:dyDescent="0.15">
      <c r="A558" s="10" t="s">
        <v>1129</v>
      </c>
      <c r="B558" s="10" t="s">
        <v>695</v>
      </c>
      <c r="C558" s="11" t="s">
        <v>546</v>
      </c>
      <c r="D558" s="12">
        <v>0</v>
      </c>
      <c r="E558" s="12" t="s">
        <v>1141</v>
      </c>
      <c r="F558" s="12" t="s">
        <v>1097</v>
      </c>
      <c r="G558" s="13">
        <v>1</v>
      </c>
      <c r="H558" s="13">
        <v>0</v>
      </c>
      <c r="I558" s="13">
        <v>1</v>
      </c>
      <c r="J558" s="13">
        <v>0</v>
      </c>
      <c r="K558" s="13">
        <v>0</v>
      </c>
      <c r="L558" s="13">
        <v>9</v>
      </c>
      <c r="M558" s="13">
        <v>1</v>
      </c>
      <c r="N558" s="13">
        <v>0</v>
      </c>
      <c r="O558" s="13">
        <v>0</v>
      </c>
      <c r="P558" s="13">
        <v>5</v>
      </c>
      <c r="Q558" s="13">
        <v>7</v>
      </c>
      <c r="R558" s="14">
        <v>12</v>
      </c>
      <c r="S558" s="14">
        <v>1</v>
      </c>
      <c r="T558" s="14">
        <v>0</v>
      </c>
      <c r="U558" s="14">
        <v>4</v>
      </c>
      <c r="V558" s="14">
        <v>5</v>
      </c>
      <c r="W558" s="14">
        <v>1</v>
      </c>
      <c r="X558" s="14">
        <v>0</v>
      </c>
      <c r="Y558" s="14">
        <v>1</v>
      </c>
      <c r="Z558" s="14">
        <v>0</v>
      </c>
      <c r="AA558" s="14">
        <v>0</v>
      </c>
      <c r="AB558" s="14">
        <v>0</v>
      </c>
      <c r="AC558" s="14">
        <v>0</v>
      </c>
      <c r="AD558" s="14">
        <v>0</v>
      </c>
      <c r="AE558" s="14">
        <v>0</v>
      </c>
      <c r="AF558" s="5">
        <v>69</v>
      </c>
    </row>
    <row r="559" spans="1:32" s="15" customFormat="1" ht="13.7" customHeight="1" x14ac:dyDescent="0.15">
      <c r="A559" s="10" t="s">
        <v>1129</v>
      </c>
      <c r="B559" s="10" t="s">
        <v>695</v>
      </c>
      <c r="C559" s="11" t="s">
        <v>547</v>
      </c>
      <c r="D559" s="12">
        <v>0</v>
      </c>
      <c r="E559" s="12" t="s">
        <v>1141</v>
      </c>
      <c r="F559" s="12" t="s">
        <v>1097</v>
      </c>
      <c r="G559" s="13">
        <v>1</v>
      </c>
      <c r="H559" s="13">
        <v>0</v>
      </c>
      <c r="I559" s="13">
        <v>1</v>
      </c>
      <c r="J559" s="13">
        <v>0</v>
      </c>
      <c r="K559" s="13">
        <v>0</v>
      </c>
      <c r="L559" s="13">
        <v>6</v>
      </c>
      <c r="M559" s="13">
        <v>1</v>
      </c>
      <c r="N559" s="13">
        <v>1</v>
      </c>
      <c r="O559" s="13">
        <v>0</v>
      </c>
      <c r="P559" s="13">
        <v>5</v>
      </c>
      <c r="Q559" s="13">
        <v>5</v>
      </c>
      <c r="R559" s="14">
        <v>10</v>
      </c>
      <c r="S559" s="14">
        <v>1</v>
      </c>
      <c r="T559" s="14">
        <v>0</v>
      </c>
      <c r="U559" s="14">
        <v>1</v>
      </c>
      <c r="V559" s="14">
        <v>2</v>
      </c>
      <c r="W559" s="14">
        <v>1</v>
      </c>
      <c r="X559" s="14">
        <v>0</v>
      </c>
      <c r="Y559" s="14">
        <v>1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5">
        <v>71</v>
      </c>
    </row>
    <row r="560" spans="1:32" s="15" customFormat="1" ht="13.7" customHeight="1" x14ac:dyDescent="0.15">
      <c r="A560" s="10" t="s">
        <v>1129</v>
      </c>
      <c r="B560" s="10" t="s">
        <v>695</v>
      </c>
      <c r="C560" s="11" t="s">
        <v>548</v>
      </c>
      <c r="D560" s="12">
        <v>0</v>
      </c>
      <c r="E560" s="12" t="s">
        <v>1141</v>
      </c>
      <c r="F560" s="12" t="s">
        <v>1097</v>
      </c>
      <c r="G560" s="13">
        <v>1</v>
      </c>
      <c r="H560" s="13">
        <v>0</v>
      </c>
      <c r="I560" s="13">
        <v>1</v>
      </c>
      <c r="J560" s="13">
        <v>1</v>
      </c>
      <c r="K560" s="13">
        <v>0</v>
      </c>
      <c r="L560" s="13">
        <v>13</v>
      </c>
      <c r="M560" s="13">
        <v>1</v>
      </c>
      <c r="N560" s="13">
        <v>0</v>
      </c>
      <c r="O560" s="13">
        <v>0</v>
      </c>
      <c r="P560" s="13">
        <v>7</v>
      </c>
      <c r="Q560" s="13">
        <v>10</v>
      </c>
      <c r="R560" s="14">
        <v>17</v>
      </c>
      <c r="S560" s="14">
        <v>1</v>
      </c>
      <c r="T560" s="14">
        <v>0</v>
      </c>
      <c r="U560" s="14">
        <v>5</v>
      </c>
      <c r="V560" s="14">
        <v>6</v>
      </c>
      <c r="W560" s="14">
        <v>1</v>
      </c>
      <c r="X560" s="14">
        <v>5</v>
      </c>
      <c r="Y560" s="14">
        <v>1</v>
      </c>
      <c r="Z560" s="14">
        <v>1</v>
      </c>
      <c r="AA560" s="14">
        <v>0</v>
      </c>
      <c r="AB560" s="14">
        <v>0</v>
      </c>
      <c r="AC560" s="14">
        <v>0</v>
      </c>
      <c r="AD560" s="14">
        <v>0</v>
      </c>
      <c r="AE560" s="14">
        <v>0</v>
      </c>
      <c r="AF560" s="15">
        <v>72</v>
      </c>
    </row>
    <row r="561" spans="1:32" s="15" customFormat="1" ht="13.7" customHeight="1" x14ac:dyDescent="0.15">
      <c r="A561" s="10" t="s">
        <v>1129</v>
      </c>
      <c r="B561" s="10" t="s">
        <v>695</v>
      </c>
      <c r="C561" s="11" t="s">
        <v>549</v>
      </c>
      <c r="D561" s="12">
        <v>0</v>
      </c>
      <c r="E561" s="12" t="s">
        <v>1141</v>
      </c>
      <c r="F561" s="12" t="s">
        <v>1097</v>
      </c>
      <c r="G561" s="13">
        <v>1</v>
      </c>
      <c r="H561" s="13">
        <v>0</v>
      </c>
      <c r="I561" s="13">
        <v>1</v>
      </c>
      <c r="J561" s="13">
        <v>0</v>
      </c>
      <c r="K561" s="13">
        <v>0</v>
      </c>
      <c r="L561" s="13">
        <v>10</v>
      </c>
      <c r="M561" s="13">
        <v>1</v>
      </c>
      <c r="N561" s="13">
        <v>1</v>
      </c>
      <c r="O561" s="13">
        <v>0</v>
      </c>
      <c r="P561" s="13">
        <v>9</v>
      </c>
      <c r="Q561" s="13">
        <v>5</v>
      </c>
      <c r="R561" s="14">
        <v>14</v>
      </c>
      <c r="S561" s="14">
        <v>1</v>
      </c>
      <c r="T561" s="14">
        <v>0</v>
      </c>
      <c r="U561" s="14">
        <v>3</v>
      </c>
      <c r="V561" s="14">
        <v>4</v>
      </c>
      <c r="W561" s="14">
        <v>1</v>
      </c>
      <c r="X561" s="14">
        <v>0</v>
      </c>
      <c r="Y561" s="14">
        <v>1</v>
      </c>
      <c r="Z561" s="14">
        <v>0</v>
      </c>
      <c r="AA561" s="14">
        <v>0</v>
      </c>
      <c r="AB561" s="14">
        <v>0</v>
      </c>
      <c r="AC561" s="14">
        <v>0</v>
      </c>
      <c r="AD561" s="14">
        <v>0</v>
      </c>
      <c r="AE561" s="14">
        <v>0</v>
      </c>
      <c r="AF561" s="15">
        <v>73</v>
      </c>
    </row>
    <row r="562" spans="1:32" s="5" customFormat="1" ht="13.7" customHeight="1" x14ac:dyDescent="0.15">
      <c r="A562" s="10" t="s">
        <v>1129</v>
      </c>
      <c r="B562" s="10" t="s">
        <v>695</v>
      </c>
      <c r="C562" s="11" t="s">
        <v>550</v>
      </c>
      <c r="D562" s="12">
        <v>0</v>
      </c>
      <c r="E562" s="12" t="s">
        <v>1141</v>
      </c>
      <c r="F562" s="12" t="s">
        <v>1097</v>
      </c>
      <c r="G562" s="13">
        <v>1</v>
      </c>
      <c r="H562" s="13">
        <v>0</v>
      </c>
      <c r="I562" s="13">
        <v>1</v>
      </c>
      <c r="J562" s="13">
        <v>0</v>
      </c>
      <c r="K562" s="13">
        <v>0</v>
      </c>
      <c r="L562" s="13">
        <v>10</v>
      </c>
      <c r="M562" s="13">
        <v>1</v>
      </c>
      <c r="N562" s="13">
        <v>1</v>
      </c>
      <c r="O562" s="13">
        <v>0</v>
      </c>
      <c r="P562" s="13">
        <v>5</v>
      </c>
      <c r="Q562" s="13">
        <v>9</v>
      </c>
      <c r="R562" s="14">
        <v>14</v>
      </c>
      <c r="S562" s="14">
        <v>1</v>
      </c>
      <c r="T562" s="14">
        <v>0</v>
      </c>
      <c r="U562" s="14">
        <v>4</v>
      </c>
      <c r="V562" s="14">
        <v>5</v>
      </c>
      <c r="W562" s="14">
        <v>1</v>
      </c>
      <c r="X562" s="14">
        <v>2</v>
      </c>
      <c r="Y562" s="14">
        <v>1</v>
      </c>
      <c r="Z562" s="14">
        <v>0</v>
      </c>
      <c r="AA562" s="14">
        <v>0</v>
      </c>
      <c r="AB562" s="14">
        <v>0</v>
      </c>
      <c r="AC562" s="14">
        <v>1</v>
      </c>
      <c r="AD562" s="14">
        <v>0</v>
      </c>
      <c r="AE562" s="14">
        <v>1</v>
      </c>
      <c r="AF562" s="15">
        <v>1</v>
      </c>
    </row>
    <row r="563" spans="1:32" s="5" customFormat="1" ht="13.7" customHeight="1" x14ac:dyDescent="0.15">
      <c r="A563" s="10" t="s">
        <v>1129</v>
      </c>
      <c r="B563" s="10" t="s">
        <v>695</v>
      </c>
      <c r="C563" s="11" t="s">
        <v>551</v>
      </c>
      <c r="D563" s="12">
        <v>0</v>
      </c>
      <c r="E563" s="12" t="s">
        <v>1141</v>
      </c>
      <c r="F563" s="12" t="s">
        <v>1097</v>
      </c>
      <c r="G563" s="13">
        <v>1</v>
      </c>
      <c r="H563" s="13">
        <v>0</v>
      </c>
      <c r="I563" s="13">
        <v>1</v>
      </c>
      <c r="J563" s="13">
        <v>1</v>
      </c>
      <c r="K563" s="13">
        <v>0</v>
      </c>
      <c r="L563" s="13">
        <v>17</v>
      </c>
      <c r="M563" s="13">
        <v>1</v>
      </c>
      <c r="N563" s="13">
        <v>1</v>
      </c>
      <c r="O563" s="13">
        <v>0</v>
      </c>
      <c r="P563" s="13">
        <v>7</v>
      </c>
      <c r="Q563" s="13">
        <v>15</v>
      </c>
      <c r="R563" s="14">
        <v>22</v>
      </c>
      <c r="S563" s="14">
        <v>1</v>
      </c>
      <c r="T563" s="14">
        <v>0</v>
      </c>
      <c r="U563" s="14">
        <v>5</v>
      </c>
      <c r="V563" s="14">
        <v>6</v>
      </c>
      <c r="W563" s="14">
        <v>1</v>
      </c>
      <c r="X563" s="14">
        <v>6</v>
      </c>
      <c r="Y563" s="14">
        <v>1</v>
      </c>
      <c r="Z563" s="14">
        <v>1</v>
      </c>
      <c r="AA563" s="14">
        <v>0</v>
      </c>
      <c r="AB563" s="14">
        <v>0</v>
      </c>
      <c r="AC563" s="14">
        <v>0</v>
      </c>
      <c r="AD563" s="14">
        <v>1</v>
      </c>
      <c r="AE563" s="14">
        <v>0</v>
      </c>
      <c r="AF563" s="15">
        <v>2</v>
      </c>
    </row>
    <row r="564" spans="1:32" s="15" customFormat="1" ht="13.7" customHeight="1" x14ac:dyDescent="0.15">
      <c r="A564" s="10" t="s">
        <v>1129</v>
      </c>
      <c r="B564" s="10" t="s">
        <v>695</v>
      </c>
      <c r="C564" s="11" t="s">
        <v>552</v>
      </c>
      <c r="D564" s="12">
        <v>0</v>
      </c>
      <c r="E564" s="12" t="s">
        <v>1141</v>
      </c>
      <c r="F564" s="12" t="s">
        <v>1097</v>
      </c>
      <c r="G564" s="13">
        <v>1</v>
      </c>
      <c r="H564" s="13">
        <v>0</v>
      </c>
      <c r="I564" s="13">
        <v>1</v>
      </c>
      <c r="J564" s="13">
        <v>1</v>
      </c>
      <c r="K564" s="13">
        <v>0</v>
      </c>
      <c r="L564" s="13">
        <v>22</v>
      </c>
      <c r="M564" s="13">
        <v>1</v>
      </c>
      <c r="N564" s="13">
        <v>0</v>
      </c>
      <c r="O564" s="13">
        <v>0</v>
      </c>
      <c r="P564" s="13">
        <v>11</v>
      </c>
      <c r="Q564" s="13">
        <v>15</v>
      </c>
      <c r="R564" s="14">
        <v>26</v>
      </c>
      <c r="S564" s="14">
        <v>1</v>
      </c>
      <c r="T564" s="14">
        <v>0</v>
      </c>
      <c r="U564" s="14">
        <v>5</v>
      </c>
      <c r="V564" s="14">
        <v>6</v>
      </c>
      <c r="W564" s="14">
        <v>1</v>
      </c>
      <c r="X564" s="14">
        <v>6</v>
      </c>
      <c r="Y564" s="14">
        <v>1</v>
      </c>
      <c r="Z564" s="14">
        <v>1</v>
      </c>
      <c r="AA564" s="14">
        <v>0</v>
      </c>
      <c r="AB564" s="14">
        <v>0</v>
      </c>
      <c r="AC564" s="14">
        <v>0</v>
      </c>
      <c r="AD564" s="14">
        <v>0</v>
      </c>
      <c r="AE564" s="14">
        <v>0</v>
      </c>
      <c r="AF564" s="15">
        <v>3</v>
      </c>
    </row>
    <row r="565" spans="1:32" s="15" customFormat="1" ht="13.7" customHeight="1" x14ac:dyDescent="0.15">
      <c r="A565" s="10" t="s">
        <v>1129</v>
      </c>
      <c r="B565" s="10" t="s">
        <v>695</v>
      </c>
      <c r="C565" s="11" t="s">
        <v>553</v>
      </c>
      <c r="D565" s="12">
        <v>0</v>
      </c>
      <c r="E565" s="12" t="s">
        <v>1141</v>
      </c>
      <c r="F565" s="12" t="s">
        <v>1097</v>
      </c>
      <c r="G565" s="13">
        <v>1</v>
      </c>
      <c r="H565" s="13">
        <v>0</v>
      </c>
      <c r="I565" s="13">
        <v>1</v>
      </c>
      <c r="J565" s="13">
        <v>0</v>
      </c>
      <c r="K565" s="13">
        <v>0</v>
      </c>
      <c r="L565" s="13">
        <v>17</v>
      </c>
      <c r="M565" s="13">
        <v>1</v>
      </c>
      <c r="N565" s="13">
        <v>1</v>
      </c>
      <c r="O565" s="13">
        <v>0</v>
      </c>
      <c r="P565" s="13">
        <v>10</v>
      </c>
      <c r="Q565" s="13">
        <v>11</v>
      </c>
      <c r="R565" s="14">
        <v>21</v>
      </c>
      <c r="S565" s="14">
        <v>1</v>
      </c>
      <c r="T565" s="14">
        <v>0</v>
      </c>
      <c r="U565" s="14">
        <v>3</v>
      </c>
      <c r="V565" s="14">
        <v>4</v>
      </c>
      <c r="W565" s="14">
        <v>1</v>
      </c>
      <c r="X565" s="14">
        <v>6</v>
      </c>
      <c r="Y565" s="14">
        <v>1</v>
      </c>
      <c r="Z565" s="14">
        <v>1</v>
      </c>
      <c r="AA565" s="14">
        <v>0</v>
      </c>
      <c r="AB565" s="14">
        <v>1</v>
      </c>
      <c r="AC565" s="14">
        <v>0</v>
      </c>
      <c r="AD565" s="14">
        <v>0</v>
      </c>
      <c r="AE565" s="14">
        <v>0</v>
      </c>
      <c r="AF565" s="15">
        <v>4</v>
      </c>
    </row>
    <row r="566" spans="1:32" s="15" customFormat="1" ht="13.7" customHeight="1" x14ac:dyDescent="0.15">
      <c r="A566" s="10" t="s">
        <v>1129</v>
      </c>
      <c r="B566" s="10" t="s">
        <v>695</v>
      </c>
      <c r="C566" s="11" t="s">
        <v>554</v>
      </c>
      <c r="D566" s="12">
        <v>0</v>
      </c>
      <c r="E566" s="12" t="s">
        <v>1141</v>
      </c>
      <c r="F566" s="12" t="s">
        <v>1097</v>
      </c>
      <c r="G566" s="13">
        <v>1</v>
      </c>
      <c r="H566" s="13">
        <v>0</v>
      </c>
      <c r="I566" s="13">
        <v>1</v>
      </c>
      <c r="J566" s="13">
        <v>0</v>
      </c>
      <c r="K566" s="13">
        <v>0</v>
      </c>
      <c r="L566" s="13">
        <v>18</v>
      </c>
      <c r="M566" s="13">
        <v>1</v>
      </c>
      <c r="N566" s="13">
        <v>0</v>
      </c>
      <c r="O566" s="13">
        <v>0</v>
      </c>
      <c r="P566" s="13">
        <v>9</v>
      </c>
      <c r="Q566" s="13">
        <v>12</v>
      </c>
      <c r="R566" s="14">
        <v>21</v>
      </c>
      <c r="S566" s="14">
        <v>1</v>
      </c>
      <c r="T566" s="14">
        <v>0</v>
      </c>
      <c r="U566" s="14">
        <v>3</v>
      </c>
      <c r="V566" s="14">
        <v>4</v>
      </c>
      <c r="W566" s="14">
        <v>1</v>
      </c>
      <c r="X566" s="14">
        <v>6</v>
      </c>
      <c r="Y566" s="14">
        <v>1</v>
      </c>
      <c r="Z566" s="14">
        <v>1</v>
      </c>
      <c r="AA566" s="14">
        <v>0</v>
      </c>
      <c r="AB566" s="14">
        <v>0</v>
      </c>
      <c r="AC566" s="14">
        <v>0</v>
      </c>
      <c r="AD566" s="14">
        <v>0</v>
      </c>
      <c r="AE566" s="14">
        <v>0</v>
      </c>
      <c r="AF566" s="5">
        <v>5</v>
      </c>
    </row>
    <row r="567" spans="1:32" s="15" customFormat="1" ht="13.7" customHeight="1" x14ac:dyDescent="0.15">
      <c r="A567" s="10" t="s">
        <v>1129</v>
      </c>
      <c r="B567" s="10" t="s">
        <v>695</v>
      </c>
      <c r="C567" s="11" t="s">
        <v>555</v>
      </c>
      <c r="D567" s="12" t="s">
        <v>725</v>
      </c>
      <c r="E567" s="12" t="s">
        <v>1141</v>
      </c>
      <c r="F567" s="12" t="s">
        <v>1097</v>
      </c>
      <c r="G567" s="13">
        <v>0</v>
      </c>
      <c r="H567" s="13">
        <v>0</v>
      </c>
      <c r="I567" s="13">
        <v>1</v>
      </c>
      <c r="J567" s="13">
        <v>0</v>
      </c>
      <c r="K567" s="13">
        <v>0</v>
      </c>
      <c r="L567" s="13">
        <v>5</v>
      </c>
      <c r="M567" s="13">
        <v>1</v>
      </c>
      <c r="N567" s="13">
        <v>0</v>
      </c>
      <c r="O567" s="13">
        <v>0</v>
      </c>
      <c r="P567" s="13">
        <v>3</v>
      </c>
      <c r="Q567" s="13">
        <v>4</v>
      </c>
      <c r="R567" s="14">
        <v>7</v>
      </c>
      <c r="S567" s="14">
        <v>1</v>
      </c>
      <c r="T567" s="14">
        <v>0</v>
      </c>
      <c r="U567" s="14">
        <v>1</v>
      </c>
      <c r="V567" s="14">
        <v>2</v>
      </c>
      <c r="W567" s="14">
        <v>1</v>
      </c>
      <c r="X567" s="14">
        <v>0</v>
      </c>
      <c r="Y567" s="14">
        <v>1</v>
      </c>
      <c r="Z567" s="14">
        <v>0</v>
      </c>
      <c r="AA567" s="14">
        <v>0</v>
      </c>
      <c r="AB567" s="14">
        <v>0</v>
      </c>
      <c r="AC567" s="14">
        <v>0</v>
      </c>
      <c r="AD567" s="14">
        <v>0</v>
      </c>
      <c r="AE567" s="14">
        <v>0</v>
      </c>
      <c r="AF567" s="15">
        <v>7</v>
      </c>
    </row>
    <row r="568" spans="1:32" s="15" customFormat="1" ht="13.7" customHeight="1" x14ac:dyDescent="0.15">
      <c r="A568" s="10" t="s">
        <v>1129</v>
      </c>
      <c r="B568" s="10" t="s">
        <v>695</v>
      </c>
      <c r="C568" s="11" t="s">
        <v>556</v>
      </c>
      <c r="D568" s="12">
        <v>0</v>
      </c>
      <c r="E568" s="12" t="s">
        <v>1141</v>
      </c>
      <c r="F568" s="12" t="s">
        <v>1097</v>
      </c>
      <c r="G568" s="13">
        <v>1</v>
      </c>
      <c r="H568" s="13">
        <v>0</v>
      </c>
      <c r="I568" s="13">
        <v>1</v>
      </c>
      <c r="J568" s="13">
        <v>0</v>
      </c>
      <c r="K568" s="13">
        <v>0</v>
      </c>
      <c r="L568" s="14">
        <v>3</v>
      </c>
      <c r="M568" s="13">
        <v>2</v>
      </c>
      <c r="N568" s="13">
        <v>1</v>
      </c>
      <c r="O568" s="13">
        <v>0</v>
      </c>
      <c r="P568" s="13">
        <v>3</v>
      </c>
      <c r="Q568" s="13">
        <v>5</v>
      </c>
      <c r="R568" s="14">
        <v>8</v>
      </c>
      <c r="S568" s="14">
        <v>1</v>
      </c>
      <c r="T568" s="14">
        <v>0</v>
      </c>
      <c r="U568" s="14">
        <v>1</v>
      </c>
      <c r="V568" s="14">
        <v>2</v>
      </c>
      <c r="W568" s="14">
        <v>1</v>
      </c>
      <c r="X568" s="14">
        <v>0</v>
      </c>
      <c r="Y568" s="14">
        <v>1</v>
      </c>
      <c r="Z568" s="14">
        <v>0</v>
      </c>
      <c r="AA568" s="14">
        <v>0</v>
      </c>
      <c r="AB568" s="14">
        <v>0</v>
      </c>
      <c r="AC568" s="14">
        <v>0</v>
      </c>
      <c r="AD568" s="14">
        <v>1</v>
      </c>
      <c r="AE568" s="14">
        <v>0</v>
      </c>
      <c r="AF568" s="15">
        <v>8</v>
      </c>
    </row>
    <row r="569" spans="1:32" s="15" customFormat="1" ht="13.7" customHeight="1" x14ac:dyDescent="0.15">
      <c r="A569" s="10" t="s">
        <v>1129</v>
      </c>
      <c r="B569" s="10" t="s">
        <v>695</v>
      </c>
      <c r="C569" s="11" t="s">
        <v>557</v>
      </c>
      <c r="D569" s="12">
        <v>0</v>
      </c>
      <c r="E569" s="12" t="s">
        <v>1141</v>
      </c>
      <c r="F569" s="12" t="s">
        <v>1097</v>
      </c>
      <c r="G569" s="13">
        <v>1</v>
      </c>
      <c r="H569" s="13">
        <v>0</v>
      </c>
      <c r="I569" s="13">
        <v>1</v>
      </c>
      <c r="J569" s="13">
        <v>0</v>
      </c>
      <c r="K569" s="13">
        <v>0</v>
      </c>
      <c r="L569" s="13">
        <v>9</v>
      </c>
      <c r="M569" s="13">
        <v>1</v>
      </c>
      <c r="N569" s="13">
        <v>0</v>
      </c>
      <c r="O569" s="13">
        <v>0</v>
      </c>
      <c r="P569" s="13">
        <v>4</v>
      </c>
      <c r="Q569" s="13">
        <v>8</v>
      </c>
      <c r="R569" s="14">
        <v>12</v>
      </c>
      <c r="S569" s="14">
        <v>1</v>
      </c>
      <c r="T569" s="14">
        <v>0</v>
      </c>
      <c r="U569" s="14">
        <v>1</v>
      </c>
      <c r="V569" s="14">
        <v>2</v>
      </c>
      <c r="W569" s="14">
        <v>1</v>
      </c>
      <c r="X569" s="14">
        <v>1</v>
      </c>
      <c r="Y569" s="14">
        <v>1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5">
        <v>9</v>
      </c>
    </row>
    <row r="570" spans="1:32" s="15" customFormat="1" ht="13.7" customHeight="1" x14ac:dyDescent="0.15">
      <c r="A570" s="10" t="s">
        <v>1129</v>
      </c>
      <c r="B570" s="10" t="s">
        <v>695</v>
      </c>
      <c r="C570" s="11" t="s">
        <v>558</v>
      </c>
      <c r="D570" s="12">
        <v>0</v>
      </c>
      <c r="E570" s="12" t="s">
        <v>1141</v>
      </c>
      <c r="F570" s="12" t="s">
        <v>1097</v>
      </c>
      <c r="G570" s="13">
        <v>1</v>
      </c>
      <c r="H570" s="13">
        <v>0</v>
      </c>
      <c r="I570" s="13">
        <v>1</v>
      </c>
      <c r="J570" s="13">
        <v>0</v>
      </c>
      <c r="K570" s="13">
        <v>0</v>
      </c>
      <c r="L570" s="13">
        <v>16</v>
      </c>
      <c r="M570" s="13">
        <v>1</v>
      </c>
      <c r="N570" s="13">
        <v>0</v>
      </c>
      <c r="O570" s="13">
        <v>0</v>
      </c>
      <c r="P570" s="13">
        <v>6</v>
      </c>
      <c r="Q570" s="13">
        <v>13</v>
      </c>
      <c r="R570" s="14">
        <v>19</v>
      </c>
      <c r="S570" s="14">
        <v>1</v>
      </c>
      <c r="T570" s="14">
        <v>0</v>
      </c>
      <c r="U570" s="14">
        <v>2</v>
      </c>
      <c r="V570" s="14">
        <v>3</v>
      </c>
      <c r="W570" s="14">
        <v>1</v>
      </c>
      <c r="X570" s="14">
        <v>4</v>
      </c>
      <c r="Y570" s="14">
        <v>1</v>
      </c>
      <c r="Z570" s="14">
        <v>1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5">
        <v>10</v>
      </c>
    </row>
    <row r="571" spans="1:32" s="15" customFormat="1" ht="13.7" customHeight="1" x14ac:dyDescent="0.15">
      <c r="A571" s="10" t="s">
        <v>1129</v>
      </c>
      <c r="B571" s="10" t="s">
        <v>695</v>
      </c>
      <c r="C571" s="11" t="s">
        <v>559</v>
      </c>
      <c r="D571" s="12">
        <v>0</v>
      </c>
      <c r="E571" s="12" t="s">
        <v>1141</v>
      </c>
      <c r="F571" s="12" t="s">
        <v>1097</v>
      </c>
      <c r="G571" s="13">
        <v>1</v>
      </c>
      <c r="H571" s="13">
        <v>0</v>
      </c>
      <c r="I571" s="13">
        <v>1</v>
      </c>
      <c r="J571" s="13">
        <v>0</v>
      </c>
      <c r="K571" s="13">
        <v>0</v>
      </c>
      <c r="L571" s="13">
        <v>8</v>
      </c>
      <c r="M571" s="13">
        <v>1</v>
      </c>
      <c r="N571" s="13">
        <v>0</v>
      </c>
      <c r="O571" s="13">
        <v>0</v>
      </c>
      <c r="P571" s="13">
        <v>5</v>
      </c>
      <c r="Q571" s="13">
        <v>6</v>
      </c>
      <c r="R571" s="14">
        <v>11</v>
      </c>
      <c r="S571" s="14">
        <v>1</v>
      </c>
      <c r="T571" s="14">
        <v>0</v>
      </c>
      <c r="U571" s="14">
        <v>2</v>
      </c>
      <c r="V571" s="14">
        <v>3</v>
      </c>
      <c r="W571" s="14">
        <v>1</v>
      </c>
      <c r="X571" s="14">
        <v>1</v>
      </c>
      <c r="Y571" s="14">
        <v>1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5">
        <v>11</v>
      </c>
    </row>
    <row r="572" spans="1:32" s="15" customFormat="1" ht="13.7" customHeight="1" x14ac:dyDescent="0.15">
      <c r="A572" s="10" t="s">
        <v>1129</v>
      </c>
      <c r="B572" s="10" t="s">
        <v>695</v>
      </c>
      <c r="C572" s="11" t="s">
        <v>560</v>
      </c>
      <c r="D572" s="12">
        <v>0</v>
      </c>
      <c r="E572" s="12" t="s">
        <v>1141</v>
      </c>
      <c r="F572" s="12" t="s">
        <v>1097</v>
      </c>
      <c r="G572" s="13">
        <v>1</v>
      </c>
      <c r="H572" s="13">
        <v>0</v>
      </c>
      <c r="I572" s="13">
        <v>1</v>
      </c>
      <c r="J572" s="13">
        <v>1</v>
      </c>
      <c r="K572" s="13">
        <v>0</v>
      </c>
      <c r="L572" s="13">
        <v>19</v>
      </c>
      <c r="M572" s="13">
        <v>1</v>
      </c>
      <c r="N572" s="13">
        <v>0</v>
      </c>
      <c r="O572" s="13">
        <v>0</v>
      </c>
      <c r="P572" s="13">
        <v>9</v>
      </c>
      <c r="Q572" s="13">
        <v>14</v>
      </c>
      <c r="R572" s="14">
        <v>23</v>
      </c>
      <c r="S572" s="14">
        <v>1</v>
      </c>
      <c r="T572" s="14">
        <v>0</v>
      </c>
      <c r="U572" s="14">
        <v>3</v>
      </c>
      <c r="V572" s="14">
        <v>4</v>
      </c>
      <c r="W572" s="14">
        <v>1</v>
      </c>
      <c r="X572" s="14">
        <v>6</v>
      </c>
      <c r="Y572" s="14">
        <v>1</v>
      </c>
      <c r="Z572" s="14">
        <v>1</v>
      </c>
      <c r="AA572" s="14">
        <v>0</v>
      </c>
      <c r="AB572" s="14">
        <v>0</v>
      </c>
      <c r="AC572" s="14">
        <v>0</v>
      </c>
      <c r="AD572" s="14">
        <v>0</v>
      </c>
      <c r="AE572" s="14">
        <v>0</v>
      </c>
      <c r="AF572" s="15">
        <v>12</v>
      </c>
    </row>
    <row r="573" spans="1:32" s="15" customFormat="1" ht="13.7" customHeight="1" x14ac:dyDescent="0.15">
      <c r="A573" s="10" t="s">
        <v>1129</v>
      </c>
      <c r="B573" s="10" t="s">
        <v>695</v>
      </c>
      <c r="C573" s="11" t="s">
        <v>561</v>
      </c>
      <c r="D573" s="12">
        <v>0</v>
      </c>
      <c r="E573" s="12" t="s">
        <v>1141</v>
      </c>
      <c r="F573" s="12" t="s">
        <v>1097</v>
      </c>
      <c r="G573" s="13">
        <v>1</v>
      </c>
      <c r="H573" s="13">
        <v>0</v>
      </c>
      <c r="I573" s="13">
        <v>1</v>
      </c>
      <c r="J573" s="13">
        <v>0</v>
      </c>
      <c r="K573" s="13">
        <v>0</v>
      </c>
      <c r="L573" s="13">
        <v>17</v>
      </c>
      <c r="M573" s="13">
        <v>1</v>
      </c>
      <c r="N573" s="13">
        <v>0</v>
      </c>
      <c r="O573" s="13">
        <v>0</v>
      </c>
      <c r="P573" s="13">
        <v>7</v>
      </c>
      <c r="Q573" s="13">
        <v>13</v>
      </c>
      <c r="R573" s="14">
        <v>20</v>
      </c>
      <c r="S573" s="14">
        <v>1</v>
      </c>
      <c r="T573" s="14">
        <v>0</v>
      </c>
      <c r="U573" s="14">
        <v>3</v>
      </c>
      <c r="V573" s="14">
        <v>4</v>
      </c>
      <c r="W573" s="14">
        <v>1</v>
      </c>
      <c r="X573" s="14">
        <v>5</v>
      </c>
      <c r="Y573" s="14">
        <v>1</v>
      </c>
      <c r="Z573" s="14">
        <v>1</v>
      </c>
      <c r="AA573" s="14">
        <v>0</v>
      </c>
      <c r="AB573" s="14">
        <v>1</v>
      </c>
      <c r="AC573" s="14">
        <v>0</v>
      </c>
      <c r="AD573" s="14">
        <v>0</v>
      </c>
      <c r="AE573" s="14">
        <v>0</v>
      </c>
      <c r="AF573" s="15">
        <v>13</v>
      </c>
    </row>
    <row r="574" spans="1:32" s="15" customFormat="1" ht="13.7" customHeight="1" x14ac:dyDescent="0.15">
      <c r="A574" s="10" t="s">
        <v>1129</v>
      </c>
      <c r="B574" s="10" t="s">
        <v>695</v>
      </c>
      <c r="C574" s="11" t="s">
        <v>562</v>
      </c>
      <c r="D574" s="12">
        <v>0</v>
      </c>
      <c r="E574" s="12" t="s">
        <v>1141</v>
      </c>
      <c r="F574" s="12" t="s">
        <v>1097</v>
      </c>
      <c r="G574" s="13">
        <v>1</v>
      </c>
      <c r="H574" s="13">
        <v>0</v>
      </c>
      <c r="I574" s="13">
        <v>1</v>
      </c>
      <c r="J574" s="13">
        <v>0</v>
      </c>
      <c r="K574" s="13">
        <v>0</v>
      </c>
      <c r="L574" s="13">
        <v>11</v>
      </c>
      <c r="M574" s="13">
        <v>1</v>
      </c>
      <c r="N574" s="13">
        <v>0</v>
      </c>
      <c r="O574" s="13">
        <v>0</v>
      </c>
      <c r="P574" s="13">
        <v>8</v>
      </c>
      <c r="Q574" s="13">
        <v>6</v>
      </c>
      <c r="R574" s="14">
        <v>14</v>
      </c>
      <c r="S574" s="14">
        <v>1</v>
      </c>
      <c r="T574" s="14">
        <v>0</v>
      </c>
      <c r="U574" s="14">
        <v>3</v>
      </c>
      <c r="V574" s="14">
        <v>4</v>
      </c>
      <c r="W574" s="14">
        <v>1</v>
      </c>
      <c r="X574" s="14">
        <v>0</v>
      </c>
      <c r="Y574" s="14">
        <v>1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0</v>
      </c>
      <c r="AF574" s="15">
        <v>14</v>
      </c>
    </row>
    <row r="575" spans="1:32" s="15" customFormat="1" ht="13.7" customHeight="1" x14ac:dyDescent="0.15">
      <c r="A575" s="10" t="s">
        <v>1129</v>
      </c>
      <c r="B575" s="10" t="s">
        <v>695</v>
      </c>
      <c r="C575" s="11" t="s">
        <v>563</v>
      </c>
      <c r="D575" s="12">
        <v>0</v>
      </c>
      <c r="E575" s="12" t="s">
        <v>1141</v>
      </c>
      <c r="F575" s="12" t="s">
        <v>1097</v>
      </c>
      <c r="G575" s="13">
        <v>1</v>
      </c>
      <c r="H575" s="13">
        <v>0</v>
      </c>
      <c r="I575" s="13">
        <v>1</v>
      </c>
      <c r="J575" s="13">
        <v>1</v>
      </c>
      <c r="K575" s="13">
        <v>0</v>
      </c>
      <c r="L575" s="13">
        <v>13</v>
      </c>
      <c r="M575" s="13">
        <v>1</v>
      </c>
      <c r="N575" s="13">
        <v>0</v>
      </c>
      <c r="O575" s="13">
        <v>0</v>
      </c>
      <c r="P575" s="13">
        <v>6</v>
      </c>
      <c r="Q575" s="13">
        <v>11</v>
      </c>
      <c r="R575" s="14">
        <v>17</v>
      </c>
      <c r="S575" s="14">
        <v>1</v>
      </c>
      <c r="T575" s="14">
        <v>0</v>
      </c>
      <c r="U575" s="14">
        <v>0</v>
      </c>
      <c r="V575" s="14">
        <v>1</v>
      </c>
      <c r="W575" s="14">
        <v>1</v>
      </c>
      <c r="X575" s="14">
        <v>1</v>
      </c>
      <c r="Y575" s="14">
        <v>1</v>
      </c>
      <c r="Z575" s="14">
        <v>0</v>
      </c>
      <c r="AA575" s="14">
        <v>0</v>
      </c>
      <c r="AB575" s="14">
        <v>0</v>
      </c>
      <c r="AC575" s="14">
        <v>1</v>
      </c>
      <c r="AD575" s="14">
        <v>0</v>
      </c>
      <c r="AE575" s="14">
        <v>1</v>
      </c>
      <c r="AF575" s="5">
        <v>15</v>
      </c>
    </row>
    <row r="576" spans="1:32" s="15" customFormat="1" ht="13.7" customHeight="1" x14ac:dyDescent="0.15">
      <c r="A576" s="10" t="s">
        <v>1129</v>
      </c>
      <c r="B576" s="10" t="s">
        <v>695</v>
      </c>
      <c r="C576" s="11" t="s">
        <v>528</v>
      </c>
      <c r="D576" s="12">
        <v>0</v>
      </c>
      <c r="E576" s="12" t="s">
        <v>1141</v>
      </c>
      <c r="F576" s="12" t="s">
        <v>1097</v>
      </c>
      <c r="G576" s="13">
        <v>1</v>
      </c>
      <c r="H576" s="13">
        <v>0</v>
      </c>
      <c r="I576" s="13">
        <v>1</v>
      </c>
      <c r="J576" s="13">
        <v>0</v>
      </c>
      <c r="K576" s="13">
        <v>0</v>
      </c>
      <c r="L576" s="13">
        <v>18</v>
      </c>
      <c r="M576" s="13">
        <v>1</v>
      </c>
      <c r="N576" s="13">
        <v>1</v>
      </c>
      <c r="O576" s="13">
        <v>0</v>
      </c>
      <c r="P576" s="13">
        <v>13</v>
      </c>
      <c r="Q576" s="13">
        <v>9</v>
      </c>
      <c r="R576" s="14">
        <v>22</v>
      </c>
      <c r="S576" s="14">
        <v>1</v>
      </c>
      <c r="T576" s="14">
        <v>0</v>
      </c>
      <c r="U576" s="14">
        <v>2</v>
      </c>
      <c r="V576" s="14">
        <v>3</v>
      </c>
      <c r="W576" s="14">
        <v>1</v>
      </c>
      <c r="X576" s="14">
        <v>6</v>
      </c>
      <c r="Y576" s="14">
        <v>1</v>
      </c>
      <c r="Z576" s="14">
        <v>1</v>
      </c>
      <c r="AA576" s="14">
        <v>0</v>
      </c>
      <c r="AB576" s="14">
        <v>0</v>
      </c>
      <c r="AC576" s="14">
        <v>0</v>
      </c>
      <c r="AD576" s="14">
        <v>0</v>
      </c>
      <c r="AE576" s="14">
        <v>0</v>
      </c>
      <c r="AF576" s="15">
        <v>16</v>
      </c>
    </row>
    <row r="577" spans="1:32" s="15" customFormat="1" ht="13.7" customHeight="1" x14ac:dyDescent="0.15">
      <c r="A577" s="10" t="s">
        <v>1129</v>
      </c>
      <c r="B577" s="10" t="s">
        <v>695</v>
      </c>
      <c r="C577" s="11" t="s">
        <v>564</v>
      </c>
      <c r="D577" s="12">
        <v>0</v>
      </c>
      <c r="E577" s="12" t="s">
        <v>1141</v>
      </c>
      <c r="F577" s="12" t="s">
        <v>1097</v>
      </c>
      <c r="G577" s="13">
        <v>1</v>
      </c>
      <c r="H577" s="13">
        <v>0</v>
      </c>
      <c r="I577" s="13">
        <v>1</v>
      </c>
      <c r="J577" s="13">
        <v>1</v>
      </c>
      <c r="K577" s="13">
        <v>0</v>
      </c>
      <c r="L577" s="13">
        <v>11</v>
      </c>
      <c r="M577" s="13">
        <v>1</v>
      </c>
      <c r="N577" s="13">
        <v>1</v>
      </c>
      <c r="O577" s="13">
        <v>0</v>
      </c>
      <c r="P577" s="13">
        <v>9</v>
      </c>
      <c r="Q577" s="13">
        <v>7</v>
      </c>
      <c r="R577" s="14">
        <v>16</v>
      </c>
      <c r="S577" s="14">
        <v>1</v>
      </c>
      <c r="T577" s="14">
        <v>0</v>
      </c>
      <c r="U577" s="14">
        <v>1</v>
      </c>
      <c r="V577" s="14">
        <v>2</v>
      </c>
      <c r="W577" s="14">
        <v>1</v>
      </c>
      <c r="X577" s="14">
        <v>1</v>
      </c>
      <c r="Y577" s="14">
        <v>1</v>
      </c>
      <c r="Z577" s="14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0</v>
      </c>
      <c r="AF577" s="15">
        <v>17</v>
      </c>
    </row>
    <row r="578" spans="1:32" s="15" customFormat="1" ht="13.7" customHeight="1" x14ac:dyDescent="0.15">
      <c r="A578" s="10" t="s">
        <v>1129</v>
      </c>
      <c r="B578" s="10" t="s">
        <v>695</v>
      </c>
      <c r="C578" s="11" t="s">
        <v>565</v>
      </c>
      <c r="D578" s="12">
        <v>0</v>
      </c>
      <c r="E578" s="12" t="s">
        <v>1141</v>
      </c>
      <c r="F578" s="12" t="s">
        <v>1097</v>
      </c>
      <c r="G578" s="13">
        <v>1</v>
      </c>
      <c r="H578" s="13">
        <v>0</v>
      </c>
      <c r="I578" s="13">
        <v>1</v>
      </c>
      <c r="J578" s="13">
        <v>1</v>
      </c>
      <c r="K578" s="13">
        <v>0</v>
      </c>
      <c r="L578" s="13">
        <v>23</v>
      </c>
      <c r="M578" s="13">
        <v>1</v>
      </c>
      <c r="N578" s="13">
        <v>0</v>
      </c>
      <c r="O578" s="13">
        <v>0</v>
      </c>
      <c r="P578" s="13">
        <v>14</v>
      </c>
      <c r="Q578" s="13">
        <v>13</v>
      </c>
      <c r="R578" s="14">
        <v>27</v>
      </c>
      <c r="S578" s="14">
        <v>2</v>
      </c>
      <c r="T578" s="14">
        <v>0</v>
      </c>
      <c r="U578" s="14">
        <v>3</v>
      </c>
      <c r="V578" s="14">
        <v>5</v>
      </c>
      <c r="W578" s="14">
        <v>1</v>
      </c>
      <c r="X578" s="14">
        <v>6</v>
      </c>
      <c r="Y578" s="14">
        <v>1</v>
      </c>
      <c r="Z578" s="14">
        <v>1</v>
      </c>
      <c r="AA578" s="14">
        <v>0</v>
      </c>
      <c r="AB578" s="14">
        <v>0</v>
      </c>
      <c r="AC578" s="14">
        <v>0</v>
      </c>
      <c r="AD578" s="14">
        <v>0</v>
      </c>
      <c r="AE578" s="14">
        <v>0</v>
      </c>
      <c r="AF578" s="15">
        <v>18</v>
      </c>
    </row>
    <row r="579" spans="1:32" s="15" customFormat="1" ht="13.7" customHeight="1" x14ac:dyDescent="0.15">
      <c r="A579" s="10" t="s">
        <v>1129</v>
      </c>
      <c r="B579" s="10" t="s">
        <v>695</v>
      </c>
      <c r="C579" s="11" t="s">
        <v>1013</v>
      </c>
      <c r="D579" s="12">
        <v>0</v>
      </c>
      <c r="E579" s="12" t="s">
        <v>1141</v>
      </c>
      <c r="F579" s="12" t="s">
        <v>1097</v>
      </c>
      <c r="G579" s="13">
        <v>1</v>
      </c>
      <c r="H579" s="13">
        <v>0</v>
      </c>
      <c r="I579" s="13">
        <v>1</v>
      </c>
      <c r="J579" s="13">
        <v>1</v>
      </c>
      <c r="K579" s="13">
        <v>0</v>
      </c>
      <c r="L579" s="13">
        <v>35</v>
      </c>
      <c r="M579" s="13">
        <v>1</v>
      </c>
      <c r="N579" s="13">
        <v>1</v>
      </c>
      <c r="O579" s="13">
        <v>0</v>
      </c>
      <c r="P579" s="13">
        <v>13</v>
      </c>
      <c r="Q579" s="13">
        <v>27</v>
      </c>
      <c r="R579" s="14">
        <v>40</v>
      </c>
      <c r="S579" s="14">
        <v>2</v>
      </c>
      <c r="T579" s="14">
        <v>0</v>
      </c>
      <c r="U579" s="14">
        <v>2</v>
      </c>
      <c r="V579" s="14">
        <v>4</v>
      </c>
      <c r="W579" s="14">
        <v>1</v>
      </c>
      <c r="X579" s="14">
        <v>6</v>
      </c>
      <c r="Y579" s="14">
        <v>1</v>
      </c>
      <c r="Z579" s="14">
        <v>1</v>
      </c>
      <c r="AA579" s="14">
        <v>0</v>
      </c>
      <c r="AB579" s="14">
        <v>0</v>
      </c>
      <c r="AC579" s="14">
        <v>2</v>
      </c>
      <c r="AD579" s="14">
        <v>0</v>
      </c>
      <c r="AE579" s="14">
        <v>1</v>
      </c>
      <c r="AF579" s="15">
        <v>19</v>
      </c>
    </row>
    <row r="580" spans="1:32" s="15" customFormat="1" ht="13.7" customHeight="1" x14ac:dyDescent="0.15">
      <c r="A580" s="10" t="s">
        <v>1129</v>
      </c>
      <c r="B580" s="10" t="s">
        <v>695</v>
      </c>
      <c r="C580" s="11" t="s">
        <v>1014</v>
      </c>
      <c r="D580" s="12">
        <v>0</v>
      </c>
      <c r="E580" s="12" t="s">
        <v>1141</v>
      </c>
      <c r="F580" s="12" t="s">
        <v>1097</v>
      </c>
      <c r="G580" s="13">
        <v>1</v>
      </c>
      <c r="H580" s="13">
        <v>0</v>
      </c>
      <c r="I580" s="13">
        <v>1</v>
      </c>
      <c r="J580" s="13">
        <v>1</v>
      </c>
      <c r="K580" s="13">
        <v>0</v>
      </c>
      <c r="L580" s="13">
        <v>24</v>
      </c>
      <c r="M580" s="13">
        <v>1</v>
      </c>
      <c r="N580" s="13">
        <v>1</v>
      </c>
      <c r="O580" s="13">
        <v>0</v>
      </c>
      <c r="P580" s="13">
        <v>14</v>
      </c>
      <c r="Q580" s="13">
        <v>15</v>
      </c>
      <c r="R580" s="14">
        <v>29</v>
      </c>
      <c r="S580" s="14">
        <v>1</v>
      </c>
      <c r="T580" s="14">
        <v>0</v>
      </c>
      <c r="U580" s="14">
        <v>3</v>
      </c>
      <c r="V580" s="14">
        <v>4</v>
      </c>
      <c r="W580" s="14">
        <v>1</v>
      </c>
      <c r="X580" s="14">
        <v>6</v>
      </c>
      <c r="Y580" s="14">
        <v>1</v>
      </c>
      <c r="Z580" s="14">
        <v>1</v>
      </c>
      <c r="AA580" s="14">
        <v>5</v>
      </c>
      <c r="AB580" s="14">
        <v>0</v>
      </c>
      <c r="AC580" s="14">
        <v>0</v>
      </c>
      <c r="AD580" s="14">
        <v>0</v>
      </c>
      <c r="AE580" s="14">
        <v>0</v>
      </c>
      <c r="AF580" s="5">
        <v>20</v>
      </c>
    </row>
    <row r="581" spans="1:32" s="15" customFormat="1" ht="13.7" customHeight="1" x14ac:dyDescent="0.15">
      <c r="A581" s="10" t="s">
        <v>1129</v>
      </c>
      <c r="B581" s="10" t="s">
        <v>695</v>
      </c>
      <c r="C581" s="11" t="s">
        <v>1015</v>
      </c>
      <c r="D581" s="12">
        <v>0</v>
      </c>
      <c r="E581" s="12" t="s">
        <v>1141</v>
      </c>
      <c r="F581" s="12" t="s">
        <v>1097</v>
      </c>
      <c r="G581" s="13">
        <v>1</v>
      </c>
      <c r="H581" s="13">
        <v>0</v>
      </c>
      <c r="I581" s="13">
        <v>1</v>
      </c>
      <c r="J581" s="13">
        <v>0</v>
      </c>
      <c r="K581" s="13">
        <v>0</v>
      </c>
      <c r="L581" s="13">
        <v>9</v>
      </c>
      <c r="M581" s="13">
        <v>1</v>
      </c>
      <c r="N581" s="13">
        <v>0</v>
      </c>
      <c r="O581" s="13">
        <v>0</v>
      </c>
      <c r="P581" s="13">
        <v>7</v>
      </c>
      <c r="Q581" s="13">
        <v>5</v>
      </c>
      <c r="R581" s="14">
        <v>12</v>
      </c>
      <c r="S581" s="14">
        <v>1</v>
      </c>
      <c r="T581" s="14">
        <v>0</v>
      </c>
      <c r="U581" s="14">
        <v>2</v>
      </c>
      <c r="V581" s="14">
        <v>3</v>
      </c>
      <c r="W581" s="14">
        <v>1</v>
      </c>
      <c r="X581" s="14">
        <v>1</v>
      </c>
      <c r="Y581" s="14">
        <v>1</v>
      </c>
      <c r="Z581" s="14">
        <v>0</v>
      </c>
      <c r="AA581" s="14">
        <v>0</v>
      </c>
      <c r="AB581" s="14">
        <v>0</v>
      </c>
      <c r="AC581" s="14">
        <v>0</v>
      </c>
      <c r="AD581" s="14">
        <v>0</v>
      </c>
      <c r="AE581" s="14">
        <v>0</v>
      </c>
      <c r="AF581" s="15">
        <v>21</v>
      </c>
    </row>
    <row r="582" spans="1:32" s="15" customFormat="1" ht="13.7" customHeight="1" x14ac:dyDescent="0.15">
      <c r="A582" s="10" t="s">
        <v>1129</v>
      </c>
      <c r="B582" s="10" t="s">
        <v>695</v>
      </c>
      <c r="C582" s="22" t="s">
        <v>1016</v>
      </c>
      <c r="D582" s="12">
        <v>0</v>
      </c>
      <c r="E582" s="12" t="s">
        <v>1141</v>
      </c>
      <c r="F582" s="12" t="s">
        <v>1097</v>
      </c>
      <c r="G582" s="13">
        <v>1</v>
      </c>
      <c r="H582" s="13">
        <v>0</v>
      </c>
      <c r="I582" s="13">
        <v>1</v>
      </c>
      <c r="J582" s="13">
        <v>1</v>
      </c>
      <c r="K582" s="13">
        <v>0</v>
      </c>
      <c r="L582" s="13">
        <v>20</v>
      </c>
      <c r="M582" s="13">
        <v>1</v>
      </c>
      <c r="N582" s="13">
        <v>1</v>
      </c>
      <c r="O582" s="13">
        <v>0</v>
      </c>
      <c r="P582" s="13">
        <v>12</v>
      </c>
      <c r="Q582" s="13">
        <v>13</v>
      </c>
      <c r="R582" s="14">
        <v>25</v>
      </c>
      <c r="S582" s="14">
        <v>2</v>
      </c>
      <c r="T582" s="14">
        <v>0</v>
      </c>
      <c r="U582" s="14">
        <v>3</v>
      </c>
      <c r="V582" s="14">
        <v>5</v>
      </c>
      <c r="W582" s="14">
        <v>1</v>
      </c>
      <c r="X582" s="14">
        <v>6</v>
      </c>
      <c r="Y582" s="14">
        <v>1</v>
      </c>
      <c r="Z582" s="14">
        <v>1</v>
      </c>
      <c r="AA582" s="14">
        <v>0</v>
      </c>
      <c r="AB582" s="14">
        <v>0</v>
      </c>
      <c r="AC582" s="14">
        <v>0</v>
      </c>
      <c r="AD582" s="14">
        <v>0</v>
      </c>
      <c r="AE582" s="14">
        <v>0</v>
      </c>
      <c r="AF582" s="15">
        <v>22</v>
      </c>
    </row>
    <row r="583" spans="1:32" s="15" customFormat="1" ht="13.7" customHeight="1" x14ac:dyDescent="0.15">
      <c r="A583" s="10" t="s">
        <v>1129</v>
      </c>
      <c r="B583" s="10" t="s">
        <v>695</v>
      </c>
      <c r="C583" s="11" t="s">
        <v>895</v>
      </c>
      <c r="D583" s="12">
        <v>0</v>
      </c>
      <c r="E583" s="12" t="s">
        <v>1141</v>
      </c>
      <c r="F583" s="12" t="s">
        <v>1097</v>
      </c>
      <c r="G583" s="13">
        <v>1</v>
      </c>
      <c r="H583" s="13">
        <v>0</v>
      </c>
      <c r="I583" s="13">
        <v>1</v>
      </c>
      <c r="J583" s="13">
        <v>1</v>
      </c>
      <c r="K583" s="13">
        <v>0</v>
      </c>
      <c r="L583" s="13">
        <v>25</v>
      </c>
      <c r="M583" s="13">
        <v>1</v>
      </c>
      <c r="N583" s="13">
        <v>2</v>
      </c>
      <c r="O583" s="13">
        <v>0</v>
      </c>
      <c r="P583" s="13">
        <v>11</v>
      </c>
      <c r="Q583" s="13">
        <v>20</v>
      </c>
      <c r="R583" s="14">
        <v>31</v>
      </c>
      <c r="S583" s="14">
        <v>1</v>
      </c>
      <c r="T583" s="14">
        <v>0</v>
      </c>
      <c r="U583" s="14">
        <v>3</v>
      </c>
      <c r="V583" s="14">
        <v>4</v>
      </c>
      <c r="W583" s="14">
        <v>1</v>
      </c>
      <c r="X583" s="14">
        <v>6</v>
      </c>
      <c r="Y583" s="14">
        <v>1</v>
      </c>
      <c r="Z583" s="14">
        <v>1</v>
      </c>
      <c r="AA583" s="14">
        <v>0</v>
      </c>
      <c r="AB583" s="14">
        <v>0</v>
      </c>
      <c r="AC583" s="14">
        <v>1</v>
      </c>
      <c r="AD583" s="14">
        <v>1</v>
      </c>
      <c r="AE583" s="14">
        <v>1</v>
      </c>
      <c r="AF583" s="15">
        <v>23</v>
      </c>
    </row>
    <row r="584" spans="1:32" s="15" customFormat="1" ht="13.7" customHeight="1" x14ac:dyDescent="0.15">
      <c r="A584" s="10" t="s">
        <v>1129</v>
      </c>
      <c r="B584" s="10" t="s">
        <v>695</v>
      </c>
      <c r="C584" s="11" t="s">
        <v>1017</v>
      </c>
      <c r="D584" s="12">
        <v>0</v>
      </c>
      <c r="E584" s="12" t="s">
        <v>1141</v>
      </c>
      <c r="F584" s="12" t="s">
        <v>1097</v>
      </c>
      <c r="G584" s="21">
        <v>1</v>
      </c>
      <c r="H584" s="13">
        <v>0</v>
      </c>
      <c r="I584" s="13">
        <v>1</v>
      </c>
      <c r="J584" s="13">
        <v>0</v>
      </c>
      <c r="K584" s="13">
        <v>0</v>
      </c>
      <c r="L584" s="13">
        <v>15</v>
      </c>
      <c r="M584" s="13">
        <v>1</v>
      </c>
      <c r="N584" s="13">
        <v>0</v>
      </c>
      <c r="O584" s="13">
        <v>0</v>
      </c>
      <c r="P584" s="13">
        <v>7</v>
      </c>
      <c r="Q584" s="13">
        <v>11</v>
      </c>
      <c r="R584" s="14">
        <v>18</v>
      </c>
      <c r="S584" s="14">
        <v>1</v>
      </c>
      <c r="T584" s="14">
        <v>0</v>
      </c>
      <c r="U584" s="14">
        <v>2</v>
      </c>
      <c r="V584" s="14">
        <v>3</v>
      </c>
      <c r="W584" s="14">
        <v>1</v>
      </c>
      <c r="X584" s="14">
        <v>6</v>
      </c>
      <c r="Y584" s="14">
        <v>1</v>
      </c>
      <c r="Z584" s="14">
        <v>1</v>
      </c>
      <c r="AA584" s="14">
        <v>0</v>
      </c>
      <c r="AB584" s="14">
        <v>0</v>
      </c>
      <c r="AC584" s="14">
        <v>0</v>
      </c>
      <c r="AD584" s="14">
        <v>0</v>
      </c>
      <c r="AE584" s="14">
        <v>0</v>
      </c>
      <c r="AF584" s="15">
        <v>24</v>
      </c>
    </row>
    <row r="585" spans="1:32" s="15" customFormat="1" ht="13.7" customHeight="1" x14ac:dyDescent="0.15">
      <c r="A585" s="10" t="s">
        <v>1129</v>
      </c>
      <c r="B585" s="10" t="s">
        <v>695</v>
      </c>
      <c r="C585" s="11" t="s">
        <v>504</v>
      </c>
      <c r="D585" s="12">
        <v>0</v>
      </c>
      <c r="E585" s="12" t="s">
        <v>1141</v>
      </c>
      <c r="F585" s="12" t="s">
        <v>1097</v>
      </c>
      <c r="G585" s="13">
        <v>1</v>
      </c>
      <c r="H585" s="13">
        <v>0</v>
      </c>
      <c r="I585" s="13">
        <v>1</v>
      </c>
      <c r="J585" s="13">
        <v>0</v>
      </c>
      <c r="K585" s="13">
        <v>0</v>
      </c>
      <c r="L585" s="13">
        <v>21</v>
      </c>
      <c r="M585" s="13">
        <v>1</v>
      </c>
      <c r="N585" s="13">
        <v>0</v>
      </c>
      <c r="O585" s="13">
        <v>0</v>
      </c>
      <c r="P585" s="13">
        <v>11</v>
      </c>
      <c r="Q585" s="13">
        <v>13</v>
      </c>
      <c r="R585" s="14">
        <v>24</v>
      </c>
      <c r="S585" s="14">
        <v>1</v>
      </c>
      <c r="T585" s="14">
        <v>0</v>
      </c>
      <c r="U585" s="14">
        <v>2</v>
      </c>
      <c r="V585" s="14">
        <v>3</v>
      </c>
      <c r="W585" s="14">
        <v>1</v>
      </c>
      <c r="X585" s="14">
        <v>6</v>
      </c>
      <c r="Y585" s="14">
        <v>1</v>
      </c>
      <c r="Z585" s="14">
        <v>1</v>
      </c>
      <c r="AA585" s="14">
        <v>0</v>
      </c>
      <c r="AB585" s="14">
        <v>0</v>
      </c>
      <c r="AC585" s="14">
        <v>1</v>
      </c>
      <c r="AD585" s="14">
        <v>0</v>
      </c>
      <c r="AE585" s="14">
        <v>1</v>
      </c>
      <c r="AF585" s="5">
        <v>25</v>
      </c>
    </row>
    <row r="586" spans="1:32" s="15" customFormat="1" ht="13.7" customHeight="1" x14ac:dyDescent="0.15">
      <c r="A586" s="10" t="s">
        <v>1129</v>
      </c>
      <c r="B586" s="10" t="s">
        <v>695</v>
      </c>
      <c r="C586" s="11" t="s">
        <v>700</v>
      </c>
      <c r="D586" s="12">
        <v>0</v>
      </c>
      <c r="E586" s="12" t="s">
        <v>1141</v>
      </c>
      <c r="F586" s="12" t="s">
        <v>1097</v>
      </c>
      <c r="G586" s="13">
        <v>1</v>
      </c>
      <c r="H586" s="13">
        <v>0</v>
      </c>
      <c r="I586" s="13">
        <v>1</v>
      </c>
      <c r="J586" s="13">
        <v>1</v>
      </c>
      <c r="K586" s="13">
        <v>0</v>
      </c>
      <c r="L586" s="13">
        <v>17</v>
      </c>
      <c r="M586" s="13">
        <v>1</v>
      </c>
      <c r="N586" s="13">
        <v>0</v>
      </c>
      <c r="O586" s="13">
        <v>0</v>
      </c>
      <c r="P586" s="13">
        <v>7</v>
      </c>
      <c r="Q586" s="13">
        <v>14</v>
      </c>
      <c r="R586" s="14">
        <v>21</v>
      </c>
      <c r="S586" s="14">
        <v>1</v>
      </c>
      <c r="T586" s="14">
        <v>0</v>
      </c>
      <c r="U586" s="14">
        <v>3</v>
      </c>
      <c r="V586" s="14">
        <v>4</v>
      </c>
      <c r="W586" s="14">
        <v>1</v>
      </c>
      <c r="X586" s="14">
        <v>4</v>
      </c>
      <c r="Y586" s="14">
        <v>1</v>
      </c>
      <c r="Z586" s="14">
        <v>0</v>
      </c>
      <c r="AA586" s="14">
        <v>0</v>
      </c>
      <c r="AB586" s="14">
        <v>1</v>
      </c>
      <c r="AC586" s="14">
        <v>0</v>
      </c>
      <c r="AD586" s="14">
        <v>0</v>
      </c>
      <c r="AE586" s="14">
        <v>0</v>
      </c>
      <c r="AF586" s="15">
        <v>26</v>
      </c>
    </row>
    <row r="587" spans="1:32" s="15" customFormat="1" ht="13.7" customHeight="1" x14ac:dyDescent="0.15">
      <c r="A587" s="10" t="s">
        <v>1129</v>
      </c>
      <c r="B587" s="10" t="s">
        <v>695</v>
      </c>
      <c r="C587" s="11" t="s">
        <v>1018</v>
      </c>
      <c r="D587" s="12">
        <v>0</v>
      </c>
      <c r="E587" s="12" t="s">
        <v>1141</v>
      </c>
      <c r="F587" s="12" t="s">
        <v>1097</v>
      </c>
      <c r="G587" s="13">
        <v>1</v>
      </c>
      <c r="H587" s="13">
        <v>0</v>
      </c>
      <c r="I587" s="13">
        <v>1</v>
      </c>
      <c r="J587" s="13">
        <v>0</v>
      </c>
      <c r="K587" s="13">
        <v>0</v>
      </c>
      <c r="L587" s="13">
        <v>4</v>
      </c>
      <c r="M587" s="13">
        <v>1</v>
      </c>
      <c r="N587" s="13">
        <v>0</v>
      </c>
      <c r="O587" s="13">
        <v>0</v>
      </c>
      <c r="P587" s="13">
        <v>4</v>
      </c>
      <c r="Q587" s="13">
        <v>3</v>
      </c>
      <c r="R587" s="14">
        <v>7</v>
      </c>
      <c r="S587" s="14">
        <v>1</v>
      </c>
      <c r="T587" s="14">
        <v>0</v>
      </c>
      <c r="U587" s="14">
        <v>1</v>
      </c>
      <c r="V587" s="14">
        <v>2</v>
      </c>
      <c r="W587" s="14">
        <v>1</v>
      </c>
      <c r="X587" s="14">
        <v>0</v>
      </c>
      <c r="Y587" s="14">
        <v>1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5">
        <v>27</v>
      </c>
    </row>
    <row r="588" spans="1:32" s="15" customFormat="1" ht="13.7" customHeight="1" x14ac:dyDescent="0.15">
      <c r="A588" s="10" t="s">
        <v>1129</v>
      </c>
      <c r="B588" s="10" t="s">
        <v>695</v>
      </c>
      <c r="C588" s="11" t="s">
        <v>715</v>
      </c>
      <c r="D588" s="12">
        <v>0</v>
      </c>
      <c r="E588" s="12">
        <v>1</v>
      </c>
      <c r="F588" s="12" t="s">
        <v>1097</v>
      </c>
      <c r="G588" s="13">
        <v>1</v>
      </c>
      <c r="H588" s="13">
        <v>0</v>
      </c>
      <c r="I588" s="13">
        <v>1</v>
      </c>
      <c r="J588" s="13">
        <v>0</v>
      </c>
      <c r="K588" s="13">
        <v>0</v>
      </c>
      <c r="L588" s="13">
        <v>4</v>
      </c>
      <c r="M588" s="13">
        <v>1</v>
      </c>
      <c r="N588" s="13">
        <v>0</v>
      </c>
      <c r="O588" s="13">
        <v>0</v>
      </c>
      <c r="P588" s="13">
        <v>3</v>
      </c>
      <c r="Q588" s="13">
        <v>4</v>
      </c>
      <c r="R588" s="14">
        <v>7</v>
      </c>
      <c r="S588" s="14">
        <v>1</v>
      </c>
      <c r="T588" s="14">
        <v>0</v>
      </c>
      <c r="U588" s="14">
        <v>0</v>
      </c>
      <c r="V588" s="14">
        <v>1</v>
      </c>
      <c r="W588" s="14">
        <v>1</v>
      </c>
      <c r="X588" s="14">
        <v>0</v>
      </c>
      <c r="Y588" s="14">
        <v>1</v>
      </c>
      <c r="Z588" s="14">
        <v>0</v>
      </c>
      <c r="AA588" s="14">
        <v>0</v>
      </c>
      <c r="AB588" s="14">
        <v>0</v>
      </c>
      <c r="AC588" s="14">
        <v>0</v>
      </c>
      <c r="AD588" s="14">
        <v>0</v>
      </c>
      <c r="AE588" s="14">
        <v>0</v>
      </c>
      <c r="AF588" s="15">
        <v>28</v>
      </c>
    </row>
    <row r="589" spans="1:32" s="15" customFormat="1" ht="13.7" customHeight="1" x14ac:dyDescent="0.15">
      <c r="A589" s="10" t="s">
        <v>1129</v>
      </c>
      <c r="B589" s="10" t="s">
        <v>695</v>
      </c>
      <c r="C589" s="11" t="s">
        <v>1019</v>
      </c>
      <c r="D589" s="12">
        <v>0</v>
      </c>
      <c r="E589" s="12">
        <v>2</v>
      </c>
      <c r="F589" s="12" t="s">
        <v>1097</v>
      </c>
      <c r="G589" s="13">
        <v>1</v>
      </c>
      <c r="H589" s="13">
        <v>0</v>
      </c>
      <c r="I589" s="13">
        <v>1</v>
      </c>
      <c r="J589" s="13">
        <v>0</v>
      </c>
      <c r="K589" s="13">
        <v>0</v>
      </c>
      <c r="L589" s="13">
        <v>7</v>
      </c>
      <c r="M589" s="13">
        <v>1</v>
      </c>
      <c r="N589" s="13">
        <v>0</v>
      </c>
      <c r="O589" s="13">
        <v>0</v>
      </c>
      <c r="P589" s="13">
        <v>7</v>
      </c>
      <c r="Q589" s="13">
        <v>3</v>
      </c>
      <c r="R589" s="14">
        <v>10</v>
      </c>
      <c r="S589" s="14">
        <v>1</v>
      </c>
      <c r="T589" s="14">
        <v>0</v>
      </c>
      <c r="U589" s="14">
        <v>1</v>
      </c>
      <c r="V589" s="14">
        <v>2</v>
      </c>
      <c r="W589" s="14">
        <v>1</v>
      </c>
      <c r="X589" s="14">
        <v>1</v>
      </c>
      <c r="Y589" s="14">
        <v>1</v>
      </c>
      <c r="Z589" s="14">
        <v>0</v>
      </c>
      <c r="AA589" s="14">
        <v>0</v>
      </c>
      <c r="AB589" s="14">
        <v>0</v>
      </c>
      <c r="AC589" s="14">
        <v>0</v>
      </c>
      <c r="AD589" s="14">
        <v>0</v>
      </c>
      <c r="AE589" s="14">
        <v>0</v>
      </c>
      <c r="AF589" s="15">
        <v>29</v>
      </c>
    </row>
    <row r="590" spans="1:32" s="15" customFormat="1" ht="13.7" customHeight="1" x14ac:dyDescent="0.15">
      <c r="A590" s="10" t="s">
        <v>1129</v>
      </c>
      <c r="B590" s="10" t="s">
        <v>695</v>
      </c>
      <c r="C590" s="11" t="s">
        <v>1020</v>
      </c>
      <c r="D590" s="12">
        <v>0</v>
      </c>
      <c r="E590" s="12">
        <v>2</v>
      </c>
      <c r="F590" s="12" t="s">
        <v>1097</v>
      </c>
      <c r="G590" s="13">
        <v>1</v>
      </c>
      <c r="H590" s="13">
        <v>0</v>
      </c>
      <c r="I590" s="13">
        <v>1</v>
      </c>
      <c r="J590" s="13">
        <v>0</v>
      </c>
      <c r="K590" s="13">
        <v>0</v>
      </c>
      <c r="L590" s="13">
        <v>2</v>
      </c>
      <c r="M590" s="13">
        <v>1</v>
      </c>
      <c r="N590" s="13">
        <v>0</v>
      </c>
      <c r="O590" s="13">
        <v>0</v>
      </c>
      <c r="P590" s="13">
        <v>3</v>
      </c>
      <c r="Q590" s="13">
        <v>2</v>
      </c>
      <c r="R590" s="14">
        <v>5</v>
      </c>
      <c r="S590" s="14">
        <v>1</v>
      </c>
      <c r="T590" s="14">
        <v>0</v>
      </c>
      <c r="U590" s="14">
        <v>1</v>
      </c>
      <c r="V590" s="14">
        <v>2</v>
      </c>
      <c r="W590" s="14">
        <v>1</v>
      </c>
      <c r="X590" s="14">
        <v>0</v>
      </c>
      <c r="Y590" s="14">
        <v>1</v>
      </c>
      <c r="Z590" s="14">
        <v>0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5">
        <v>30</v>
      </c>
    </row>
    <row r="591" spans="1:32" s="15" customFormat="1" ht="13.7" customHeight="1" x14ac:dyDescent="0.15">
      <c r="A591" s="10" t="s">
        <v>1129</v>
      </c>
      <c r="B591" s="10" t="s">
        <v>695</v>
      </c>
      <c r="C591" s="11" t="s">
        <v>1021</v>
      </c>
      <c r="D591" s="12">
        <v>0</v>
      </c>
      <c r="E591" s="12">
        <v>1</v>
      </c>
      <c r="F591" s="12" t="s">
        <v>1097</v>
      </c>
      <c r="G591" s="13">
        <v>1</v>
      </c>
      <c r="H591" s="13">
        <v>0</v>
      </c>
      <c r="I591" s="13">
        <v>1</v>
      </c>
      <c r="J591" s="13">
        <v>0</v>
      </c>
      <c r="K591" s="13">
        <v>0</v>
      </c>
      <c r="L591" s="13">
        <v>10</v>
      </c>
      <c r="M591" s="13">
        <v>1</v>
      </c>
      <c r="N591" s="13">
        <v>0</v>
      </c>
      <c r="O591" s="13">
        <v>0</v>
      </c>
      <c r="P591" s="13">
        <v>6</v>
      </c>
      <c r="Q591" s="13">
        <v>7</v>
      </c>
      <c r="R591" s="14">
        <v>13</v>
      </c>
      <c r="S591" s="14">
        <v>1</v>
      </c>
      <c r="T591" s="14">
        <v>0</v>
      </c>
      <c r="U591" s="14">
        <v>1</v>
      </c>
      <c r="V591" s="14">
        <v>2</v>
      </c>
      <c r="W591" s="14">
        <v>1</v>
      </c>
      <c r="X591" s="14">
        <v>1</v>
      </c>
      <c r="Y591" s="14">
        <v>1</v>
      </c>
      <c r="Z591" s="14">
        <v>0</v>
      </c>
      <c r="AA591" s="14">
        <v>0</v>
      </c>
      <c r="AB591" s="14">
        <v>0</v>
      </c>
      <c r="AC591" s="14">
        <v>0</v>
      </c>
      <c r="AD591" s="14">
        <v>0</v>
      </c>
      <c r="AE591" s="14">
        <v>0</v>
      </c>
      <c r="AF591" s="15">
        <v>31</v>
      </c>
    </row>
    <row r="592" spans="1:32" s="15" customFormat="1" ht="13.7" customHeight="1" x14ac:dyDescent="0.15">
      <c r="A592" s="10" t="s">
        <v>1129</v>
      </c>
      <c r="B592" s="10" t="s">
        <v>695</v>
      </c>
      <c r="C592" s="11" t="s">
        <v>1022</v>
      </c>
      <c r="D592" s="12">
        <v>0</v>
      </c>
      <c r="E592" s="12">
        <v>1</v>
      </c>
      <c r="F592" s="12" t="s">
        <v>1097</v>
      </c>
      <c r="G592" s="13">
        <v>1</v>
      </c>
      <c r="H592" s="13">
        <v>0</v>
      </c>
      <c r="I592" s="13">
        <v>1</v>
      </c>
      <c r="J592" s="13">
        <v>0</v>
      </c>
      <c r="K592" s="13">
        <v>0</v>
      </c>
      <c r="L592" s="13">
        <v>5</v>
      </c>
      <c r="M592" s="13">
        <v>2</v>
      </c>
      <c r="N592" s="13">
        <v>0</v>
      </c>
      <c r="O592" s="13">
        <v>0</v>
      </c>
      <c r="P592" s="13">
        <v>4</v>
      </c>
      <c r="Q592" s="13">
        <v>5</v>
      </c>
      <c r="R592" s="14">
        <v>9</v>
      </c>
      <c r="S592" s="14">
        <v>1</v>
      </c>
      <c r="T592" s="14">
        <v>0</v>
      </c>
      <c r="U592" s="14">
        <v>1</v>
      </c>
      <c r="V592" s="14">
        <v>2</v>
      </c>
      <c r="W592" s="14">
        <v>1</v>
      </c>
      <c r="X592" s="14">
        <v>0</v>
      </c>
      <c r="Y592" s="14">
        <v>1</v>
      </c>
      <c r="Z592" s="14">
        <v>0</v>
      </c>
      <c r="AA592" s="14">
        <v>0</v>
      </c>
      <c r="AB592" s="14">
        <v>1</v>
      </c>
      <c r="AC592" s="14">
        <v>0</v>
      </c>
      <c r="AD592" s="14">
        <v>0</v>
      </c>
      <c r="AE592" s="14">
        <v>0</v>
      </c>
      <c r="AF592" s="15">
        <v>32</v>
      </c>
    </row>
    <row r="593" spans="1:32" s="15" customFormat="1" ht="13.7" customHeight="1" x14ac:dyDescent="0.15">
      <c r="A593" s="10" t="s">
        <v>1129</v>
      </c>
      <c r="B593" s="10" t="s">
        <v>695</v>
      </c>
      <c r="C593" s="11" t="s">
        <v>1023</v>
      </c>
      <c r="D593" s="12">
        <v>0</v>
      </c>
      <c r="E593" s="12">
        <v>1</v>
      </c>
      <c r="F593" s="12" t="s">
        <v>1097</v>
      </c>
      <c r="G593" s="13">
        <v>1</v>
      </c>
      <c r="H593" s="13">
        <v>0</v>
      </c>
      <c r="I593" s="13">
        <v>1</v>
      </c>
      <c r="J593" s="13">
        <v>0</v>
      </c>
      <c r="K593" s="13">
        <v>0</v>
      </c>
      <c r="L593" s="13">
        <v>4</v>
      </c>
      <c r="M593" s="13">
        <v>1</v>
      </c>
      <c r="N593" s="13">
        <v>0</v>
      </c>
      <c r="O593" s="13">
        <v>0</v>
      </c>
      <c r="P593" s="13">
        <v>5</v>
      </c>
      <c r="Q593" s="13">
        <v>2</v>
      </c>
      <c r="R593" s="14">
        <v>7</v>
      </c>
      <c r="S593" s="14">
        <v>1</v>
      </c>
      <c r="T593" s="14">
        <v>0</v>
      </c>
      <c r="U593" s="14">
        <v>1</v>
      </c>
      <c r="V593" s="14">
        <v>2</v>
      </c>
      <c r="W593" s="14">
        <v>1</v>
      </c>
      <c r="X593" s="14">
        <v>0</v>
      </c>
      <c r="Y593" s="14">
        <v>1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0</v>
      </c>
      <c r="AF593" s="15">
        <v>33</v>
      </c>
    </row>
    <row r="594" spans="1:32" s="15" customFormat="1" ht="13.7" customHeight="1" x14ac:dyDescent="0.15">
      <c r="A594" s="10" t="s">
        <v>1129</v>
      </c>
      <c r="B594" s="10" t="s">
        <v>695</v>
      </c>
      <c r="C594" s="11" t="s">
        <v>244</v>
      </c>
      <c r="D594" s="12">
        <v>0</v>
      </c>
      <c r="E594" s="12" t="s">
        <v>1141</v>
      </c>
      <c r="F594" s="12" t="s">
        <v>1097</v>
      </c>
      <c r="G594" s="13">
        <v>1</v>
      </c>
      <c r="H594" s="13">
        <v>0</v>
      </c>
      <c r="I594" s="13">
        <v>1</v>
      </c>
      <c r="J594" s="13">
        <v>0</v>
      </c>
      <c r="K594" s="13">
        <v>0</v>
      </c>
      <c r="L594" s="13">
        <v>10</v>
      </c>
      <c r="M594" s="13">
        <v>1</v>
      </c>
      <c r="N594" s="13">
        <v>0</v>
      </c>
      <c r="O594" s="13">
        <v>0</v>
      </c>
      <c r="P594" s="13">
        <v>7</v>
      </c>
      <c r="Q594" s="13">
        <v>6</v>
      </c>
      <c r="R594" s="14">
        <v>13</v>
      </c>
      <c r="S594" s="14">
        <v>1</v>
      </c>
      <c r="T594" s="14">
        <v>0</v>
      </c>
      <c r="U594" s="14">
        <v>2</v>
      </c>
      <c r="V594" s="14">
        <v>3</v>
      </c>
      <c r="W594" s="14">
        <v>1</v>
      </c>
      <c r="X594" s="14">
        <v>1</v>
      </c>
      <c r="Y594" s="14">
        <v>1</v>
      </c>
      <c r="Z594" s="14">
        <v>0</v>
      </c>
      <c r="AA594" s="14">
        <v>0</v>
      </c>
      <c r="AB594" s="14">
        <v>0</v>
      </c>
      <c r="AC594" s="14">
        <v>1</v>
      </c>
      <c r="AD594" s="14">
        <v>0</v>
      </c>
      <c r="AE594" s="14">
        <v>1</v>
      </c>
      <c r="AF594" s="15">
        <v>34</v>
      </c>
    </row>
    <row r="595" spans="1:32" s="15" customFormat="1" ht="13.7" customHeight="1" x14ac:dyDescent="0.15">
      <c r="A595" s="10" t="s">
        <v>1129</v>
      </c>
      <c r="B595" s="10" t="s">
        <v>695</v>
      </c>
      <c r="C595" s="11" t="s">
        <v>948</v>
      </c>
      <c r="D595" s="12">
        <v>0</v>
      </c>
      <c r="E595" s="12" t="s">
        <v>1141</v>
      </c>
      <c r="F595" s="12" t="s">
        <v>1097</v>
      </c>
      <c r="G595" s="13">
        <v>1</v>
      </c>
      <c r="H595" s="13">
        <v>0</v>
      </c>
      <c r="I595" s="13">
        <v>1</v>
      </c>
      <c r="J595" s="13">
        <v>0</v>
      </c>
      <c r="K595" s="13">
        <v>0</v>
      </c>
      <c r="L595" s="13">
        <v>10</v>
      </c>
      <c r="M595" s="13">
        <v>1</v>
      </c>
      <c r="N595" s="13">
        <v>0</v>
      </c>
      <c r="O595" s="13">
        <v>0</v>
      </c>
      <c r="P595" s="13">
        <v>6</v>
      </c>
      <c r="Q595" s="13">
        <v>7</v>
      </c>
      <c r="R595" s="14">
        <v>13</v>
      </c>
      <c r="S595" s="14">
        <v>1</v>
      </c>
      <c r="T595" s="14">
        <v>0</v>
      </c>
      <c r="U595" s="14">
        <v>1</v>
      </c>
      <c r="V595" s="14">
        <v>2</v>
      </c>
      <c r="W595" s="14">
        <v>1</v>
      </c>
      <c r="X595" s="14">
        <v>1</v>
      </c>
      <c r="Y595" s="14">
        <v>1</v>
      </c>
      <c r="Z595" s="14">
        <v>0</v>
      </c>
      <c r="AA595" s="14">
        <v>0</v>
      </c>
      <c r="AB595" s="14">
        <v>0</v>
      </c>
      <c r="AC595" s="14">
        <v>1</v>
      </c>
      <c r="AD595" s="14">
        <v>0</v>
      </c>
      <c r="AE595" s="14">
        <v>1</v>
      </c>
      <c r="AF595" s="5">
        <v>35</v>
      </c>
    </row>
    <row r="596" spans="1:32" s="15" customFormat="1" ht="13.7" customHeight="1" x14ac:dyDescent="0.15">
      <c r="A596" s="10" t="s">
        <v>1129</v>
      </c>
      <c r="B596" s="10" t="s">
        <v>695</v>
      </c>
      <c r="C596" s="11" t="s">
        <v>56</v>
      </c>
      <c r="D596" s="12">
        <v>0</v>
      </c>
      <c r="E596" s="12" t="s">
        <v>1141</v>
      </c>
      <c r="F596" s="12" t="s">
        <v>1097</v>
      </c>
      <c r="G596" s="13">
        <v>1</v>
      </c>
      <c r="H596" s="13">
        <v>0</v>
      </c>
      <c r="I596" s="13">
        <v>1</v>
      </c>
      <c r="J596" s="13">
        <v>0</v>
      </c>
      <c r="K596" s="13">
        <v>0</v>
      </c>
      <c r="L596" s="13">
        <v>22</v>
      </c>
      <c r="M596" s="13">
        <v>1</v>
      </c>
      <c r="N596" s="13">
        <v>1</v>
      </c>
      <c r="O596" s="13">
        <v>0</v>
      </c>
      <c r="P596" s="13">
        <v>8</v>
      </c>
      <c r="Q596" s="13">
        <v>18</v>
      </c>
      <c r="R596" s="14">
        <v>26</v>
      </c>
      <c r="S596" s="14">
        <v>1</v>
      </c>
      <c r="T596" s="14">
        <v>0</v>
      </c>
      <c r="U596" s="14">
        <v>3</v>
      </c>
      <c r="V596" s="14">
        <v>4</v>
      </c>
      <c r="W596" s="14">
        <v>1</v>
      </c>
      <c r="X596" s="14">
        <v>5</v>
      </c>
      <c r="Y596" s="14">
        <v>1</v>
      </c>
      <c r="Z596" s="14">
        <v>1</v>
      </c>
      <c r="AA596" s="14">
        <v>0</v>
      </c>
      <c r="AB596" s="14">
        <v>0</v>
      </c>
      <c r="AC596" s="14">
        <v>2</v>
      </c>
      <c r="AD596" s="14">
        <v>0</v>
      </c>
      <c r="AE596" s="14">
        <v>2</v>
      </c>
      <c r="AF596" s="15">
        <v>36</v>
      </c>
    </row>
    <row r="597" spans="1:32" s="15" customFormat="1" ht="13.7" customHeight="1" x14ac:dyDescent="0.15">
      <c r="A597" s="10" t="s">
        <v>1129</v>
      </c>
      <c r="B597" s="10" t="s">
        <v>695</v>
      </c>
      <c r="C597" s="11" t="s">
        <v>73</v>
      </c>
      <c r="D597" s="12">
        <v>0</v>
      </c>
      <c r="E597" s="12" t="s">
        <v>1141</v>
      </c>
      <c r="F597" s="12" t="s">
        <v>1097</v>
      </c>
      <c r="G597" s="13">
        <v>1</v>
      </c>
      <c r="H597" s="13">
        <v>0</v>
      </c>
      <c r="I597" s="13">
        <v>1</v>
      </c>
      <c r="J597" s="13">
        <v>0</v>
      </c>
      <c r="K597" s="13">
        <v>0</v>
      </c>
      <c r="L597" s="13">
        <v>12</v>
      </c>
      <c r="M597" s="13">
        <v>1</v>
      </c>
      <c r="N597" s="13">
        <v>1</v>
      </c>
      <c r="O597" s="13">
        <v>0</v>
      </c>
      <c r="P597" s="13">
        <v>9</v>
      </c>
      <c r="Q597" s="13">
        <v>7</v>
      </c>
      <c r="R597" s="14">
        <v>16</v>
      </c>
      <c r="S597" s="14">
        <v>1</v>
      </c>
      <c r="T597" s="14">
        <v>0</v>
      </c>
      <c r="U597" s="14">
        <v>0</v>
      </c>
      <c r="V597" s="14">
        <v>1</v>
      </c>
      <c r="W597" s="14">
        <v>1</v>
      </c>
      <c r="X597" s="14">
        <v>1</v>
      </c>
      <c r="Y597" s="14">
        <v>1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5">
        <v>37</v>
      </c>
    </row>
    <row r="598" spans="1:32" s="15" customFormat="1" ht="13.7" customHeight="1" x14ac:dyDescent="0.15">
      <c r="A598" s="10" t="s">
        <v>1129</v>
      </c>
      <c r="B598" s="10" t="s">
        <v>695</v>
      </c>
      <c r="C598" s="11" t="s">
        <v>1166</v>
      </c>
      <c r="D598" s="12">
        <v>0</v>
      </c>
      <c r="E598" s="12" t="s">
        <v>1141</v>
      </c>
      <c r="F598" s="12" t="s">
        <v>1097</v>
      </c>
      <c r="G598" s="13">
        <v>1</v>
      </c>
      <c r="H598" s="13">
        <v>0</v>
      </c>
      <c r="I598" s="13">
        <v>1</v>
      </c>
      <c r="J598" s="13">
        <v>1</v>
      </c>
      <c r="K598" s="13">
        <v>0</v>
      </c>
      <c r="L598" s="13">
        <v>26</v>
      </c>
      <c r="M598" s="13">
        <v>1</v>
      </c>
      <c r="N598" s="13">
        <v>1</v>
      </c>
      <c r="O598" s="13">
        <v>0</v>
      </c>
      <c r="P598" s="13">
        <v>14</v>
      </c>
      <c r="Q598" s="13">
        <v>17</v>
      </c>
      <c r="R598" s="14">
        <v>31</v>
      </c>
      <c r="S598" s="14">
        <v>1</v>
      </c>
      <c r="T598" s="14">
        <v>0</v>
      </c>
      <c r="U598" s="14">
        <v>5</v>
      </c>
      <c r="V598" s="14">
        <v>6</v>
      </c>
      <c r="W598" s="14">
        <v>1</v>
      </c>
      <c r="X598" s="14">
        <v>6</v>
      </c>
      <c r="Y598" s="14">
        <v>1</v>
      </c>
      <c r="Z598" s="14">
        <v>1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</row>
    <row r="599" spans="1:32" s="15" customFormat="1" ht="13.7" customHeight="1" x14ac:dyDescent="0.15">
      <c r="A599" s="16"/>
      <c r="B599" s="16" t="s">
        <v>1086</v>
      </c>
      <c r="C599" s="16">
        <f>COUNTA(C556:C598)</f>
        <v>43</v>
      </c>
      <c r="D599" s="17">
        <f>COUNTIF(D556:D598,"併")</f>
        <v>1</v>
      </c>
      <c r="E599" s="17">
        <v>6</v>
      </c>
      <c r="F599" s="17"/>
      <c r="G599" s="18">
        <f>SUM(G556:G598)</f>
        <v>42</v>
      </c>
      <c r="H599" s="18">
        <f t="shared" ref="H599:AE599" si="77">SUM(H556:H598)</f>
        <v>0</v>
      </c>
      <c r="I599" s="18">
        <f t="shared" si="77"/>
        <v>43</v>
      </c>
      <c r="J599" s="18">
        <f t="shared" si="77"/>
        <v>13</v>
      </c>
      <c r="K599" s="18">
        <f t="shared" si="77"/>
        <v>0</v>
      </c>
      <c r="L599" s="18">
        <f t="shared" si="77"/>
        <v>580</v>
      </c>
      <c r="M599" s="18">
        <f t="shared" si="77"/>
        <v>45</v>
      </c>
      <c r="N599" s="18">
        <f t="shared" si="77"/>
        <v>16</v>
      </c>
      <c r="O599" s="18">
        <f t="shared" si="77"/>
        <v>0</v>
      </c>
      <c r="P599" s="18">
        <f t="shared" si="77"/>
        <v>325</v>
      </c>
      <c r="Q599" s="18">
        <f t="shared" si="77"/>
        <v>414</v>
      </c>
      <c r="R599" s="18">
        <f t="shared" si="77"/>
        <v>739</v>
      </c>
      <c r="S599" s="18">
        <f t="shared" si="77"/>
        <v>46</v>
      </c>
      <c r="T599" s="18">
        <f t="shared" si="77"/>
        <v>0</v>
      </c>
      <c r="U599" s="18">
        <f t="shared" si="77"/>
        <v>96</v>
      </c>
      <c r="V599" s="18">
        <f t="shared" si="77"/>
        <v>142</v>
      </c>
      <c r="W599" s="18">
        <f t="shared" si="77"/>
        <v>43</v>
      </c>
      <c r="X599" s="18">
        <f t="shared" si="77"/>
        <v>123</v>
      </c>
      <c r="Y599" s="18">
        <f t="shared" si="77"/>
        <v>43</v>
      </c>
      <c r="Z599" s="18">
        <f t="shared" si="77"/>
        <v>18</v>
      </c>
      <c r="AA599" s="18">
        <f t="shared" si="77"/>
        <v>5</v>
      </c>
      <c r="AB599" s="18">
        <f t="shared" si="77"/>
        <v>4</v>
      </c>
      <c r="AC599" s="18">
        <f t="shared" si="77"/>
        <v>11</v>
      </c>
      <c r="AD599" s="18">
        <f t="shared" si="77"/>
        <v>3</v>
      </c>
      <c r="AE599" s="18">
        <f t="shared" si="77"/>
        <v>10</v>
      </c>
      <c r="AF599" s="15">
        <v>38</v>
      </c>
    </row>
    <row r="600" spans="1:32" s="15" customFormat="1" ht="13.7" customHeight="1" x14ac:dyDescent="0.15">
      <c r="A600" s="10" t="s">
        <v>1129</v>
      </c>
      <c r="B600" s="10" t="s">
        <v>996</v>
      </c>
      <c r="C600" s="11" t="s">
        <v>997</v>
      </c>
      <c r="D600" s="12">
        <v>0</v>
      </c>
      <c r="E600" s="12" t="s">
        <v>1141</v>
      </c>
      <c r="F600" s="12" t="s">
        <v>1097</v>
      </c>
      <c r="G600" s="13">
        <v>1</v>
      </c>
      <c r="H600" s="13">
        <v>0</v>
      </c>
      <c r="I600" s="13">
        <v>1</v>
      </c>
      <c r="J600" s="13">
        <v>0</v>
      </c>
      <c r="K600" s="13">
        <v>0</v>
      </c>
      <c r="L600" s="13">
        <v>3</v>
      </c>
      <c r="M600" s="13">
        <v>1</v>
      </c>
      <c r="N600" s="13">
        <v>0</v>
      </c>
      <c r="O600" s="13">
        <v>0</v>
      </c>
      <c r="P600" s="13">
        <v>4</v>
      </c>
      <c r="Q600" s="13">
        <v>2</v>
      </c>
      <c r="R600" s="14">
        <v>6</v>
      </c>
      <c r="S600" s="14">
        <v>1</v>
      </c>
      <c r="T600" s="14">
        <v>0</v>
      </c>
      <c r="U600" s="14">
        <v>1</v>
      </c>
      <c r="V600" s="14">
        <v>2</v>
      </c>
      <c r="W600" s="14">
        <v>1</v>
      </c>
      <c r="X600" s="14">
        <v>1</v>
      </c>
      <c r="Y600" s="14">
        <v>1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5">
        <v>39</v>
      </c>
    </row>
    <row r="601" spans="1:32" s="15" customFormat="1" ht="13.7" customHeight="1" x14ac:dyDescent="0.15">
      <c r="A601" s="10" t="s">
        <v>1129</v>
      </c>
      <c r="B601" s="10" t="s">
        <v>996</v>
      </c>
      <c r="C601" s="11" t="s">
        <v>998</v>
      </c>
      <c r="D601" s="12" t="s">
        <v>1219</v>
      </c>
      <c r="E601" s="12" t="s">
        <v>1141</v>
      </c>
      <c r="F601" s="12" t="s">
        <v>1097</v>
      </c>
      <c r="G601" s="13">
        <v>1</v>
      </c>
      <c r="H601" s="13">
        <v>0</v>
      </c>
      <c r="I601" s="13">
        <v>0</v>
      </c>
      <c r="J601" s="13">
        <v>0</v>
      </c>
      <c r="K601" s="13">
        <v>0</v>
      </c>
      <c r="L601" s="13">
        <v>3</v>
      </c>
      <c r="M601" s="13">
        <v>1</v>
      </c>
      <c r="N601" s="13">
        <v>0</v>
      </c>
      <c r="O601" s="13">
        <v>0</v>
      </c>
      <c r="P601" s="13">
        <v>3</v>
      </c>
      <c r="Q601" s="13">
        <v>2</v>
      </c>
      <c r="R601" s="14">
        <v>5</v>
      </c>
      <c r="S601" s="14">
        <v>1</v>
      </c>
      <c r="T601" s="14">
        <v>0</v>
      </c>
      <c r="U601" s="14">
        <v>3</v>
      </c>
      <c r="V601" s="14">
        <v>4</v>
      </c>
      <c r="W601" s="14">
        <v>1</v>
      </c>
      <c r="X601" s="14">
        <v>0</v>
      </c>
      <c r="Y601" s="14">
        <v>1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5">
        <v>40</v>
      </c>
    </row>
    <row r="602" spans="1:32" s="15" customFormat="1" ht="13.7" customHeight="1" x14ac:dyDescent="0.15">
      <c r="A602" s="10" t="s">
        <v>1129</v>
      </c>
      <c r="B602" s="10" t="s">
        <v>996</v>
      </c>
      <c r="C602" s="11" t="s">
        <v>999</v>
      </c>
      <c r="D602" s="12">
        <v>0</v>
      </c>
      <c r="E602" s="12" t="s">
        <v>1141</v>
      </c>
      <c r="F602" s="12" t="s">
        <v>1097</v>
      </c>
      <c r="G602" s="13">
        <v>1</v>
      </c>
      <c r="H602" s="13">
        <v>0</v>
      </c>
      <c r="I602" s="13">
        <v>1</v>
      </c>
      <c r="J602" s="13">
        <v>0</v>
      </c>
      <c r="K602" s="13">
        <v>0</v>
      </c>
      <c r="L602" s="13">
        <v>12</v>
      </c>
      <c r="M602" s="13">
        <v>1</v>
      </c>
      <c r="N602" s="13">
        <v>0</v>
      </c>
      <c r="O602" s="13">
        <v>0</v>
      </c>
      <c r="P602" s="13">
        <v>5</v>
      </c>
      <c r="Q602" s="13">
        <v>10</v>
      </c>
      <c r="R602" s="14">
        <v>15</v>
      </c>
      <c r="S602" s="14">
        <v>1</v>
      </c>
      <c r="T602" s="14">
        <v>0</v>
      </c>
      <c r="U602" s="14">
        <v>1</v>
      </c>
      <c r="V602" s="14">
        <v>2</v>
      </c>
      <c r="W602" s="14">
        <v>1</v>
      </c>
      <c r="X602" s="14">
        <v>1</v>
      </c>
      <c r="Y602" s="14">
        <v>1</v>
      </c>
      <c r="Z602" s="14">
        <v>0</v>
      </c>
      <c r="AA602" s="14">
        <v>0</v>
      </c>
      <c r="AB602" s="14">
        <v>0</v>
      </c>
      <c r="AC602" s="14">
        <v>1</v>
      </c>
      <c r="AD602" s="14">
        <v>0</v>
      </c>
      <c r="AE602" s="14">
        <v>1</v>
      </c>
      <c r="AF602" s="15">
        <v>41</v>
      </c>
    </row>
    <row r="603" spans="1:32" s="15" customFormat="1" ht="13.7" customHeight="1" x14ac:dyDescent="0.15">
      <c r="A603" s="10" t="s">
        <v>1129</v>
      </c>
      <c r="B603" s="10" t="s">
        <v>996</v>
      </c>
      <c r="C603" s="11" t="s">
        <v>1000</v>
      </c>
      <c r="D603" s="12">
        <v>0</v>
      </c>
      <c r="E603" s="12" t="s">
        <v>1141</v>
      </c>
      <c r="F603" s="12" t="s">
        <v>1097</v>
      </c>
      <c r="G603" s="13">
        <v>1</v>
      </c>
      <c r="H603" s="13">
        <v>0</v>
      </c>
      <c r="I603" s="13">
        <v>1</v>
      </c>
      <c r="J603" s="13">
        <v>0</v>
      </c>
      <c r="K603" s="13">
        <v>0</v>
      </c>
      <c r="L603" s="13">
        <v>2</v>
      </c>
      <c r="M603" s="13">
        <v>1</v>
      </c>
      <c r="N603" s="13">
        <v>0</v>
      </c>
      <c r="O603" s="13">
        <v>0</v>
      </c>
      <c r="P603" s="13">
        <v>3</v>
      </c>
      <c r="Q603" s="13">
        <v>2</v>
      </c>
      <c r="R603" s="14">
        <v>5</v>
      </c>
      <c r="S603" s="14">
        <v>0</v>
      </c>
      <c r="T603" s="14">
        <v>0</v>
      </c>
      <c r="U603" s="14">
        <v>1</v>
      </c>
      <c r="V603" s="14">
        <v>1</v>
      </c>
      <c r="W603" s="14">
        <v>1</v>
      </c>
      <c r="X603" s="14">
        <v>0</v>
      </c>
      <c r="Y603" s="14">
        <v>1</v>
      </c>
      <c r="Z603" s="14">
        <v>0</v>
      </c>
      <c r="AA603" s="14">
        <v>0</v>
      </c>
      <c r="AB603" s="14">
        <v>0</v>
      </c>
      <c r="AC603" s="14">
        <v>0</v>
      </c>
      <c r="AD603" s="14">
        <v>0</v>
      </c>
      <c r="AE603" s="14">
        <v>0</v>
      </c>
      <c r="AF603" s="15">
        <v>42</v>
      </c>
    </row>
    <row r="604" spans="1:32" s="15" customFormat="1" ht="13.7" customHeight="1" x14ac:dyDescent="0.15">
      <c r="A604" s="10" t="s">
        <v>1129</v>
      </c>
      <c r="B604" s="10" t="s">
        <v>996</v>
      </c>
      <c r="C604" s="11" t="s">
        <v>1001</v>
      </c>
      <c r="D604" s="12">
        <v>0</v>
      </c>
      <c r="E604" s="12" t="s">
        <v>1141</v>
      </c>
      <c r="F604" s="12" t="s">
        <v>1097</v>
      </c>
      <c r="G604" s="13">
        <v>1</v>
      </c>
      <c r="H604" s="13">
        <v>0</v>
      </c>
      <c r="I604" s="13">
        <v>1</v>
      </c>
      <c r="J604" s="13">
        <v>1</v>
      </c>
      <c r="K604" s="13">
        <v>0</v>
      </c>
      <c r="L604" s="13">
        <v>28</v>
      </c>
      <c r="M604" s="13">
        <v>1</v>
      </c>
      <c r="N604" s="13">
        <v>1</v>
      </c>
      <c r="O604" s="13">
        <v>0</v>
      </c>
      <c r="P604" s="13">
        <v>15</v>
      </c>
      <c r="Q604" s="13">
        <v>18</v>
      </c>
      <c r="R604" s="14">
        <v>33</v>
      </c>
      <c r="S604" s="14">
        <v>2</v>
      </c>
      <c r="T604" s="14">
        <v>0</v>
      </c>
      <c r="U604" s="14">
        <v>2</v>
      </c>
      <c r="V604" s="14">
        <v>4</v>
      </c>
      <c r="W604" s="14">
        <v>1</v>
      </c>
      <c r="X604" s="14">
        <v>6</v>
      </c>
      <c r="Y604" s="14">
        <v>1</v>
      </c>
      <c r="Z604" s="14">
        <v>1</v>
      </c>
      <c r="AA604" s="14">
        <v>0</v>
      </c>
      <c r="AB604" s="14">
        <v>0</v>
      </c>
      <c r="AC604" s="14">
        <v>1</v>
      </c>
      <c r="AD604" s="14">
        <v>0</v>
      </c>
      <c r="AE604" s="14">
        <v>1</v>
      </c>
      <c r="AF604" s="15">
        <v>43</v>
      </c>
    </row>
    <row r="605" spans="1:32" s="15" customFormat="1" ht="13.7" customHeight="1" x14ac:dyDescent="0.15">
      <c r="A605" s="10" t="s">
        <v>1129</v>
      </c>
      <c r="B605" s="10" t="s">
        <v>996</v>
      </c>
      <c r="C605" s="11" t="s">
        <v>1002</v>
      </c>
      <c r="D605" s="12">
        <v>0</v>
      </c>
      <c r="E605" s="12" t="s">
        <v>1141</v>
      </c>
      <c r="F605" s="12" t="s">
        <v>1097</v>
      </c>
      <c r="G605" s="13">
        <v>1</v>
      </c>
      <c r="H605" s="13">
        <v>0</v>
      </c>
      <c r="I605" s="13">
        <v>1</v>
      </c>
      <c r="J605" s="13">
        <v>1</v>
      </c>
      <c r="K605" s="13">
        <v>0</v>
      </c>
      <c r="L605" s="13">
        <v>42</v>
      </c>
      <c r="M605" s="13">
        <v>2</v>
      </c>
      <c r="N605" s="13">
        <v>0</v>
      </c>
      <c r="O605" s="13">
        <v>0</v>
      </c>
      <c r="P605" s="13">
        <v>23</v>
      </c>
      <c r="Q605" s="13">
        <v>24</v>
      </c>
      <c r="R605" s="14">
        <v>47</v>
      </c>
      <c r="S605" s="14">
        <v>2</v>
      </c>
      <c r="T605" s="14">
        <v>0</v>
      </c>
      <c r="U605" s="14">
        <v>5</v>
      </c>
      <c r="V605" s="14">
        <v>7</v>
      </c>
      <c r="W605" s="14">
        <v>1</v>
      </c>
      <c r="X605" s="14">
        <v>6</v>
      </c>
      <c r="Y605" s="14">
        <v>1</v>
      </c>
      <c r="Z605" s="14">
        <v>1</v>
      </c>
      <c r="AA605" s="14">
        <v>0</v>
      </c>
      <c r="AB605" s="14">
        <v>1</v>
      </c>
      <c r="AC605" s="14">
        <v>0</v>
      </c>
      <c r="AD605" s="14">
        <v>0</v>
      </c>
      <c r="AE605" s="14">
        <v>0</v>
      </c>
      <c r="AF605" s="15">
        <v>44</v>
      </c>
    </row>
    <row r="606" spans="1:32" s="15" customFormat="1" ht="13.7" customHeight="1" x14ac:dyDescent="0.15">
      <c r="A606" s="10" t="s">
        <v>1129</v>
      </c>
      <c r="B606" s="10" t="s">
        <v>996</v>
      </c>
      <c r="C606" s="11" t="s">
        <v>1003</v>
      </c>
      <c r="D606" s="12">
        <v>0</v>
      </c>
      <c r="E606" s="12" t="s">
        <v>1141</v>
      </c>
      <c r="F606" s="12" t="s">
        <v>1097</v>
      </c>
      <c r="G606" s="13">
        <v>1</v>
      </c>
      <c r="H606" s="13">
        <v>0</v>
      </c>
      <c r="I606" s="13">
        <v>1</v>
      </c>
      <c r="J606" s="13">
        <v>0</v>
      </c>
      <c r="K606" s="13">
        <v>0</v>
      </c>
      <c r="L606" s="13">
        <v>12</v>
      </c>
      <c r="M606" s="13">
        <v>1</v>
      </c>
      <c r="N606" s="13">
        <v>0</v>
      </c>
      <c r="O606" s="13">
        <v>0</v>
      </c>
      <c r="P606" s="13">
        <v>7</v>
      </c>
      <c r="Q606" s="13">
        <v>8</v>
      </c>
      <c r="R606" s="14">
        <v>15</v>
      </c>
      <c r="S606" s="14">
        <v>1</v>
      </c>
      <c r="T606" s="14">
        <v>0</v>
      </c>
      <c r="U606" s="14">
        <v>1</v>
      </c>
      <c r="V606" s="14">
        <v>2</v>
      </c>
      <c r="W606" s="14">
        <v>1</v>
      </c>
      <c r="X606" s="14">
        <v>1</v>
      </c>
      <c r="Y606" s="14">
        <v>1</v>
      </c>
      <c r="Z606" s="14">
        <v>0</v>
      </c>
      <c r="AA606" s="14">
        <v>0</v>
      </c>
      <c r="AB606" s="14">
        <v>0</v>
      </c>
      <c r="AC606" s="14">
        <v>1</v>
      </c>
      <c r="AD606" s="14">
        <v>0</v>
      </c>
      <c r="AE606" s="14">
        <v>1</v>
      </c>
      <c r="AF606" s="5">
        <v>45</v>
      </c>
    </row>
    <row r="607" spans="1:32" s="15" customFormat="1" ht="13.7" customHeight="1" x14ac:dyDescent="0.15">
      <c r="A607" s="10" t="s">
        <v>1129</v>
      </c>
      <c r="B607" s="10" t="s">
        <v>996</v>
      </c>
      <c r="C607" s="11" t="s">
        <v>1004</v>
      </c>
      <c r="D607" s="12">
        <v>0</v>
      </c>
      <c r="E607" s="12" t="s">
        <v>1141</v>
      </c>
      <c r="F607" s="12" t="s">
        <v>1097</v>
      </c>
      <c r="G607" s="13">
        <v>1</v>
      </c>
      <c r="H607" s="13">
        <v>0</v>
      </c>
      <c r="I607" s="13">
        <v>1</v>
      </c>
      <c r="J607" s="13">
        <v>0</v>
      </c>
      <c r="K607" s="13">
        <v>0</v>
      </c>
      <c r="L607" s="13">
        <v>7</v>
      </c>
      <c r="M607" s="14">
        <v>1</v>
      </c>
      <c r="N607" s="13">
        <v>0</v>
      </c>
      <c r="O607" s="13">
        <v>0</v>
      </c>
      <c r="P607" s="13">
        <v>4</v>
      </c>
      <c r="Q607" s="13">
        <v>6</v>
      </c>
      <c r="R607" s="14">
        <v>10</v>
      </c>
      <c r="S607" s="14">
        <v>1</v>
      </c>
      <c r="T607" s="14">
        <v>0</v>
      </c>
      <c r="U607" s="14">
        <v>1</v>
      </c>
      <c r="V607" s="14">
        <v>2</v>
      </c>
      <c r="W607" s="14">
        <v>1</v>
      </c>
      <c r="X607" s="14">
        <v>0</v>
      </c>
      <c r="Y607" s="14">
        <v>1</v>
      </c>
      <c r="Z607" s="14">
        <v>0</v>
      </c>
      <c r="AA607" s="14">
        <v>0</v>
      </c>
      <c r="AB607" s="14">
        <v>0</v>
      </c>
      <c r="AC607" s="14">
        <v>0</v>
      </c>
      <c r="AD607" s="14">
        <v>0</v>
      </c>
      <c r="AE607" s="14">
        <v>0</v>
      </c>
      <c r="AF607" s="15">
        <v>46</v>
      </c>
    </row>
    <row r="608" spans="1:32" s="15" customFormat="1" ht="13.7" customHeight="1" x14ac:dyDescent="0.15">
      <c r="A608" s="10" t="s">
        <v>1129</v>
      </c>
      <c r="B608" s="10" t="s">
        <v>996</v>
      </c>
      <c r="C608" s="11" t="s">
        <v>1005</v>
      </c>
      <c r="D608" s="12">
        <v>0</v>
      </c>
      <c r="E608" s="12" t="s">
        <v>1141</v>
      </c>
      <c r="F608" s="12" t="s">
        <v>1097</v>
      </c>
      <c r="G608" s="13">
        <v>1</v>
      </c>
      <c r="H608" s="13">
        <v>0</v>
      </c>
      <c r="I608" s="13">
        <v>1</v>
      </c>
      <c r="J608" s="13">
        <v>1</v>
      </c>
      <c r="K608" s="13">
        <v>0</v>
      </c>
      <c r="L608" s="13">
        <v>19</v>
      </c>
      <c r="M608" s="13">
        <v>1</v>
      </c>
      <c r="N608" s="13">
        <v>1</v>
      </c>
      <c r="O608" s="13">
        <v>0</v>
      </c>
      <c r="P608" s="13">
        <v>11</v>
      </c>
      <c r="Q608" s="13">
        <v>13</v>
      </c>
      <c r="R608" s="14">
        <v>24</v>
      </c>
      <c r="S608" s="14">
        <v>2</v>
      </c>
      <c r="T608" s="14">
        <v>0</v>
      </c>
      <c r="U608" s="14">
        <v>1</v>
      </c>
      <c r="V608" s="14">
        <v>3</v>
      </c>
      <c r="W608" s="14">
        <v>1</v>
      </c>
      <c r="X608" s="14">
        <v>6</v>
      </c>
      <c r="Y608" s="14">
        <v>1</v>
      </c>
      <c r="Z608" s="14">
        <v>1</v>
      </c>
      <c r="AA608" s="14">
        <v>0</v>
      </c>
      <c r="AB608" s="14">
        <v>0</v>
      </c>
      <c r="AC608" s="14">
        <v>0</v>
      </c>
      <c r="AD608" s="14">
        <v>0</v>
      </c>
      <c r="AE608" s="14">
        <v>0</v>
      </c>
      <c r="AF608" s="15">
        <v>47</v>
      </c>
    </row>
    <row r="609" spans="1:32" s="15" customFormat="1" ht="13.7" customHeight="1" x14ac:dyDescent="0.15">
      <c r="A609" s="10" t="s">
        <v>1129</v>
      </c>
      <c r="B609" s="10" t="s">
        <v>996</v>
      </c>
      <c r="C609" s="11" t="s">
        <v>1006</v>
      </c>
      <c r="D609" s="12">
        <v>0</v>
      </c>
      <c r="E609" s="12" t="s">
        <v>1141</v>
      </c>
      <c r="F609" s="12" t="s">
        <v>1097</v>
      </c>
      <c r="G609" s="13">
        <v>1</v>
      </c>
      <c r="H609" s="13">
        <v>0</v>
      </c>
      <c r="I609" s="13">
        <v>1</v>
      </c>
      <c r="J609" s="13">
        <v>0</v>
      </c>
      <c r="K609" s="13">
        <v>0</v>
      </c>
      <c r="L609" s="13">
        <v>8</v>
      </c>
      <c r="M609" s="13">
        <v>1</v>
      </c>
      <c r="N609" s="13">
        <v>0</v>
      </c>
      <c r="O609" s="13">
        <v>0</v>
      </c>
      <c r="P609" s="13">
        <v>4</v>
      </c>
      <c r="Q609" s="13">
        <v>7</v>
      </c>
      <c r="R609" s="14">
        <v>11</v>
      </c>
      <c r="S609" s="14">
        <v>1</v>
      </c>
      <c r="T609" s="14">
        <v>0</v>
      </c>
      <c r="U609" s="14">
        <v>1</v>
      </c>
      <c r="V609" s="14">
        <v>2</v>
      </c>
      <c r="W609" s="14">
        <v>1</v>
      </c>
      <c r="X609" s="14">
        <v>1</v>
      </c>
      <c r="Y609" s="14">
        <v>1</v>
      </c>
      <c r="Z609" s="14">
        <v>0</v>
      </c>
      <c r="AA609" s="14">
        <v>0</v>
      </c>
      <c r="AB609" s="14">
        <v>0</v>
      </c>
      <c r="AC609" s="14">
        <v>0</v>
      </c>
      <c r="AD609" s="14">
        <v>0</v>
      </c>
      <c r="AE609" s="14">
        <v>0</v>
      </c>
      <c r="AF609" s="15">
        <v>48</v>
      </c>
    </row>
    <row r="610" spans="1:32" s="5" customFormat="1" ht="13.7" customHeight="1" x14ac:dyDescent="0.15">
      <c r="A610" s="10" t="s">
        <v>1129</v>
      </c>
      <c r="B610" s="10" t="s">
        <v>996</v>
      </c>
      <c r="C610" s="11" t="s">
        <v>235</v>
      </c>
      <c r="D610" s="12">
        <v>0</v>
      </c>
      <c r="E610" s="12" t="s">
        <v>1141</v>
      </c>
      <c r="F610" s="12" t="s">
        <v>1097</v>
      </c>
      <c r="G610" s="13">
        <v>1</v>
      </c>
      <c r="H610" s="13">
        <v>0</v>
      </c>
      <c r="I610" s="13">
        <v>1</v>
      </c>
      <c r="J610" s="13">
        <v>1</v>
      </c>
      <c r="K610" s="13">
        <v>0</v>
      </c>
      <c r="L610" s="13">
        <v>21</v>
      </c>
      <c r="M610" s="13">
        <v>1</v>
      </c>
      <c r="N610" s="13">
        <v>1</v>
      </c>
      <c r="O610" s="13">
        <v>0</v>
      </c>
      <c r="P610" s="13">
        <v>14</v>
      </c>
      <c r="Q610" s="13">
        <v>12</v>
      </c>
      <c r="R610" s="14">
        <v>26</v>
      </c>
      <c r="S610" s="14">
        <v>1</v>
      </c>
      <c r="T610" s="14">
        <v>0</v>
      </c>
      <c r="U610" s="14">
        <v>4</v>
      </c>
      <c r="V610" s="14">
        <v>5</v>
      </c>
      <c r="W610" s="14">
        <v>1</v>
      </c>
      <c r="X610" s="14">
        <v>6</v>
      </c>
      <c r="Y610" s="14">
        <v>1</v>
      </c>
      <c r="Z610" s="14">
        <v>1</v>
      </c>
      <c r="AA610" s="14">
        <v>0</v>
      </c>
      <c r="AB610" s="14">
        <v>1</v>
      </c>
      <c r="AC610" s="14">
        <v>0</v>
      </c>
      <c r="AD610" s="14">
        <v>0</v>
      </c>
      <c r="AE610" s="14">
        <v>0</v>
      </c>
      <c r="AF610" s="15">
        <v>49</v>
      </c>
    </row>
    <row r="611" spans="1:32" s="15" customFormat="1" ht="13.7" customHeight="1" x14ac:dyDescent="0.15">
      <c r="A611" s="16"/>
      <c r="B611" s="16" t="s">
        <v>1086</v>
      </c>
      <c r="C611" s="16">
        <f>COUNTA(C600:C610)</f>
        <v>11</v>
      </c>
      <c r="D611" s="17">
        <f>COUNTIF(D600:D610,"併")</f>
        <v>1</v>
      </c>
      <c r="E611" s="17">
        <v>0</v>
      </c>
      <c r="F611" s="17"/>
      <c r="G611" s="18">
        <f>SUM(G600:G610)</f>
        <v>11</v>
      </c>
      <c r="H611" s="18">
        <f t="shared" ref="H611:AE611" si="78">SUM(H600:H610)</f>
        <v>0</v>
      </c>
      <c r="I611" s="18">
        <f t="shared" si="78"/>
        <v>10</v>
      </c>
      <c r="J611" s="18">
        <f t="shared" si="78"/>
        <v>4</v>
      </c>
      <c r="K611" s="18">
        <f t="shared" si="78"/>
        <v>0</v>
      </c>
      <c r="L611" s="18">
        <f t="shared" si="78"/>
        <v>157</v>
      </c>
      <c r="M611" s="18">
        <f t="shared" si="78"/>
        <v>12</v>
      </c>
      <c r="N611" s="18">
        <f t="shared" si="78"/>
        <v>3</v>
      </c>
      <c r="O611" s="18">
        <f t="shared" si="78"/>
        <v>0</v>
      </c>
      <c r="P611" s="18">
        <f t="shared" si="78"/>
        <v>93</v>
      </c>
      <c r="Q611" s="18">
        <f t="shared" si="78"/>
        <v>104</v>
      </c>
      <c r="R611" s="18">
        <f t="shared" si="78"/>
        <v>197</v>
      </c>
      <c r="S611" s="18">
        <f t="shared" si="78"/>
        <v>13</v>
      </c>
      <c r="T611" s="18">
        <f t="shared" si="78"/>
        <v>0</v>
      </c>
      <c r="U611" s="18">
        <f t="shared" si="78"/>
        <v>21</v>
      </c>
      <c r="V611" s="18">
        <f t="shared" si="78"/>
        <v>34</v>
      </c>
      <c r="W611" s="18">
        <f t="shared" si="78"/>
        <v>11</v>
      </c>
      <c r="X611" s="18">
        <f t="shared" si="78"/>
        <v>28</v>
      </c>
      <c r="Y611" s="18">
        <f t="shared" si="78"/>
        <v>11</v>
      </c>
      <c r="Z611" s="18">
        <f t="shared" si="78"/>
        <v>4</v>
      </c>
      <c r="AA611" s="18">
        <f t="shared" si="78"/>
        <v>0</v>
      </c>
      <c r="AB611" s="18">
        <f t="shared" si="78"/>
        <v>2</v>
      </c>
      <c r="AC611" s="18">
        <f t="shared" si="78"/>
        <v>3</v>
      </c>
      <c r="AD611" s="18">
        <f t="shared" si="78"/>
        <v>0</v>
      </c>
      <c r="AE611" s="18">
        <f t="shared" si="78"/>
        <v>3</v>
      </c>
      <c r="AF611" s="5">
        <v>50</v>
      </c>
    </row>
    <row r="612" spans="1:32" s="15" customFormat="1" ht="13.7" customHeight="1" x14ac:dyDescent="0.15">
      <c r="A612" s="10" t="s">
        <v>1129</v>
      </c>
      <c r="B612" s="10" t="s">
        <v>984</v>
      </c>
      <c r="C612" s="22" t="s">
        <v>985</v>
      </c>
      <c r="D612" s="12">
        <v>0</v>
      </c>
      <c r="E612" s="12">
        <v>2</v>
      </c>
      <c r="F612" s="12" t="s">
        <v>1097</v>
      </c>
      <c r="G612" s="13">
        <v>1</v>
      </c>
      <c r="H612" s="13">
        <v>0</v>
      </c>
      <c r="I612" s="13">
        <v>1</v>
      </c>
      <c r="J612" s="13">
        <v>0</v>
      </c>
      <c r="K612" s="13">
        <v>0</v>
      </c>
      <c r="L612" s="13">
        <v>4</v>
      </c>
      <c r="M612" s="13">
        <v>1</v>
      </c>
      <c r="N612" s="13">
        <v>0</v>
      </c>
      <c r="O612" s="13">
        <v>0</v>
      </c>
      <c r="P612" s="13">
        <v>4</v>
      </c>
      <c r="Q612" s="13">
        <v>3</v>
      </c>
      <c r="R612" s="14">
        <v>7</v>
      </c>
      <c r="S612" s="14">
        <v>1</v>
      </c>
      <c r="T612" s="14">
        <v>0</v>
      </c>
      <c r="U612" s="14">
        <v>1</v>
      </c>
      <c r="V612" s="14">
        <v>2</v>
      </c>
      <c r="W612" s="14">
        <v>1</v>
      </c>
      <c r="X612" s="14">
        <v>0</v>
      </c>
      <c r="Y612" s="14">
        <v>1</v>
      </c>
      <c r="Z612" s="14">
        <v>0</v>
      </c>
      <c r="AA612" s="14">
        <v>0</v>
      </c>
      <c r="AB612" s="14">
        <v>0</v>
      </c>
      <c r="AC612" s="14">
        <v>0</v>
      </c>
      <c r="AD612" s="14">
        <v>0</v>
      </c>
      <c r="AE612" s="14">
        <v>0</v>
      </c>
      <c r="AF612" s="15">
        <v>51</v>
      </c>
    </row>
    <row r="613" spans="1:32" s="15" customFormat="1" ht="13.7" customHeight="1" x14ac:dyDescent="0.15">
      <c r="A613" s="10" t="s">
        <v>1129</v>
      </c>
      <c r="B613" s="10" t="s">
        <v>984</v>
      </c>
      <c r="C613" s="11" t="s">
        <v>986</v>
      </c>
      <c r="D613" s="12">
        <v>0</v>
      </c>
      <c r="E613" s="12">
        <v>1</v>
      </c>
      <c r="F613" s="12" t="s">
        <v>1097</v>
      </c>
      <c r="G613" s="13">
        <v>1</v>
      </c>
      <c r="H613" s="13">
        <v>0</v>
      </c>
      <c r="I613" s="13">
        <v>1</v>
      </c>
      <c r="J613" s="13">
        <v>0</v>
      </c>
      <c r="K613" s="13">
        <v>0</v>
      </c>
      <c r="L613" s="13">
        <v>3</v>
      </c>
      <c r="M613" s="13">
        <v>1</v>
      </c>
      <c r="N613" s="13">
        <v>0</v>
      </c>
      <c r="O613" s="13">
        <v>0</v>
      </c>
      <c r="P613" s="13">
        <v>4</v>
      </c>
      <c r="Q613" s="13">
        <v>2</v>
      </c>
      <c r="R613" s="14">
        <v>6</v>
      </c>
      <c r="S613" s="14">
        <v>1</v>
      </c>
      <c r="T613" s="14">
        <v>0</v>
      </c>
      <c r="U613" s="14">
        <v>1</v>
      </c>
      <c r="V613" s="14">
        <v>2</v>
      </c>
      <c r="W613" s="14">
        <v>1</v>
      </c>
      <c r="X613" s="14">
        <v>0</v>
      </c>
      <c r="Y613" s="14">
        <v>1</v>
      </c>
      <c r="Z613" s="14">
        <v>0</v>
      </c>
      <c r="AA613" s="14">
        <v>0</v>
      </c>
      <c r="AB613" s="14">
        <v>0</v>
      </c>
      <c r="AC613" s="14">
        <v>0</v>
      </c>
      <c r="AD613" s="14">
        <v>0</v>
      </c>
      <c r="AE613" s="14">
        <v>0</v>
      </c>
      <c r="AF613" s="15">
        <v>52</v>
      </c>
    </row>
    <row r="614" spans="1:32" s="15" customFormat="1" ht="13.7" customHeight="1" x14ac:dyDescent="0.15">
      <c r="A614" s="10" t="s">
        <v>1129</v>
      </c>
      <c r="B614" s="10" t="s">
        <v>984</v>
      </c>
      <c r="C614" s="11" t="s">
        <v>987</v>
      </c>
      <c r="D614" s="12">
        <v>0</v>
      </c>
      <c r="E614" s="12" t="s">
        <v>1142</v>
      </c>
      <c r="F614" s="12" t="s">
        <v>1097</v>
      </c>
      <c r="G614" s="13">
        <v>1</v>
      </c>
      <c r="H614" s="13">
        <v>0</v>
      </c>
      <c r="I614" s="13">
        <v>1</v>
      </c>
      <c r="J614" s="13">
        <v>0</v>
      </c>
      <c r="K614" s="13">
        <v>0</v>
      </c>
      <c r="L614" s="13">
        <v>12</v>
      </c>
      <c r="M614" s="13">
        <v>1</v>
      </c>
      <c r="N614" s="13">
        <v>0</v>
      </c>
      <c r="O614" s="13">
        <v>0</v>
      </c>
      <c r="P614" s="13">
        <v>8</v>
      </c>
      <c r="Q614" s="13">
        <v>7</v>
      </c>
      <c r="R614" s="14">
        <v>15</v>
      </c>
      <c r="S614" s="14">
        <v>2</v>
      </c>
      <c r="T614" s="14">
        <v>0</v>
      </c>
      <c r="U614" s="14">
        <v>2</v>
      </c>
      <c r="V614" s="14">
        <v>4</v>
      </c>
      <c r="W614" s="14">
        <v>1</v>
      </c>
      <c r="X614" s="14">
        <v>2</v>
      </c>
      <c r="Y614" s="14">
        <v>1</v>
      </c>
      <c r="Z614" s="14">
        <v>0</v>
      </c>
      <c r="AA614" s="14">
        <v>0</v>
      </c>
      <c r="AB614" s="14">
        <v>0</v>
      </c>
      <c r="AC614" s="14">
        <v>0</v>
      </c>
      <c r="AD614" s="14">
        <v>0</v>
      </c>
      <c r="AE614" s="14">
        <v>0</v>
      </c>
      <c r="AF614" s="15">
        <v>53</v>
      </c>
    </row>
    <row r="615" spans="1:32" s="15" customFormat="1" ht="13.7" customHeight="1" x14ac:dyDescent="0.15">
      <c r="A615" s="16"/>
      <c r="B615" s="16" t="s">
        <v>1086</v>
      </c>
      <c r="C615" s="16">
        <f>COUNTA(C612:C614)</f>
        <v>3</v>
      </c>
      <c r="D615" s="17">
        <f>COUNTIF(D612:D614,"併")</f>
        <v>0</v>
      </c>
      <c r="E615" s="17">
        <v>3</v>
      </c>
      <c r="F615" s="17"/>
      <c r="G615" s="18">
        <f>SUM(G612:G614)</f>
        <v>3</v>
      </c>
      <c r="H615" s="18">
        <f t="shared" ref="H615:AE615" si="79">SUM(H612:H614)</f>
        <v>0</v>
      </c>
      <c r="I615" s="18">
        <f t="shared" si="79"/>
        <v>3</v>
      </c>
      <c r="J615" s="18">
        <f t="shared" si="79"/>
        <v>0</v>
      </c>
      <c r="K615" s="18">
        <f t="shared" si="79"/>
        <v>0</v>
      </c>
      <c r="L615" s="18">
        <f t="shared" si="79"/>
        <v>19</v>
      </c>
      <c r="M615" s="18">
        <f t="shared" si="79"/>
        <v>3</v>
      </c>
      <c r="N615" s="18">
        <f t="shared" si="79"/>
        <v>0</v>
      </c>
      <c r="O615" s="18">
        <f t="shared" si="79"/>
        <v>0</v>
      </c>
      <c r="P615" s="18">
        <f t="shared" si="79"/>
        <v>16</v>
      </c>
      <c r="Q615" s="18">
        <f t="shared" si="79"/>
        <v>12</v>
      </c>
      <c r="R615" s="18">
        <f t="shared" si="79"/>
        <v>28</v>
      </c>
      <c r="S615" s="18">
        <f t="shared" si="79"/>
        <v>4</v>
      </c>
      <c r="T615" s="18">
        <f t="shared" si="79"/>
        <v>0</v>
      </c>
      <c r="U615" s="18">
        <f t="shared" si="79"/>
        <v>4</v>
      </c>
      <c r="V615" s="18">
        <f t="shared" si="79"/>
        <v>8</v>
      </c>
      <c r="W615" s="18">
        <f t="shared" si="79"/>
        <v>3</v>
      </c>
      <c r="X615" s="18">
        <f t="shared" si="79"/>
        <v>2</v>
      </c>
      <c r="Y615" s="18">
        <f t="shared" si="79"/>
        <v>3</v>
      </c>
      <c r="Z615" s="18">
        <f t="shared" si="79"/>
        <v>0</v>
      </c>
      <c r="AA615" s="18">
        <f t="shared" si="79"/>
        <v>0</v>
      </c>
      <c r="AB615" s="18">
        <f t="shared" si="79"/>
        <v>0</v>
      </c>
      <c r="AC615" s="18">
        <f t="shared" si="79"/>
        <v>0</v>
      </c>
      <c r="AD615" s="18">
        <f t="shared" si="79"/>
        <v>0</v>
      </c>
      <c r="AE615" s="18">
        <f t="shared" si="79"/>
        <v>0</v>
      </c>
      <c r="AF615" s="15">
        <v>54</v>
      </c>
    </row>
    <row r="616" spans="1:32" s="15" customFormat="1" ht="13.7" customHeight="1" x14ac:dyDescent="0.15">
      <c r="A616" s="10" t="s">
        <v>1129</v>
      </c>
      <c r="B616" s="10" t="s">
        <v>988</v>
      </c>
      <c r="C616" s="11" t="s">
        <v>989</v>
      </c>
      <c r="D616" s="12">
        <v>0</v>
      </c>
      <c r="E616" s="12">
        <v>1</v>
      </c>
      <c r="F616" s="12" t="s">
        <v>1097</v>
      </c>
      <c r="G616" s="13">
        <v>1</v>
      </c>
      <c r="H616" s="13">
        <v>0</v>
      </c>
      <c r="I616" s="13">
        <v>1</v>
      </c>
      <c r="J616" s="13">
        <v>0</v>
      </c>
      <c r="K616" s="13">
        <v>0</v>
      </c>
      <c r="L616" s="13">
        <v>2</v>
      </c>
      <c r="M616" s="13">
        <v>1</v>
      </c>
      <c r="N616" s="13">
        <v>0</v>
      </c>
      <c r="O616" s="13">
        <v>0</v>
      </c>
      <c r="P616" s="13">
        <v>2</v>
      </c>
      <c r="Q616" s="13">
        <v>3</v>
      </c>
      <c r="R616" s="14">
        <v>5</v>
      </c>
      <c r="S616" s="14">
        <v>0</v>
      </c>
      <c r="T616" s="14">
        <v>0</v>
      </c>
      <c r="U616" s="14">
        <v>2</v>
      </c>
      <c r="V616" s="14">
        <v>2</v>
      </c>
      <c r="W616" s="14">
        <v>1</v>
      </c>
      <c r="X616" s="14">
        <v>0</v>
      </c>
      <c r="Y616" s="14">
        <v>1</v>
      </c>
      <c r="Z616" s="14">
        <v>0</v>
      </c>
      <c r="AA616" s="14">
        <v>0</v>
      </c>
      <c r="AB616" s="14">
        <v>0</v>
      </c>
      <c r="AC616" s="14">
        <v>0</v>
      </c>
      <c r="AD616" s="14">
        <v>0</v>
      </c>
      <c r="AE616" s="14">
        <v>0</v>
      </c>
      <c r="AF616" s="5">
        <v>55</v>
      </c>
    </row>
    <row r="617" spans="1:32" s="15" customFormat="1" ht="13.7" customHeight="1" x14ac:dyDescent="0.15">
      <c r="A617" s="10" t="s">
        <v>1129</v>
      </c>
      <c r="B617" s="10" t="s">
        <v>988</v>
      </c>
      <c r="C617" s="11" t="s">
        <v>990</v>
      </c>
      <c r="D617" s="12">
        <v>0</v>
      </c>
      <c r="E617" s="12">
        <v>1</v>
      </c>
      <c r="F617" s="12" t="s">
        <v>1097</v>
      </c>
      <c r="G617" s="13">
        <v>1</v>
      </c>
      <c r="H617" s="13">
        <v>0</v>
      </c>
      <c r="I617" s="13">
        <v>1</v>
      </c>
      <c r="J617" s="13">
        <v>0</v>
      </c>
      <c r="K617" s="13">
        <v>0</v>
      </c>
      <c r="L617" s="13">
        <v>10</v>
      </c>
      <c r="M617" s="13">
        <v>1</v>
      </c>
      <c r="N617" s="13">
        <v>1</v>
      </c>
      <c r="O617" s="13">
        <v>0</v>
      </c>
      <c r="P617" s="13">
        <v>8</v>
      </c>
      <c r="Q617" s="13">
        <v>6</v>
      </c>
      <c r="R617" s="14">
        <v>14</v>
      </c>
      <c r="S617" s="14">
        <v>1</v>
      </c>
      <c r="T617" s="14">
        <v>0</v>
      </c>
      <c r="U617" s="14">
        <v>1</v>
      </c>
      <c r="V617" s="14">
        <v>2</v>
      </c>
      <c r="W617" s="14">
        <v>1</v>
      </c>
      <c r="X617" s="14">
        <v>1</v>
      </c>
      <c r="Y617" s="14">
        <v>1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0</v>
      </c>
      <c r="AF617" s="15">
        <v>56</v>
      </c>
    </row>
    <row r="618" spans="1:32" s="15" customFormat="1" ht="13.7" customHeight="1" x14ac:dyDescent="0.15">
      <c r="A618" s="16"/>
      <c r="B618" s="16" t="s">
        <v>1086</v>
      </c>
      <c r="C618" s="16">
        <f>COUNTA(C616:C617)</f>
        <v>2</v>
      </c>
      <c r="D618" s="17">
        <f>COUNTIF(D616:D617,"併")</f>
        <v>0</v>
      </c>
      <c r="E618" s="17">
        <v>2</v>
      </c>
      <c r="F618" s="17"/>
      <c r="G618" s="18">
        <f>SUM(G616:G617)</f>
        <v>2</v>
      </c>
      <c r="H618" s="18">
        <f t="shared" ref="H618:AE618" si="80">SUM(H616:H617)</f>
        <v>0</v>
      </c>
      <c r="I618" s="18">
        <f t="shared" si="80"/>
        <v>2</v>
      </c>
      <c r="J618" s="18">
        <f t="shared" si="80"/>
        <v>0</v>
      </c>
      <c r="K618" s="18">
        <f t="shared" si="80"/>
        <v>0</v>
      </c>
      <c r="L618" s="18">
        <f t="shared" si="80"/>
        <v>12</v>
      </c>
      <c r="M618" s="18">
        <f t="shared" si="80"/>
        <v>2</v>
      </c>
      <c r="N618" s="18">
        <f t="shared" si="80"/>
        <v>1</v>
      </c>
      <c r="O618" s="18">
        <f t="shared" si="80"/>
        <v>0</v>
      </c>
      <c r="P618" s="18">
        <f t="shared" si="80"/>
        <v>10</v>
      </c>
      <c r="Q618" s="18">
        <f t="shared" si="80"/>
        <v>9</v>
      </c>
      <c r="R618" s="18">
        <f t="shared" si="80"/>
        <v>19</v>
      </c>
      <c r="S618" s="18">
        <f t="shared" si="80"/>
        <v>1</v>
      </c>
      <c r="T618" s="18">
        <f t="shared" si="80"/>
        <v>0</v>
      </c>
      <c r="U618" s="18">
        <f t="shared" si="80"/>
        <v>3</v>
      </c>
      <c r="V618" s="18">
        <f t="shared" si="80"/>
        <v>4</v>
      </c>
      <c r="W618" s="18">
        <f t="shared" si="80"/>
        <v>2</v>
      </c>
      <c r="X618" s="18">
        <f t="shared" si="80"/>
        <v>1</v>
      </c>
      <c r="Y618" s="18">
        <f t="shared" si="80"/>
        <v>2</v>
      </c>
      <c r="Z618" s="18">
        <f t="shared" si="80"/>
        <v>0</v>
      </c>
      <c r="AA618" s="18">
        <f t="shared" si="80"/>
        <v>0</v>
      </c>
      <c r="AB618" s="18">
        <f t="shared" si="80"/>
        <v>0</v>
      </c>
      <c r="AC618" s="18">
        <f t="shared" si="80"/>
        <v>0</v>
      </c>
      <c r="AD618" s="18">
        <f t="shared" si="80"/>
        <v>0</v>
      </c>
      <c r="AE618" s="18">
        <f t="shared" si="80"/>
        <v>0</v>
      </c>
      <c r="AF618" s="15">
        <v>57</v>
      </c>
    </row>
    <row r="619" spans="1:32" s="15" customFormat="1" ht="13.7" customHeight="1" x14ac:dyDescent="0.15">
      <c r="A619" s="10" t="s">
        <v>1129</v>
      </c>
      <c r="B619" s="10" t="s">
        <v>991</v>
      </c>
      <c r="C619" s="22" t="s">
        <v>1152</v>
      </c>
      <c r="D619" s="12">
        <v>0</v>
      </c>
      <c r="E619" s="12">
        <v>1</v>
      </c>
      <c r="F619" s="12" t="s">
        <v>1097</v>
      </c>
      <c r="G619" s="13">
        <v>1</v>
      </c>
      <c r="H619" s="14">
        <v>0</v>
      </c>
      <c r="I619" s="13">
        <v>1</v>
      </c>
      <c r="J619" s="13">
        <v>0</v>
      </c>
      <c r="K619" s="13">
        <v>0</v>
      </c>
      <c r="L619" s="13">
        <v>3</v>
      </c>
      <c r="M619" s="13">
        <v>1</v>
      </c>
      <c r="N619" s="13">
        <v>0</v>
      </c>
      <c r="O619" s="13">
        <v>0</v>
      </c>
      <c r="P619" s="13">
        <v>3</v>
      </c>
      <c r="Q619" s="13">
        <v>3</v>
      </c>
      <c r="R619" s="14">
        <v>6</v>
      </c>
      <c r="S619" s="14">
        <v>1</v>
      </c>
      <c r="T619" s="14">
        <v>0</v>
      </c>
      <c r="U619" s="14">
        <v>1</v>
      </c>
      <c r="V619" s="14">
        <v>2</v>
      </c>
      <c r="W619" s="14">
        <v>1</v>
      </c>
      <c r="X619" s="14">
        <v>0</v>
      </c>
      <c r="Y619" s="14">
        <v>1</v>
      </c>
      <c r="Z619" s="14">
        <v>0</v>
      </c>
      <c r="AA619" s="14">
        <v>0</v>
      </c>
      <c r="AB619" s="14">
        <v>0</v>
      </c>
      <c r="AC619" s="14">
        <v>0</v>
      </c>
      <c r="AD619" s="14">
        <v>0</v>
      </c>
      <c r="AE619" s="14">
        <v>0</v>
      </c>
      <c r="AF619" s="15">
        <v>58</v>
      </c>
    </row>
    <row r="620" spans="1:32" s="15" customFormat="1" ht="13.7" customHeight="1" x14ac:dyDescent="0.15">
      <c r="A620" s="10" t="s">
        <v>1129</v>
      </c>
      <c r="B620" s="10" t="s">
        <v>991</v>
      </c>
      <c r="C620" s="11" t="s">
        <v>992</v>
      </c>
      <c r="D620" s="12">
        <v>0</v>
      </c>
      <c r="E620" s="12" t="s">
        <v>1141</v>
      </c>
      <c r="F620" s="12" t="s">
        <v>1097</v>
      </c>
      <c r="G620" s="13">
        <v>1</v>
      </c>
      <c r="H620" s="13">
        <v>0</v>
      </c>
      <c r="I620" s="13">
        <v>1</v>
      </c>
      <c r="J620" s="13">
        <v>0</v>
      </c>
      <c r="K620" s="13">
        <v>0</v>
      </c>
      <c r="L620" s="13">
        <v>12</v>
      </c>
      <c r="M620" s="13">
        <v>1</v>
      </c>
      <c r="N620" s="13">
        <v>0</v>
      </c>
      <c r="O620" s="13">
        <v>0</v>
      </c>
      <c r="P620" s="13">
        <v>8</v>
      </c>
      <c r="Q620" s="13">
        <v>7</v>
      </c>
      <c r="R620" s="14">
        <v>15</v>
      </c>
      <c r="S620" s="14">
        <v>1</v>
      </c>
      <c r="T620" s="14">
        <v>0</v>
      </c>
      <c r="U620" s="14">
        <v>1</v>
      </c>
      <c r="V620" s="14">
        <v>2</v>
      </c>
      <c r="W620" s="14">
        <v>1</v>
      </c>
      <c r="X620" s="14">
        <v>2</v>
      </c>
      <c r="Y620" s="14">
        <v>1</v>
      </c>
      <c r="Z620" s="14">
        <v>0</v>
      </c>
      <c r="AA620" s="14">
        <v>0</v>
      </c>
      <c r="AB620" s="14">
        <v>0</v>
      </c>
      <c r="AC620" s="14">
        <v>0</v>
      </c>
      <c r="AD620" s="14">
        <v>0</v>
      </c>
      <c r="AE620" s="14">
        <v>0</v>
      </c>
      <c r="AF620" s="15">
        <v>59</v>
      </c>
    </row>
    <row r="621" spans="1:32" s="15" customFormat="1" ht="13.7" customHeight="1" x14ac:dyDescent="0.15">
      <c r="A621" s="10" t="s">
        <v>1129</v>
      </c>
      <c r="B621" s="10" t="s">
        <v>991</v>
      </c>
      <c r="C621" s="11" t="s">
        <v>993</v>
      </c>
      <c r="D621" s="12">
        <v>0</v>
      </c>
      <c r="E621" s="12">
        <v>1</v>
      </c>
      <c r="F621" s="12" t="s">
        <v>1097</v>
      </c>
      <c r="G621" s="13">
        <v>1</v>
      </c>
      <c r="H621" s="13">
        <v>0</v>
      </c>
      <c r="I621" s="13">
        <v>1</v>
      </c>
      <c r="J621" s="13">
        <v>0</v>
      </c>
      <c r="K621" s="13">
        <v>0</v>
      </c>
      <c r="L621" s="13">
        <v>5</v>
      </c>
      <c r="M621" s="13">
        <v>1</v>
      </c>
      <c r="N621" s="13">
        <v>0</v>
      </c>
      <c r="O621" s="13">
        <v>0</v>
      </c>
      <c r="P621" s="13">
        <v>6</v>
      </c>
      <c r="Q621" s="13">
        <v>2</v>
      </c>
      <c r="R621" s="14">
        <v>8</v>
      </c>
      <c r="S621" s="14">
        <v>1</v>
      </c>
      <c r="T621" s="14">
        <v>0</v>
      </c>
      <c r="U621" s="14">
        <v>1</v>
      </c>
      <c r="V621" s="14">
        <v>2</v>
      </c>
      <c r="W621" s="14">
        <v>1</v>
      </c>
      <c r="X621" s="14">
        <v>0</v>
      </c>
      <c r="Y621" s="14">
        <v>1</v>
      </c>
      <c r="Z621" s="14">
        <v>0</v>
      </c>
      <c r="AA621" s="14">
        <v>0</v>
      </c>
      <c r="AB621" s="14">
        <v>0</v>
      </c>
      <c r="AC621" s="14">
        <v>0</v>
      </c>
      <c r="AD621" s="14">
        <v>0</v>
      </c>
      <c r="AE621" s="14">
        <v>0</v>
      </c>
      <c r="AF621" s="5">
        <v>60</v>
      </c>
    </row>
    <row r="622" spans="1:32" s="5" customFormat="1" ht="13.7" customHeight="1" x14ac:dyDescent="0.15">
      <c r="A622" s="16"/>
      <c r="B622" s="16" t="s">
        <v>1086</v>
      </c>
      <c r="C622" s="16">
        <f>COUNTA(C619:C621)</f>
        <v>3</v>
      </c>
      <c r="D622" s="17">
        <f>COUNTIF(D619:D621,"併")</f>
        <v>0</v>
      </c>
      <c r="E622" s="17">
        <v>2</v>
      </c>
      <c r="F622" s="17"/>
      <c r="G622" s="18">
        <f>SUM(G619:G621)</f>
        <v>3</v>
      </c>
      <c r="H622" s="18">
        <f t="shared" ref="H622:AE622" si="81">SUM(H619:H621)</f>
        <v>0</v>
      </c>
      <c r="I622" s="18">
        <f t="shared" si="81"/>
        <v>3</v>
      </c>
      <c r="J622" s="18">
        <f t="shared" si="81"/>
        <v>0</v>
      </c>
      <c r="K622" s="18">
        <f t="shared" si="81"/>
        <v>0</v>
      </c>
      <c r="L622" s="18">
        <f t="shared" si="81"/>
        <v>20</v>
      </c>
      <c r="M622" s="18">
        <f t="shared" si="81"/>
        <v>3</v>
      </c>
      <c r="N622" s="18">
        <f t="shared" si="81"/>
        <v>0</v>
      </c>
      <c r="O622" s="18">
        <f t="shared" si="81"/>
        <v>0</v>
      </c>
      <c r="P622" s="18">
        <f t="shared" si="81"/>
        <v>17</v>
      </c>
      <c r="Q622" s="18">
        <f t="shared" si="81"/>
        <v>12</v>
      </c>
      <c r="R622" s="18">
        <f t="shared" si="81"/>
        <v>29</v>
      </c>
      <c r="S622" s="18">
        <f t="shared" si="81"/>
        <v>3</v>
      </c>
      <c r="T622" s="18">
        <f t="shared" si="81"/>
        <v>0</v>
      </c>
      <c r="U622" s="18">
        <f t="shared" si="81"/>
        <v>3</v>
      </c>
      <c r="V622" s="18">
        <f t="shared" si="81"/>
        <v>6</v>
      </c>
      <c r="W622" s="18">
        <f t="shared" si="81"/>
        <v>3</v>
      </c>
      <c r="X622" s="18">
        <f t="shared" si="81"/>
        <v>2</v>
      </c>
      <c r="Y622" s="18">
        <f t="shared" si="81"/>
        <v>3</v>
      </c>
      <c r="Z622" s="18">
        <f t="shared" si="81"/>
        <v>0</v>
      </c>
      <c r="AA622" s="18">
        <f t="shared" si="81"/>
        <v>0</v>
      </c>
      <c r="AB622" s="18">
        <f t="shared" si="81"/>
        <v>0</v>
      </c>
      <c r="AC622" s="18">
        <f t="shared" si="81"/>
        <v>0</v>
      </c>
      <c r="AD622" s="18">
        <f t="shared" si="81"/>
        <v>0</v>
      </c>
      <c r="AE622" s="18">
        <f t="shared" si="81"/>
        <v>0</v>
      </c>
      <c r="AF622" s="15">
        <v>61</v>
      </c>
    </row>
    <row r="623" spans="1:32" s="15" customFormat="1" ht="13.7" customHeight="1" x14ac:dyDescent="0.15">
      <c r="A623" s="10" t="s">
        <v>1129</v>
      </c>
      <c r="B623" s="10" t="s">
        <v>994</v>
      </c>
      <c r="C623" s="11" t="s">
        <v>995</v>
      </c>
      <c r="D623" s="12">
        <v>0</v>
      </c>
      <c r="E623" s="12" t="s">
        <v>1141</v>
      </c>
      <c r="F623" s="12" t="s">
        <v>1097</v>
      </c>
      <c r="G623" s="13">
        <v>1</v>
      </c>
      <c r="H623" s="13">
        <v>0</v>
      </c>
      <c r="I623" s="13">
        <v>1</v>
      </c>
      <c r="J623" s="13">
        <v>0</v>
      </c>
      <c r="K623" s="13">
        <v>0</v>
      </c>
      <c r="L623" s="13">
        <v>11</v>
      </c>
      <c r="M623" s="13">
        <v>1</v>
      </c>
      <c r="N623" s="13">
        <v>1</v>
      </c>
      <c r="O623" s="13">
        <v>0</v>
      </c>
      <c r="P623" s="13">
        <v>8</v>
      </c>
      <c r="Q623" s="13">
        <v>7</v>
      </c>
      <c r="R623" s="14">
        <v>15</v>
      </c>
      <c r="S623" s="14">
        <v>1</v>
      </c>
      <c r="T623" s="14">
        <v>0</v>
      </c>
      <c r="U623" s="14">
        <v>2</v>
      </c>
      <c r="V623" s="14">
        <v>3</v>
      </c>
      <c r="W623" s="14">
        <v>1</v>
      </c>
      <c r="X623" s="14">
        <v>1</v>
      </c>
      <c r="Y623" s="14">
        <v>1</v>
      </c>
      <c r="Z623" s="14">
        <v>0</v>
      </c>
      <c r="AA623" s="14">
        <v>0</v>
      </c>
      <c r="AB623" s="14">
        <v>0</v>
      </c>
      <c r="AC623" s="14">
        <v>0</v>
      </c>
      <c r="AD623" s="14">
        <v>0</v>
      </c>
      <c r="AE623" s="14">
        <v>0</v>
      </c>
      <c r="AF623" s="15">
        <v>62</v>
      </c>
    </row>
    <row r="624" spans="1:32" s="15" customFormat="1" ht="13.7" customHeight="1" x14ac:dyDescent="0.15">
      <c r="A624" s="16"/>
      <c r="B624" s="16" t="s">
        <v>1086</v>
      </c>
      <c r="C624" s="16">
        <v>1</v>
      </c>
      <c r="D624" s="17">
        <f>COUNTIF(D623,"併")</f>
        <v>0</v>
      </c>
      <c r="E624" s="17">
        <v>0</v>
      </c>
      <c r="F624" s="17"/>
      <c r="G624" s="18">
        <f>G623</f>
        <v>1</v>
      </c>
      <c r="H624" s="18">
        <f t="shared" ref="H624:AE624" si="82">H623</f>
        <v>0</v>
      </c>
      <c r="I624" s="18">
        <f t="shared" si="82"/>
        <v>1</v>
      </c>
      <c r="J624" s="18">
        <f t="shared" si="82"/>
        <v>0</v>
      </c>
      <c r="K624" s="18">
        <f t="shared" si="82"/>
        <v>0</v>
      </c>
      <c r="L624" s="18">
        <f t="shared" si="82"/>
        <v>11</v>
      </c>
      <c r="M624" s="18">
        <f t="shared" si="82"/>
        <v>1</v>
      </c>
      <c r="N624" s="18">
        <f t="shared" si="82"/>
        <v>1</v>
      </c>
      <c r="O624" s="18">
        <f t="shared" si="82"/>
        <v>0</v>
      </c>
      <c r="P624" s="18">
        <f t="shared" si="82"/>
        <v>8</v>
      </c>
      <c r="Q624" s="18">
        <f t="shared" si="82"/>
        <v>7</v>
      </c>
      <c r="R624" s="18">
        <f t="shared" si="82"/>
        <v>15</v>
      </c>
      <c r="S624" s="18">
        <f t="shared" si="82"/>
        <v>1</v>
      </c>
      <c r="T624" s="18">
        <f t="shared" si="82"/>
        <v>0</v>
      </c>
      <c r="U624" s="18">
        <f t="shared" si="82"/>
        <v>2</v>
      </c>
      <c r="V624" s="18">
        <f t="shared" si="82"/>
        <v>3</v>
      </c>
      <c r="W624" s="18">
        <f t="shared" si="82"/>
        <v>1</v>
      </c>
      <c r="X624" s="18">
        <f t="shared" si="82"/>
        <v>1</v>
      </c>
      <c r="Y624" s="18">
        <f t="shared" si="82"/>
        <v>1</v>
      </c>
      <c r="Z624" s="18">
        <f t="shared" si="82"/>
        <v>0</v>
      </c>
      <c r="AA624" s="18">
        <f t="shared" si="82"/>
        <v>0</v>
      </c>
      <c r="AB624" s="18">
        <f t="shared" si="82"/>
        <v>0</v>
      </c>
      <c r="AC624" s="18">
        <f t="shared" si="82"/>
        <v>0</v>
      </c>
      <c r="AD624" s="18">
        <f t="shared" si="82"/>
        <v>0</v>
      </c>
      <c r="AE624" s="18">
        <f t="shared" si="82"/>
        <v>0</v>
      </c>
      <c r="AF624" s="15">
        <v>63</v>
      </c>
    </row>
    <row r="625" spans="1:32" s="15" customFormat="1" ht="13.7" customHeight="1" x14ac:dyDescent="0.15">
      <c r="A625" s="10" t="s">
        <v>1129</v>
      </c>
      <c r="B625" s="10" t="s">
        <v>1007</v>
      </c>
      <c r="C625" s="22" t="s">
        <v>1008</v>
      </c>
      <c r="D625" s="12">
        <v>0</v>
      </c>
      <c r="E625" s="12" t="s">
        <v>1141</v>
      </c>
      <c r="F625" s="12" t="s">
        <v>1097</v>
      </c>
      <c r="G625" s="13">
        <v>1</v>
      </c>
      <c r="H625" s="13">
        <v>0</v>
      </c>
      <c r="I625" s="13">
        <v>1</v>
      </c>
      <c r="J625" s="13">
        <v>0</v>
      </c>
      <c r="K625" s="13">
        <v>0</v>
      </c>
      <c r="L625" s="13">
        <v>3</v>
      </c>
      <c r="M625" s="13">
        <v>1</v>
      </c>
      <c r="N625" s="13">
        <v>0</v>
      </c>
      <c r="O625" s="13">
        <v>0</v>
      </c>
      <c r="P625" s="13">
        <v>3</v>
      </c>
      <c r="Q625" s="13">
        <v>3</v>
      </c>
      <c r="R625" s="14">
        <v>6</v>
      </c>
      <c r="S625" s="14">
        <v>0</v>
      </c>
      <c r="T625" s="14">
        <v>0</v>
      </c>
      <c r="U625" s="14">
        <v>2</v>
      </c>
      <c r="V625" s="14">
        <v>2</v>
      </c>
      <c r="W625" s="14">
        <v>1</v>
      </c>
      <c r="X625" s="14">
        <v>0</v>
      </c>
      <c r="Y625" s="14">
        <v>1</v>
      </c>
      <c r="Z625" s="14">
        <v>0</v>
      </c>
      <c r="AA625" s="14">
        <v>0</v>
      </c>
      <c r="AB625" s="14">
        <v>0</v>
      </c>
      <c r="AC625" s="14">
        <v>0</v>
      </c>
      <c r="AD625" s="14">
        <v>0</v>
      </c>
      <c r="AE625" s="14">
        <v>0</v>
      </c>
      <c r="AF625" s="15">
        <v>64</v>
      </c>
    </row>
    <row r="626" spans="1:32" s="15" customFormat="1" ht="13.7" customHeight="1" x14ac:dyDescent="0.15">
      <c r="A626" s="10" t="s">
        <v>1129</v>
      </c>
      <c r="B626" s="10" t="s">
        <v>1007</v>
      </c>
      <c r="C626" s="11" t="s">
        <v>1009</v>
      </c>
      <c r="D626" s="12">
        <v>0</v>
      </c>
      <c r="E626" s="12" t="s">
        <v>1141</v>
      </c>
      <c r="F626" s="12" t="s">
        <v>1097</v>
      </c>
      <c r="G626" s="13">
        <v>1</v>
      </c>
      <c r="H626" s="13">
        <v>0</v>
      </c>
      <c r="I626" s="13">
        <v>1</v>
      </c>
      <c r="J626" s="13">
        <v>2</v>
      </c>
      <c r="K626" s="13">
        <v>0</v>
      </c>
      <c r="L626" s="13">
        <v>32</v>
      </c>
      <c r="M626" s="13">
        <v>1</v>
      </c>
      <c r="N626" s="13">
        <v>1</v>
      </c>
      <c r="O626" s="13">
        <v>0</v>
      </c>
      <c r="P626" s="13">
        <v>20</v>
      </c>
      <c r="Q626" s="13">
        <v>18</v>
      </c>
      <c r="R626" s="14">
        <v>38</v>
      </c>
      <c r="S626" s="14">
        <v>1</v>
      </c>
      <c r="T626" s="14">
        <v>0</v>
      </c>
      <c r="U626" s="14">
        <v>2</v>
      </c>
      <c r="V626" s="14">
        <v>3</v>
      </c>
      <c r="W626" s="14">
        <v>1</v>
      </c>
      <c r="X626" s="14">
        <v>6</v>
      </c>
      <c r="Y626" s="14">
        <v>1</v>
      </c>
      <c r="Z626" s="14">
        <v>1</v>
      </c>
      <c r="AA626" s="14">
        <v>0</v>
      </c>
      <c r="AB626" s="14">
        <v>0</v>
      </c>
      <c r="AC626" s="14">
        <v>0</v>
      </c>
      <c r="AD626" s="14">
        <v>0</v>
      </c>
      <c r="AE626" s="14">
        <v>0</v>
      </c>
      <c r="AF626" s="5">
        <v>65</v>
      </c>
    </row>
    <row r="627" spans="1:32" s="15" customFormat="1" ht="13.7" customHeight="1" x14ac:dyDescent="0.15">
      <c r="A627" s="10" t="s">
        <v>1129</v>
      </c>
      <c r="B627" s="10" t="s">
        <v>1007</v>
      </c>
      <c r="C627" s="11" t="s">
        <v>1010</v>
      </c>
      <c r="D627" s="12">
        <v>0</v>
      </c>
      <c r="E627" s="12" t="s">
        <v>1141</v>
      </c>
      <c r="F627" s="12" t="s">
        <v>1097</v>
      </c>
      <c r="G627" s="13">
        <v>1</v>
      </c>
      <c r="H627" s="13">
        <v>0</v>
      </c>
      <c r="I627" s="14">
        <v>1</v>
      </c>
      <c r="J627" s="13">
        <v>0</v>
      </c>
      <c r="K627" s="14">
        <v>0</v>
      </c>
      <c r="L627" s="13">
        <v>10</v>
      </c>
      <c r="M627" s="13">
        <v>1</v>
      </c>
      <c r="N627" s="13">
        <v>0</v>
      </c>
      <c r="O627" s="13">
        <v>0</v>
      </c>
      <c r="P627" s="13">
        <v>8</v>
      </c>
      <c r="Q627" s="13">
        <v>5</v>
      </c>
      <c r="R627" s="14">
        <v>13</v>
      </c>
      <c r="S627" s="14">
        <v>1</v>
      </c>
      <c r="T627" s="14">
        <v>0</v>
      </c>
      <c r="U627" s="14">
        <v>1</v>
      </c>
      <c r="V627" s="14">
        <v>2</v>
      </c>
      <c r="W627" s="14">
        <v>1</v>
      </c>
      <c r="X627" s="14">
        <v>2</v>
      </c>
      <c r="Y627" s="14">
        <v>1</v>
      </c>
      <c r="Z627" s="14">
        <v>0</v>
      </c>
      <c r="AA627" s="14">
        <v>0</v>
      </c>
      <c r="AB627" s="14">
        <v>0</v>
      </c>
      <c r="AC627" s="14">
        <v>0</v>
      </c>
      <c r="AD627" s="14">
        <v>0</v>
      </c>
      <c r="AE627" s="14">
        <v>0</v>
      </c>
      <c r="AF627" s="15">
        <v>66</v>
      </c>
    </row>
    <row r="628" spans="1:32" s="15" customFormat="1" ht="13.7" customHeight="1" x14ac:dyDescent="0.15">
      <c r="A628" s="10" t="s">
        <v>1129</v>
      </c>
      <c r="B628" s="10" t="s">
        <v>1007</v>
      </c>
      <c r="C628" s="11" t="s">
        <v>1012</v>
      </c>
      <c r="D628" s="12">
        <v>0</v>
      </c>
      <c r="E628" s="12" t="s">
        <v>1141</v>
      </c>
      <c r="F628" s="12" t="s">
        <v>1097</v>
      </c>
      <c r="G628" s="13">
        <v>1</v>
      </c>
      <c r="H628" s="13">
        <v>0</v>
      </c>
      <c r="I628" s="13">
        <v>1</v>
      </c>
      <c r="J628" s="13">
        <v>1</v>
      </c>
      <c r="K628" s="13">
        <v>0</v>
      </c>
      <c r="L628" s="13">
        <v>31</v>
      </c>
      <c r="M628" s="13">
        <v>1</v>
      </c>
      <c r="N628" s="13">
        <v>0</v>
      </c>
      <c r="O628" s="13">
        <v>0</v>
      </c>
      <c r="P628" s="13">
        <v>17</v>
      </c>
      <c r="Q628" s="13">
        <v>18</v>
      </c>
      <c r="R628" s="14">
        <v>35</v>
      </c>
      <c r="S628" s="14">
        <v>1</v>
      </c>
      <c r="T628" s="14">
        <v>0</v>
      </c>
      <c r="U628" s="14">
        <v>0</v>
      </c>
      <c r="V628" s="14">
        <v>1</v>
      </c>
      <c r="W628" s="14">
        <v>1</v>
      </c>
      <c r="X628" s="14">
        <v>6</v>
      </c>
      <c r="Y628" s="14">
        <v>1</v>
      </c>
      <c r="Z628" s="14">
        <v>1</v>
      </c>
      <c r="AA628" s="14">
        <v>0</v>
      </c>
      <c r="AB628" s="14">
        <v>0</v>
      </c>
      <c r="AC628" s="14">
        <v>0</v>
      </c>
      <c r="AD628" s="14">
        <v>0</v>
      </c>
      <c r="AE628" s="14">
        <v>0</v>
      </c>
      <c r="AF628" s="15">
        <v>67</v>
      </c>
    </row>
    <row r="629" spans="1:32" s="15" customFormat="1" ht="13.7" customHeight="1" x14ac:dyDescent="0.15">
      <c r="A629" s="16"/>
      <c r="B629" s="16" t="s">
        <v>1086</v>
      </c>
      <c r="C629" s="16">
        <f>COUNTA(C625:C628)</f>
        <v>4</v>
      </c>
      <c r="D629" s="17">
        <f>COUNTIF(D625:D628,"併")</f>
        <v>0</v>
      </c>
      <c r="E629" s="17">
        <v>0</v>
      </c>
      <c r="F629" s="17"/>
      <c r="G629" s="18">
        <f t="shared" ref="G629:AE629" si="83">SUM(G625:G628)</f>
        <v>4</v>
      </c>
      <c r="H629" s="18">
        <f t="shared" si="83"/>
        <v>0</v>
      </c>
      <c r="I629" s="18">
        <f t="shared" si="83"/>
        <v>4</v>
      </c>
      <c r="J629" s="18">
        <f t="shared" si="83"/>
        <v>3</v>
      </c>
      <c r="K629" s="18">
        <f t="shared" si="83"/>
        <v>0</v>
      </c>
      <c r="L629" s="18">
        <f t="shared" si="83"/>
        <v>76</v>
      </c>
      <c r="M629" s="18">
        <f t="shared" si="83"/>
        <v>4</v>
      </c>
      <c r="N629" s="18">
        <f t="shared" si="83"/>
        <v>1</v>
      </c>
      <c r="O629" s="18">
        <f t="shared" si="83"/>
        <v>0</v>
      </c>
      <c r="P629" s="18">
        <f t="shared" si="83"/>
        <v>48</v>
      </c>
      <c r="Q629" s="18">
        <f t="shared" si="83"/>
        <v>44</v>
      </c>
      <c r="R629" s="18">
        <f t="shared" si="83"/>
        <v>92</v>
      </c>
      <c r="S629" s="18">
        <f t="shared" si="83"/>
        <v>3</v>
      </c>
      <c r="T629" s="18">
        <f t="shared" si="83"/>
        <v>0</v>
      </c>
      <c r="U629" s="18">
        <f t="shared" si="83"/>
        <v>5</v>
      </c>
      <c r="V629" s="18">
        <f t="shared" si="83"/>
        <v>8</v>
      </c>
      <c r="W629" s="18">
        <f t="shared" si="83"/>
        <v>4</v>
      </c>
      <c r="X629" s="18">
        <f t="shared" si="83"/>
        <v>14</v>
      </c>
      <c r="Y629" s="18">
        <f t="shared" si="83"/>
        <v>4</v>
      </c>
      <c r="Z629" s="18">
        <f t="shared" si="83"/>
        <v>2</v>
      </c>
      <c r="AA629" s="18">
        <f t="shared" si="83"/>
        <v>0</v>
      </c>
      <c r="AB629" s="18">
        <f t="shared" si="83"/>
        <v>0</v>
      </c>
      <c r="AC629" s="18">
        <f t="shared" si="83"/>
        <v>0</v>
      </c>
      <c r="AD629" s="18">
        <f t="shared" si="83"/>
        <v>0</v>
      </c>
      <c r="AE629" s="18">
        <f t="shared" si="83"/>
        <v>0</v>
      </c>
      <c r="AF629" s="15">
        <v>72</v>
      </c>
    </row>
    <row r="630" spans="1:32" s="15" customFormat="1" ht="13.7" customHeight="1" x14ac:dyDescent="0.15">
      <c r="A630" s="10" t="s">
        <v>1129</v>
      </c>
      <c r="B630" s="10" t="s">
        <v>1024</v>
      </c>
      <c r="C630" s="11" t="s">
        <v>1025</v>
      </c>
      <c r="D630" s="12">
        <v>0</v>
      </c>
      <c r="E630" s="12">
        <v>1</v>
      </c>
      <c r="F630" s="12" t="s">
        <v>1097</v>
      </c>
      <c r="G630" s="13">
        <v>1</v>
      </c>
      <c r="H630" s="13">
        <v>0</v>
      </c>
      <c r="I630" s="13">
        <v>1</v>
      </c>
      <c r="J630" s="13">
        <v>0</v>
      </c>
      <c r="K630" s="13">
        <v>0</v>
      </c>
      <c r="L630" s="13">
        <v>13</v>
      </c>
      <c r="M630" s="13">
        <v>1</v>
      </c>
      <c r="N630" s="13">
        <v>2</v>
      </c>
      <c r="O630" s="13">
        <v>0</v>
      </c>
      <c r="P630" s="13">
        <v>9</v>
      </c>
      <c r="Q630" s="13">
        <v>9</v>
      </c>
      <c r="R630" s="14">
        <v>18</v>
      </c>
      <c r="S630" s="14">
        <v>1</v>
      </c>
      <c r="T630" s="14">
        <v>0</v>
      </c>
      <c r="U630" s="14">
        <v>0</v>
      </c>
      <c r="V630" s="14">
        <v>1</v>
      </c>
      <c r="W630" s="14">
        <v>1</v>
      </c>
      <c r="X630" s="14">
        <v>1</v>
      </c>
      <c r="Y630" s="14">
        <v>1</v>
      </c>
      <c r="Z630" s="14">
        <v>0</v>
      </c>
      <c r="AA630" s="14">
        <v>0</v>
      </c>
      <c r="AB630" s="14">
        <v>0</v>
      </c>
      <c r="AC630" s="14">
        <v>0</v>
      </c>
      <c r="AD630" s="14">
        <v>1</v>
      </c>
      <c r="AE630" s="14">
        <v>0</v>
      </c>
      <c r="AF630" s="15">
        <v>73</v>
      </c>
    </row>
    <row r="631" spans="1:32" s="15" customFormat="1" ht="13.7" customHeight="1" x14ac:dyDescent="0.15">
      <c r="A631" s="16"/>
      <c r="B631" s="16" t="s">
        <v>1086</v>
      </c>
      <c r="C631" s="16">
        <v>1</v>
      </c>
      <c r="D631" s="17">
        <f>COUNTIF(D630,"併")</f>
        <v>0</v>
      </c>
      <c r="E631" s="17">
        <v>1</v>
      </c>
      <c r="F631" s="17"/>
      <c r="G631" s="18">
        <f>G630</f>
        <v>1</v>
      </c>
      <c r="H631" s="18">
        <f t="shared" ref="H631:AE631" si="84">H630</f>
        <v>0</v>
      </c>
      <c r="I631" s="18">
        <f t="shared" si="84"/>
        <v>1</v>
      </c>
      <c r="J631" s="18">
        <f t="shared" si="84"/>
        <v>0</v>
      </c>
      <c r="K631" s="18">
        <f t="shared" si="84"/>
        <v>0</v>
      </c>
      <c r="L631" s="18">
        <f t="shared" si="84"/>
        <v>13</v>
      </c>
      <c r="M631" s="18">
        <f t="shared" si="84"/>
        <v>1</v>
      </c>
      <c r="N631" s="18">
        <f t="shared" si="84"/>
        <v>2</v>
      </c>
      <c r="O631" s="18">
        <f t="shared" si="84"/>
        <v>0</v>
      </c>
      <c r="P631" s="18">
        <f t="shared" si="84"/>
        <v>9</v>
      </c>
      <c r="Q631" s="18">
        <f t="shared" si="84"/>
        <v>9</v>
      </c>
      <c r="R631" s="18">
        <f t="shared" si="84"/>
        <v>18</v>
      </c>
      <c r="S631" s="18">
        <f t="shared" si="84"/>
        <v>1</v>
      </c>
      <c r="T631" s="18">
        <f t="shared" si="84"/>
        <v>0</v>
      </c>
      <c r="U631" s="18">
        <f t="shared" si="84"/>
        <v>0</v>
      </c>
      <c r="V631" s="18">
        <f t="shared" si="84"/>
        <v>1</v>
      </c>
      <c r="W631" s="18">
        <f t="shared" si="84"/>
        <v>1</v>
      </c>
      <c r="X631" s="18">
        <f t="shared" si="84"/>
        <v>1</v>
      </c>
      <c r="Y631" s="18">
        <f t="shared" si="84"/>
        <v>1</v>
      </c>
      <c r="Z631" s="18">
        <f t="shared" si="84"/>
        <v>0</v>
      </c>
      <c r="AA631" s="18">
        <f t="shared" si="84"/>
        <v>0</v>
      </c>
      <c r="AB631" s="18">
        <f t="shared" si="84"/>
        <v>0</v>
      </c>
      <c r="AC631" s="18">
        <f t="shared" si="84"/>
        <v>0</v>
      </c>
      <c r="AD631" s="18">
        <f t="shared" si="84"/>
        <v>1</v>
      </c>
      <c r="AE631" s="18">
        <f t="shared" si="84"/>
        <v>0</v>
      </c>
      <c r="AF631" s="15">
        <v>74</v>
      </c>
    </row>
    <row r="632" spans="1:32" s="5" customFormat="1" ht="13.7" customHeight="1" x14ac:dyDescent="0.15">
      <c r="A632" s="10" t="s">
        <v>1129</v>
      </c>
      <c r="B632" s="10" t="s">
        <v>1026</v>
      </c>
      <c r="C632" s="11" t="s">
        <v>1027</v>
      </c>
      <c r="D632" s="12">
        <v>0</v>
      </c>
      <c r="E632" s="12" t="s">
        <v>1141</v>
      </c>
      <c r="F632" s="12" t="s">
        <v>1097</v>
      </c>
      <c r="G632" s="13">
        <v>1</v>
      </c>
      <c r="H632" s="13">
        <v>0</v>
      </c>
      <c r="I632" s="13">
        <v>1</v>
      </c>
      <c r="J632" s="13">
        <v>0</v>
      </c>
      <c r="K632" s="13">
        <v>0</v>
      </c>
      <c r="L632" s="13">
        <v>6</v>
      </c>
      <c r="M632" s="13">
        <v>1</v>
      </c>
      <c r="N632" s="13">
        <v>0</v>
      </c>
      <c r="O632" s="13">
        <v>0</v>
      </c>
      <c r="P632" s="13">
        <v>6</v>
      </c>
      <c r="Q632" s="13">
        <v>3</v>
      </c>
      <c r="R632" s="14">
        <v>9</v>
      </c>
      <c r="S632" s="14">
        <v>1</v>
      </c>
      <c r="T632" s="14">
        <v>0</v>
      </c>
      <c r="U632" s="14">
        <v>1</v>
      </c>
      <c r="V632" s="14">
        <v>2</v>
      </c>
      <c r="W632" s="14">
        <v>1</v>
      </c>
      <c r="X632" s="14">
        <v>1</v>
      </c>
      <c r="Y632" s="14">
        <v>1</v>
      </c>
      <c r="Z632" s="14">
        <v>0</v>
      </c>
      <c r="AA632" s="14">
        <v>0</v>
      </c>
      <c r="AB632" s="14">
        <v>0</v>
      </c>
      <c r="AC632" s="14">
        <v>0</v>
      </c>
      <c r="AD632" s="14">
        <v>0</v>
      </c>
      <c r="AE632" s="14">
        <v>0</v>
      </c>
      <c r="AF632" s="5">
        <v>1</v>
      </c>
    </row>
    <row r="633" spans="1:32" s="15" customFormat="1" ht="13.7" customHeight="1" x14ac:dyDescent="0.15">
      <c r="A633" s="10" t="s">
        <v>1129</v>
      </c>
      <c r="B633" s="10" t="s">
        <v>1026</v>
      </c>
      <c r="C633" s="11" t="s">
        <v>1028</v>
      </c>
      <c r="D633" s="12">
        <v>0</v>
      </c>
      <c r="E633" s="12" t="s">
        <v>1141</v>
      </c>
      <c r="F633" s="12" t="s">
        <v>1097</v>
      </c>
      <c r="G633" s="13">
        <v>1</v>
      </c>
      <c r="H633" s="13">
        <v>0</v>
      </c>
      <c r="I633" s="13">
        <v>1</v>
      </c>
      <c r="J633" s="13">
        <v>0</v>
      </c>
      <c r="K633" s="13">
        <v>0</v>
      </c>
      <c r="L633" s="13">
        <v>21</v>
      </c>
      <c r="M633" s="13">
        <v>1</v>
      </c>
      <c r="N633" s="13">
        <v>1</v>
      </c>
      <c r="O633" s="13">
        <v>0</v>
      </c>
      <c r="P633" s="13">
        <v>12</v>
      </c>
      <c r="Q633" s="13">
        <v>13</v>
      </c>
      <c r="R633" s="14">
        <v>25</v>
      </c>
      <c r="S633" s="14">
        <v>1</v>
      </c>
      <c r="T633" s="14">
        <v>0</v>
      </c>
      <c r="U633" s="14">
        <v>2</v>
      </c>
      <c r="V633" s="14">
        <v>3</v>
      </c>
      <c r="W633" s="14">
        <v>1</v>
      </c>
      <c r="X633" s="14">
        <v>6</v>
      </c>
      <c r="Y633" s="14">
        <v>1</v>
      </c>
      <c r="Z633" s="14">
        <v>1</v>
      </c>
      <c r="AA633" s="14">
        <v>0</v>
      </c>
      <c r="AB633" s="14">
        <v>0</v>
      </c>
      <c r="AC633" s="14">
        <v>0</v>
      </c>
      <c r="AD633" s="14">
        <v>0</v>
      </c>
      <c r="AE633" s="14">
        <v>0</v>
      </c>
      <c r="AF633" s="15">
        <v>2</v>
      </c>
    </row>
    <row r="634" spans="1:32" s="5" customFormat="1" ht="13.7" customHeight="1" x14ac:dyDescent="0.15">
      <c r="A634" s="10" t="s">
        <v>1129</v>
      </c>
      <c r="B634" s="10" t="s">
        <v>1026</v>
      </c>
      <c r="C634" s="11" t="s">
        <v>1029</v>
      </c>
      <c r="D634" s="12">
        <v>0</v>
      </c>
      <c r="E634" s="12" t="s">
        <v>1141</v>
      </c>
      <c r="F634" s="12" t="s">
        <v>1097</v>
      </c>
      <c r="G634" s="13">
        <v>1</v>
      </c>
      <c r="H634" s="13">
        <v>0</v>
      </c>
      <c r="I634" s="13">
        <v>1</v>
      </c>
      <c r="J634" s="13">
        <v>0</v>
      </c>
      <c r="K634" s="13">
        <v>0</v>
      </c>
      <c r="L634" s="13">
        <v>9</v>
      </c>
      <c r="M634" s="13">
        <v>1</v>
      </c>
      <c r="N634" s="13">
        <v>0</v>
      </c>
      <c r="O634" s="13">
        <v>0</v>
      </c>
      <c r="P634" s="13">
        <v>6</v>
      </c>
      <c r="Q634" s="13">
        <v>6</v>
      </c>
      <c r="R634" s="14">
        <v>12</v>
      </c>
      <c r="S634" s="14">
        <v>1</v>
      </c>
      <c r="T634" s="14">
        <v>0</v>
      </c>
      <c r="U634" s="14">
        <v>1</v>
      </c>
      <c r="V634" s="14">
        <v>2</v>
      </c>
      <c r="W634" s="14">
        <v>1</v>
      </c>
      <c r="X634" s="14">
        <v>1</v>
      </c>
      <c r="Y634" s="14">
        <v>1</v>
      </c>
      <c r="Z634" s="14">
        <v>0</v>
      </c>
      <c r="AA634" s="14">
        <v>0</v>
      </c>
      <c r="AB634" s="14">
        <v>0</v>
      </c>
      <c r="AC634" s="14">
        <v>0</v>
      </c>
      <c r="AD634" s="14">
        <v>0</v>
      </c>
      <c r="AE634" s="14">
        <v>0</v>
      </c>
      <c r="AF634" s="15">
        <v>3</v>
      </c>
    </row>
    <row r="635" spans="1:32" s="15" customFormat="1" ht="13.7" customHeight="1" x14ac:dyDescent="0.15">
      <c r="A635" s="10" t="s">
        <v>1129</v>
      </c>
      <c r="B635" s="10" t="s">
        <v>1026</v>
      </c>
      <c r="C635" s="11" t="s">
        <v>1030</v>
      </c>
      <c r="D635" s="12">
        <v>0</v>
      </c>
      <c r="E635" s="12">
        <v>0</v>
      </c>
      <c r="F635" s="12" t="s">
        <v>1097</v>
      </c>
      <c r="G635" s="13">
        <v>1</v>
      </c>
      <c r="H635" s="13">
        <v>0</v>
      </c>
      <c r="I635" s="13">
        <v>1</v>
      </c>
      <c r="J635" s="13">
        <v>0</v>
      </c>
      <c r="K635" s="13">
        <v>0</v>
      </c>
      <c r="L635" s="13">
        <v>4</v>
      </c>
      <c r="M635" s="13">
        <v>1</v>
      </c>
      <c r="N635" s="13">
        <v>0</v>
      </c>
      <c r="O635" s="13">
        <v>0</v>
      </c>
      <c r="P635" s="13">
        <v>4</v>
      </c>
      <c r="Q635" s="13">
        <v>3</v>
      </c>
      <c r="R635" s="14">
        <v>7</v>
      </c>
      <c r="S635" s="14">
        <v>1</v>
      </c>
      <c r="T635" s="14">
        <v>0</v>
      </c>
      <c r="U635" s="14">
        <v>1</v>
      </c>
      <c r="V635" s="14">
        <v>2</v>
      </c>
      <c r="W635" s="14">
        <v>1</v>
      </c>
      <c r="X635" s="14">
        <v>1</v>
      </c>
      <c r="Y635" s="14">
        <v>1</v>
      </c>
      <c r="Z635" s="14">
        <v>0</v>
      </c>
      <c r="AA635" s="14">
        <v>0</v>
      </c>
      <c r="AB635" s="14">
        <v>0</v>
      </c>
      <c r="AC635" s="14">
        <v>0</v>
      </c>
      <c r="AD635" s="14">
        <v>0</v>
      </c>
      <c r="AE635" s="14">
        <v>0</v>
      </c>
      <c r="AF635" s="15">
        <v>4</v>
      </c>
    </row>
    <row r="636" spans="1:32" s="15" customFormat="1" ht="13.7" customHeight="1" x14ac:dyDescent="0.15">
      <c r="A636" s="10" t="s">
        <v>1129</v>
      </c>
      <c r="B636" s="10" t="s">
        <v>1026</v>
      </c>
      <c r="C636" s="11" t="s">
        <v>1121</v>
      </c>
      <c r="D636" s="12">
        <v>0</v>
      </c>
      <c r="E636" s="12" t="s">
        <v>1141</v>
      </c>
      <c r="F636" s="12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0</v>
      </c>
      <c r="AC636" s="14">
        <v>0</v>
      </c>
      <c r="AD636" s="14">
        <v>0</v>
      </c>
      <c r="AE636" s="14">
        <v>0</v>
      </c>
      <c r="AF636" s="5">
        <v>6</v>
      </c>
    </row>
    <row r="637" spans="1:32" s="15" customFormat="1" ht="13.7" customHeight="1" x14ac:dyDescent="0.15">
      <c r="A637" s="10" t="s">
        <v>1129</v>
      </c>
      <c r="B637" s="10" t="s">
        <v>1026</v>
      </c>
      <c r="C637" s="11" t="s">
        <v>1158</v>
      </c>
      <c r="D637" s="12">
        <v>0</v>
      </c>
      <c r="E637" s="12">
        <v>1</v>
      </c>
      <c r="F637" s="12" t="s">
        <v>1097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4">
        <v>0</v>
      </c>
      <c r="Q637" s="14">
        <v>0</v>
      </c>
      <c r="R637" s="14">
        <v>0</v>
      </c>
      <c r="S637" s="13">
        <v>0</v>
      </c>
      <c r="T637" s="13">
        <v>0</v>
      </c>
      <c r="U637" s="13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  <c r="AD637" s="14">
        <v>0</v>
      </c>
      <c r="AE637" s="14">
        <v>0</v>
      </c>
      <c r="AF637" s="15">
        <v>7</v>
      </c>
    </row>
    <row r="638" spans="1:32" s="15" customFormat="1" ht="13.7" customHeight="1" x14ac:dyDescent="0.15">
      <c r="A638" s="10" t="s">
        <v>1129</v>
      </c>
      <c r="B638" s="10" t="s">
        <v>1026</v>
      </c>
      <c r="C638" s="11" t="s">
        <v>1032</v>
      </c>
      <c r="D638" s="12">
        <v>0</v>
      </c>
      <c r="E638" s="12">
        <v>2</v>
      </c>
      <c r="F638" s="12" t="s">
        <v>1097</v>
      </c>
      <c r="G638" s="13">
        <v>1</v>
      </c>
      <c r="H638" s="13">
        <v>0</v>
      </c>
      <c r="I638" s="13">
        <v>1</v>
      </c>
      <c r="J638" s="13">
        <v>0</v>
      </c>
      <c r="K638" s="13">
        <v>0</v>
      </c>
      <c r="L638" s="13">
        <v>3</v>
      </c>
      <c r="M638" s="13">
        <v>2</v>
      </c>
      <c r="N638" s="13">
        <v>0</v>
      </c>
      <c r="O638" s="13">
        <v>0</v>
      </c>
      <c r="P638" s="13">
        <v>4</v>
      </c>
      <c r="Q638" s="13">
        <v>3</v>
      </c>
      <c r="R638" s="14">
        <v>7</v>
      </c>
      <c r="S638" s="14">
        <v>1</v>
      </c>
      <c r="T638" s="14">
        <v>0</v>
      </c>
      <c r="U638" s="14">
        <v>1</v>
      </c>
      <c r="V638" s="14">
        <v>2</v>
      </c>
      <c r="W638" s="14">
        <v>1</v>
      </c>
      <c r="X638" s="14">
        <v>0</v>
      </c>
      <c r="Y638" s="14">
        <v>1</v>
      </c>
      <c r="Z638" s="14">
        <v>0</v>
      </c>
      <c r="AA638" s="14">
        <v>0</v>
      </c>
      <c r="AB638" s="14">
        <v>0</v>
      </c>
      <c r="AC638" s="14">
        <v>1</v>
      </c>
      <c r="AD638" s="14">
        <v>1</v>
      </c>
      <c r="AE638" s="14">
        <v>0</v>
      </c>
      <c r="AF638" s="15">
        <v>8</v>
      </c>
    </row>
    <row r="639" spans="1:32" s="15" customFormat="1" ht="13.7" customHeight="1" x14ac:dyDescent="0.15">
      <c r="A639" s="10" t="s">
        <v>1129</v>
      </c>
      <c r="B639" s="10" t="s">
        <v>1026</v>
      </c>
      <c r="C639" s="11" t="s">
        <v>65</v>
      </c>
      <c r="D639" s="12">
        <v>0</v>
      </c>
      <c r="E639" s="12" t="s">
        <v>1142</v>
      </c>
      <c r="F639" s="12" t="s">
        <v>1097</v>
      </c>
      <c r="G639" s="13">
        <v>1</v>
      </c>
      <c r="H639" s="13">
        <v>0</v>
      </c>
      <c r="I639" s="13">
        <v>1</v>
      </c>
      <c r="J639" s="13">
        <v>0</v>
      </c>
      <c r="K639" s="13">
        <v>0</v>
      </c>
      <c r="L639" s="13">
        <v>13</v>
      </c>
      <c r="M639" s="13">
        <v>1</v>
      </c>
      <c r="N639" s="13">
        <v>0</v>
      </c>
      <c r="O639" s="13">
        <v>0</v>
      </c>
      <c r="P639" s="13">
        <v>9</v>
      </c>
      <c r="Q639" s="13">
        <v>7</v>
      </c>
      <c r="R639" s="14">
        <v>16</v>
      </c>
      <c r="S639" s="14">
        <v>1</v>
      </c>
      <c r="T639" s="14">
        <v>0</v>
      </c>
      <c r="U639" s="14">
        <v>2</v>
      </c>
      <c r="V639" s="14">
        <v>3</v>
      </c>
      <c r="W639" s="14">
        <v>1</v>
      </c>
      <c r="X639" s="14">
        <v>0</v>
      </c>
      <c r="Y639" s="14">
        <v>1</v>
      </c>
      <c r="Z639" s="14">
        <v>0</v>
      </c>
      <c r="AA639" s="14">
        <v>0</v>
      </c>
      <c r="AB639" s="14">
        <v>0</v>
      </c>
      <c r="AC639" s="14">
        <v>0</v>
      </c>
      <c r="AD639" s="14">
        <v>0</v>
      </c>
      <c r="AE639" s="14">
        <v>0</v>
      </c>
      <c r="AF639" s="15">
        <v>9</v>
      </c>
    </row>
    <row r="640" spans="1:32" s="15" customFormat="1" ht="13.7" customHeight="1" x14ac:dyDescent="0.15">
      <c r="A640" s="16"/>
      <c r="B640" s="16" t="s">
        <v>1086</v>
      </c>
      <c r="C640" s="16">
        <f>COUNTA(C632:C639)</f>
        <v>8</v>
      </c>
      <c r="D640" s="17">
        <f>COUNTIF(D632:D639,"併")</f>
        <v>0</v>
      </c>
      <c r="E640" s="17">
        <v>3</v>
      </c>
      <c r="F640" s="17"/>
      <c r="G640" s="18">
        <f t="shared" ref="G640:AE640" si="85">SUM(G632:G639)</f>
        <v>6</v>
      </c>
      <c r="H640" s="18">
        <f t="shared" si="85"/>
        <v>0</v>
      </c>
      <c r="I640" s="18">
        <f t="shared" si="85"/>
        <v>6</v>
      </c>
      <c r="J640" s="18">
        <f t="shared" si="85"/>
        <v>0</v>
      </c>
      <c r="K640" s="18">
        <f t="shared" si="85"/>
        <v>0</v>
      </c>
      <c r="L640" s="18">
        <f t="shared" si="85"/>
        <v>56</v>
      </c>
      <c r="M640" s="18">
        <f t="shared" si="85"/>
        <v>7</v>
      </c>
      <c r="N640" s="18">
        <f t="shared" si="85"/>
        <v>1</v>
      </c>
      <c r="O640" s="18">
        <f t="shared" si="85"/>
        <v>0</v>
      </c>
      <c r="P640" s="18">
        <f t="shared" si="85"/>
        <v>41</v>
      </c>
      <c r="Q640" s="18">
        <f t="shared" si="85"/>
        <v>35</v>
      </c>
      <c r="R640" s="18">
        <f t="shared" si="85"/>
        <v>76</v>
      </c>
      <c r="S640" s="18">
        <f t="shared" si="85"/>
        <v>6</v>
      </c>
      <c r="T640" s="18">
        <f t="shared" si="85"/>
        <v>0</v>
      </c>
      <c r="U640" s="18">
        <f t="shared" si="85"/>
        <v>8</v>
      </c>
      <c r="V640" s="18">
        <f t="shared" si="85"/>
        <v>14</v>
      </c>
      <c r="W640" s="18">
        <f t="shared" si="85"/>
        <v>6</v>
      </c>
      <c r="X640" s="18">
        <f t="shared" si="85"/>
        <v>9</v>
      </c>
      <c r="Y640" s="18">
        <f t="shared" si="85"/>
        <v>6</v>
      </c>
      <c r="Z640" s="18">
        <f t="shared" si="85"/>
        <v>1</v>
      </c>
      <c r="AA640" s="18">
        <f t="shared" si="85"/>
        <v>0</v>
      </c>
      <c r="AB640" s="18">
        <f t="shared" si="85"/>
        <v>0</v>
      </c>
      <c r="AC640" s="18">
        <f t="shared" si="85"/>
        <v>1</v>
      </c>
      <c r="AD640" s="18">
        <f t="shared" si="85"/>
        <v>1</v>
      </c>
      <c r="AE640" s="18">
        <f t="shared" si="85"/>
        <v>0</v>
      </c>
      <c r="AF640" s="15">
        <v>10</v>
      </c>
    </row>
    <row r="641" spans="1:32" s="15" customFormat="1" ht="13.7" customHeight="1" x14ac:dyDescent="0.15">
      <c r="A641" s="10" t="s">
        <v>1129</v>
      </c>
      <c r="B641" s="10" t="s">
        <v>1033</v>
      </c>
      <c r="C641" s="11" t="s">
        <v>1034</v>
      </c>
      <c r="D641" s="12">
        <v>0</v>
      </c>
      <c r="E641" s="12">
        <v>1</v>
      </c>
      <c r="F641" s="12" t="s">
        <v>1097</v>
      </c>
      <c r="G641" s="13">
        <v>1</v>
      </c>
      <c r="H641" s="13">
        <v>0</v>
      </c>
      <c r="I641" s="13">
        <v>1</v>
      </c>
      <c r="J641" s="13">
        <v>0</v>
      </c>
      <c r="K641" s="13">
        <v>0</v>
      </c>
      <c r="L641" s="13">
        <v>11</v>
      </c>
      <c r="M641" s="13">
        <v>1</v>
      </c>
      <c r="N641" s="13">
        <v>0</v>
      </c>
      <c r="O641" s="13">
        <v>0</v>
      </c>
      <c r="P641" s="13">
        <v>9</v>
      </c>
      <c r="Q641" s="13">
        <v>5</v>
      </c>
      <c r="R641" s="14">
        <v>14</v>
      </c>
      <c r="S641" s="14">
        <v>1</v>
      </c>
      <c r="T641" s="14">
        <v>0</v>
      </c>
      <c r="U641" s="14">
        <v>1</v>
      </c>
      <c r="V641" s="14">
        <v>2</v>
      </c>
      <c r="W641" s="14">
        <v>1</v>
      </c>
      <c r="X641" s="14">
        <v>0</v>
      </c>
      <c r="Y641" s="14">
        <v>1</v>
      </c>
      <c r="Z641" s="14">
        <v>1</v>
      </c>
      <c r="AA641" s="14">
        <v>0</v>
      </c>
      <c r="AB641" s="14">
        <v>0</v>
      </c>
      <c r="AC641" s="14">
        <v>0</v>
      </c>
      <c r="AD641" s="14">
        <v>0</v>
      </c>
      <c r="AE641" s="14">
        <v>0</v>
      </c>
      <c r="AF641" s="5">
        <v>11</v>
      </c>
    </row>
    <row r="642" spans="1:32" s="15" customFormat="1" ht="13.7" customHeight="1" x14ac:dyDescent="0.15">
      <c r="A642" s="10" t="s">
        <v>1129</v>
      </c>
      <c r="B642" s="10" t="s">
        <v>1033</v>
      </c>
      <c r="C642" s="11" t="s">
        <v>1035</v>
      </c>
      <c r="D642" s="12">
        <v>0</v>
      </c>
      <c r="E642" s="12" t="s">
        <v>1142</v>
      </c>
      <c r="F642" s="12" t="s">
        <v>1097</v>
      </c>
      <c r="G642" s="13">
        <v>1</v>
      </c>
      <c r="H642" s="13">
        <v>0</v>
      </c>
      <c r="I642" s="13">
        <v>1</v>
      </c>
      <c r="J642" s="13">
        <v>0</v>
      </c>
      <c r="K642" s="13">
        <v>0</v>
      </c>
      <c r="L642" s="13">
        <v>4</v>
      </c>
      <c r="M642" s="13">
        <v>1</v>
      </c>
      <c r="N642" s="13">
        <v>0</v>
      </c>
      <c r="O642" s="13">
        <v>0</v>
      </c>
      <c r="P642" s="13">
        <v>3</v>
      </c>
      <c r="Q642" s="13">
        <v>4</v>
      </c>
      <c r="R642" s="14">
        <v>7</v>
      </c>
      <c r="S642" s="14">
        <v>1</v>
      </c>
      <c r="T642" s="14">
        <v>0</v>
      </c>
      <c r="U642" s="14">
        <v>0</v>
      </c>
      <c r="V642" s="14">
        <v>1</v>
      </c>
      <c r="W642" s="14">
        <v>1</v>
      </c>
      <c r="X642" s="14">
        <v>0</v>
      </c>
      <c r="Y642" s="14">
        <v>1</v>
      </c>
      <c r="Z642" s="14">
        <v>0</v>
      </c>
      <c r="AA642" s="14">
        <v>0</v>
      </c>
      <c r="AB642" s="14">
        <v>0</v>
      </c>
      <c r="AC642" s="14">
        <v>1</v>
      </c>
      <c r="AD642" s="14">
        <v>0</v>
      </c>
      <c r="AE642" s="14">
        <v>1</v>
      </c>
      <c r="AF642" s="15">
        <v>12</v>
      </c>
    </row>
    <row r="643" spans="1:32" s="5" customFormat="1" ht="13.7" customHeight="1" x14ac:dyDescent="0.15">
      <c r="A643" s="10" t="s">
        <v>1129</v>
      </c>
      <c r="B643" s="10" t="s">
        <v>1033</v>
      </c>
      <c r="C643" s="11" t="s">
        <v>1036</v>
      </c>
      <c r="D643" s="12">
        <v>0</v>
      </c>
      <c r="E643" s="12">
        <v>1</v>
      </c>
      <c r="F643" s="12" t="s">
        <v>1097</v>
      </c>
      <c r="G643" s="13">
        <v>1</v>
      </c>
      <c r="H643" s="14">
        <v>0</v>
      </c>
      <c r="I643" s="13">
        <v>1</v>
      </c>
      <c r="J643" s="13">
        <v>0</v>
      </c>
      <c r="K643" s="13">
        <v>0</v>
      </c>
      <c r="L643" s="13">
        <v>2</v>
      </c>
      <c r="M643" s="13">
        <v>0</v>
      </c>
      <c r="N643" s="13">
        <v>0</v>
      </c>
      <c r="O643" s="13">
        <v>0</v>
      </c>
      <c r="P643" s="13">
        <v>2</v>
      </c>
      <c r="Q643" s="13">
        <v>2</v>
      </c>
      <c r="R643" s="14">
        <v>4</v>
      </c>
      <c r="S643" s="14">
        <v>0</v>
      </c>
      <c r="T643" s="14">
        <v>0</v>
      </c>
      <c r="U643" s="14">
        <v>0</v>
      </c>
      <c r="V643" s="14">
        <v>0</v>
      </c>
      <c r="W643" s="14">
        <v>1</v>
      </c>
      <c r="X643" s="14">
        <v>0</v>
      </c>
      <c r="Y643" s="14">
        <v>1</v>
      </c>
      <c r="Z643" s="14">
        <v>1</v>
      </c>
      <c r="AA643" s="14">
        <v>0</v>
      </c>
      <c r="AB643" s="14">
        <v>0</v>
      </c>
      <c r="AC643" s="14">
        <v>0</v>
      </c>
      <c r="AD643" s="14">
        <v>0</v>
      </c>
      <c r="AE643" s="14">
        <v>0</v>
      </c>
      <c r="AF643" s="15">
        <v>13</v>
      </c>
    </row>
    <row r="644" spans="1:32" s="15" customFormat="1" ht="13.7" customHeight="1" x14ac:dyDescent="0.15">
      <c r="A644" s="10" t="s">
        <v>1129</v>
      </c>
      <c r="B644" s="10" t="s">
        <v>1033</v>
      </c>
      <c r="C644" s="11" t="s">
        <v>1037</v>
      </c>
      <c r="D644" s="12">
        <v>0</v>
      </c>
      <c r="E644" s="12" t="s">
        <v>1142</v>
      </c>
      <c r="F644" s="12" t="s">
        <v>1097</v>
      </c>
      <c r="G644" s="13">
        <v>1</v>
      </c>
      <c r="H644" s="14">
        <v>0</v>
      </c>
      <c r="I644" s="13">
        <v>1</v>
      </c>
      <c r="J644" s="13">
        <v>0</v>
      </c>
      <c r="K644" s="13">
        <v>0</v>
      </c>
      <c r="L644" s="13">
        <v>3</v>
      </c>
      <c r="M644" s="13">
        <v>1</v>
      </c>
      <c r="N644" s="13">
        <v>0</v>
      </c>
      <c r="O644" s="13">
        <v>0</v>
      </c>
      <c r="P644" s="13">
        <v>3</v>
      </c>
      <c r="Q644" s="13">
        <v>3</v>
      </c>
      <c r="R644" s="14">
        <v>6</v>
      </c>
      <c r="S644" s="14">
        <v>1</v>
      </c>
      <c r="T644" s="14">
        <v>0</v>
      </c>
      <c r="U644" s="14">
        <v>0</v>
      </c>
      <c r="V644" s="14">
        <v>1</v>
      </c>
      <c r="W644" s="14">
        <v>1</v>
      </c>
      <c r="X644" s="14">
        <v>0</v>
      </c>
      <c r="Y644" s="14">
        <v>1</v>
      </c>
      <c r="Z644" s="14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0</v>
      </c>
      <c r="AF644" s="15">
        <v>14</v>
      </c>
    </row>
    <row r="645" spans="1:32" s="5" customFormat="1" ht="13.7" customHeight="1" x14ac:dyDescent="0.15">
      <c r="A645" s="10" t="s">
        <v>1129</v>
      </c>
      <c r="B645" s="10" t="s">
        <v>1033</v>
      </c>
      <c r="C645" s="11" t="s">
        <v>1038</v>
      </c>
      <c r="D645" s="12">
        <v>0</v>
      </c>
      <c r="E645" s="12" t="s">
        <v>1143</v>
      </c>
      <c r="F645" s="12" t="s">
        <v>1097</v>
      </c>
      <c r="G645" s="13">
        <v>1</v>
      </c>
      <c r="H645" s="13">
        <v>0</v>
      </c>
      <c r="I645" s="13">
        <v>1</v>
      </c>
      <c r="J645" s="13">
        <v>0</v>
      </c>
      <c r="K645" s="13">
        <v>0</v>
      </c>
      <c r="L645" s="13">
        <v>4</v>
      </c>
      <c r="M645" s="13">
        <v>1</v>
      </c>
      <c r="N645" s="13">
        <v>0</v>
      </c>
      <c r="O645" s="13">
        <v>0</v>
      </c>
      <c r="P645" s="13">
        <v>4</v>
      </c>
      <c r="Q645" s="13">
        <v>3</v>
      </c>
      <c r="R645" s="14">
        <v>7</v>
      </c>
      <c r="S645" s="14">
        <v>1</v>
      </c>
      <c r="T645" s="14">
        <v>0</v>
      </c>
      <c r="U645" s="14">
        <v>0</v>
      </c>
      <c r="V645" s="14">
        <v>1</v>
      </c>
      <c r="W645" s="14">
        <v>1</v>
      </c>
      <c r="X645" s="14">
        <v>0</v>
      </c>
      <c r="Y645" s="14">
        <v>1</v>
      </c>
      <c r="Z645" s="14">
        <v>0</v>
      </c>
      <c r="AA645" s="14">
        <v>0</v>
      </c>
      <c r="AB645" s="14">
        <v>0</v>
      </c>
      <c r="AC645" s="14">
        <v>0</v>
      </c>
      <c r="AD645" s="14">
        <v>0</v>
      </c>
      <c r="AE645" s="14">
        <v>0</v>
      </c>
      <c r="AF645" s="15">
        <v>15</v>
      </c>
    </row>
    <row r="646" spans="1:32" s="15" customFormat="1" ht="13.7" customHeight="1" x14ac:dyDescent="0.15">
      <c r="A646" s="10" t="s">
        <v>1129</v>
      </c>
      <c r="B646" s="10" t="s">
        <v>1033</v>
      </c>
      <c r="C646" s="11" t="s">
        <v>1039</v>
      </c>
      <c r="D646" s="12">
        <v>0</v>
      </c>
      <c r="E646" s="12" t="s">
        <v>1141</v>
      </c>
      <c r="F646" s="12" t="s">
        <v>1097</v>
      </c>
      <c r="G646" s="13">
        <v>1</v>
      </c>
      <c r="H646" s="13">
        <v>0</v>
      </c>
      <c r="I646" s="13">
        <v>1</v>
      </c>
      <c r="J646" s="13">
        <v>1</v>
      </c>
      <c r="K646" s="13">
        <v>0</v>
      </c>
      <c r="L646" s="13">
        <v>28</v>
      </c>
      <c r="M646" s="13">
        <v>1</v>
      </c>
      <c r="N646" s="13">
        <v>1</v>
      </c>
      <c r="O646" s="13">
        <v>0</v>
      </c>
      <c r="P646" s="13">
        <v>16</v>
      </c>
      <c r="Q646" s="13">
        <v>17</v>
      </c>
      <c r="R646" s="14">
        <v>33</v>
      </c>
      <c r="S646" s="14">
        <v>1</v>
      </c>
      <c r="T646" s="14">
        <v>0</v>
      </c>
      <c r="U646" s="14">
        <v>3</v>
      </c>
      <c r="V646" s="14">
        <v>4</v>
      </c>
      <c r="W646" s="14">
        <v>1</v>
      </c>
      <c r="X646" s="14">
        <v>6</v>
      </c>
      <c r="Y646" s="14">
        <v>1</v>
      </c>
      <c r="Z646" s="14">
        <v>1</v>
      </c>
      <c r="AA646" s="14">
        <v>0</v>
      </c>
      <c r="AB646" s="14">
        <v>0</v>
      </c>
      <c r="AC646" s="14">
        <v>1</v>
      </c>
      <c r="AD646" s="14">
        <v>0</v>
      </c>
      <c r="AE646" s="14">
        <v>1</v>
      </c>
      <c r="AF646" s="5">
        <v>16</v>
      </c>
    </row>
    <row r="647" spans="1:32" s="15" customFormat="1" ht="13.7" customHeight="1" x14ac:dyDescent="0.15">
      <c r="A647" s="10" t="s">
        <v>1129</v>
      </c>
      <c r="B647" s="10" t="s">
        <v>1033</v>
      </c>
      <c r="C647" s="11" t="s">
        <v>1040</v>
      </c>
      <c r="D647" s="12">
        <v>0</v>
      </c>
      <c r="E647" s="12">
        <v>1</v>
      </c>
      <c r="F647" s="12" t="s">
        <v>1097</v>
      </c>
      <c r="G647" s="13">
        <v>1</v>
      </c>
      <c r="H647" s="14">
        <v>0</v>
      </c>
      <c r="I647" s="13">
        <v>0</v>
      </c>
      <c r="J647" s="13">
        <v>0</v>
      </c>
      <c r="K647" s="13">
        <v>0</v>
      </c>
      <c r="L647" s="14">
        <v>1</v>
      </c>
      <c r="M647" s="13">
        <v>0</v>
      </c>
      <c r="N647" s="13">
        <v>0</v>
      </c>
      <c r="O647" s="13">
        <v>0</v>
      </c>
      <c r="P647" s="13">
        <v>2</v>
      </c>
      <c r="Q647" s="13">
        <v>0</v>
      </c>
      <c r="R647" s="14">
        <v>2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1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5">
        <v>17</v>
      </c>
    </row>
    <row r="648" spans="1:32" s="15" customFormat="1" ht="13.7" customHeight="1" x14ac:dyDescent="0.15">
      <c r="A648" s="10" t="s">
        <v>1129</v>
      </c>
      <c r="B648" s="10" t="s">
        <v>1033</v>
      </c>
      <c r="C648" s="11" t="s">
        <v>1215</v>
      </c>
      <c r="D648" s="12">
        <v>0</v>
      </c>
      <c r="E648" s="12">
        <v>2</v>
      </c>
      <c r="F648" s="12" t="s">
        <v>1097</v>
      </c>
      <c r="G648" s="13">
        <v>1</v>
      </c>
      <c r="H648" s="14">
        <v>0</v>
      </c>
      <c r="I648" s="13">
        <v>1</v>
      </c>
      <c r="J648" s="13">
        <v>0</v>
      </c>
      <c r="K648" s="13">
        <v>0</v>
      </c>
      <c r="L648" s="14">
        <v>6</v>
      </c>
      <c r="M648" s="13">
        <v>1</v>
      </c>
      <c r="N648" s="13">
        <v>0</v>
      </c>
      <c r="O648" s="13">
        <v>0</v>
      </c>
      <c r="P648" s="13">
        <v>4</v>
      </c>
      <c r="Q648" s="13">
        <v>5</v>
      </c>
      <c r="R648" s="14">
        <v>9</v>
      </c>
      <c r="S648" s="14">
        <v>1</v>
      </c>
      <c r="T648" s="14">
        <v>0</v>
      </c>
      <c r="U648" s="14">
        <v>1</v>
      </c>
      <c r="V648" s="14">
        <v>2</v>
      </c>
      <c r="W648" s="14">
        <v>1</v>
      </c>
      <c r="X648" s="14">
        <v>0</v>
      </c>
      <c r="Y648" s="14">
        <v>1</v>
      </c>
      <c r="Z648" s="14">
        <v>1</v>
      </c>
      <c r="AA648" s="14">
        <v>0</v>
      </c>
      <c r="AB648" s="14">
        <v>0</v>
      </c>
      <c r="AC648" s="14">
        <v>0</v>
      </c>
      <c r="AD648" s="14">
        <v>0</v>
      </c>
      <c r="AE648" s="14">
        <v>0</v>
      </c>
      <c r="AF648" s="15">
        <v>17</v>
      </c>
    </row>
    <row r="649" spans="1:32" s="15" customFormat="1" ht="13.7" customHeight="1" x14ac:dyDescent="0.15">
      <c r="A649" s="16"/>
      <c r="B649" s="16" t="s">
        <v>1086</v>
      </c>
      <c r="C649" s="16">
        <f>COUNTA(C641:C648)</f>
        <v>8</v>
      </c>
      <c r="D649" s="17">
        <f>COUNTIF(D641:D648,"併")</f>
        <v>0</v>
      </c>
      <c r="E649" s="17">
        <v>7</v>
      </c>
      <c r="F649" s="17"/>
      <c r="G649" s="18">
        <f t="shared" ref="G649:AE649" si="86">SUM(G641:G648)</f>
        <v>8</v>
      </c>
      <c r="H649" s="18">
        <f t="shared" si="86"/>
        <v>0</v>
      </c>
      <c r="I649" s="18">
        <f t="shared" si="86"/>
        <v>7</v>
      </c>
      <c r="J649" s="18">
        <f t="shared" si="86"/>
        <v>1</v>
      </c>
      <c r="K649" s="18">
        <f t="shared" si="86"/>
        <v>0</v>
      </c>
      <c r="L649" s="18">
        <f t="shared" si="86"/>
        <v>59</v>
      </c>
      <c r="M649" s="18">
        <f t="shared" si="86"/>
        <v>6</v>
      </c>
      <c r="N649" s="18">
        <f t="shared" si="86"/>
        <v>1</v>
      </c>
      <c r="O649" s="18">
        <f t="shared" si="86"/>
        <v>0</v>
      </c>
      <c r="P649" s="18">
        <f t="shared" si="86"/>
        <v>43</v>
      </c>
      <c r="Q649" s="18">
        <f t="shared" si="86"/>
        <v>39</v>
      </c>
      <c r="R649" s="18">
        <f t="shared" si="86"/>
        <v>82</v>
      </c>
      <c r="S649" s="18">
        <f t="shared" si="86"/>
        <v>6</v>
      </c>
      <c r="T649" s="18">
        <f t="shared" si="86"/>
        <v>0</v>
      </c>
      <c r="U649" s="18">
        <f t="shared" si="86"/>
        <v>5</v>
      </c>
      <c r="V649" s="18">
        <f t="shared" si="86"/>
        <v>11</v>
      </c>
      <c r="W649" s="18">
        <f t="shared" si="86"/>
        <v>7</v>
      </c>
      <c r="X649" s="18">
        <f t="shared" si="86"/>
        <v>6</v>
      </c>
      <c r="Y649" s="18">
        <f t="shared" si="86"/>
        <v>8</v>
      </c>
      <c r="Z649" s="18">
        <f t="shared" si="86"/>
        <v>4</v>
      </c>
      <c r="AA649" s="18">
        <f t="shared" si="86"/>
        <v>0</v>
      </c>
      <c r="AB649" s="18">
        <f t="shared" si="86"/>
        <v>0</v>
      </c>
      <c r="AC649" s="18">
        <f t="shared" si="86"/>
        <v>2</v>
      </c>
      <c r="AD649" s="18">
        <f t="shared" si="86"/>
        <v>0</v>
      </c>
      <c r="AE649" s="18">
        <f t="shared" si="86"/>
        <v>2</v>
      </c>
      <c r="AF649" s="15">
        <v>22</v>
      </c>
    </row>
    <row r="650" spans="1:32" s="15" customFormat="1" ht="13.7" customHeight="1" x14ac:dyDescent="0.15">
      <c r="A650" s="10" t="s">
        <v>1129</v>
      </c>
      <c r="B650" s="10" t="s">
        <v>1041</v>
      </c>
      <c r="C650" s="11" t="s">
        <v>1042</v>
      </c>
      <c r="D650" s="12">
        <v>0</v>
      </c>
      <c r="E650" s="12" t="s">
        <v>1141</v>
      </c>
      <c r="F650" s="12" t="s">
        <v>1097</v>
      </c>
      <c r="G650" s="13">
        <v>1</v>
      </c>
      <c r="H650" s="13">
        <v>0</v>
      </c>
      <c r="I650" s="13">
        <v>1</v>
      </c>
      <c r="J650" s="13">
        <v>1</v>
      </c>
      <c r="K650" s="13">
        <v>0</v>
      </c>
      <c r="L650" s="13">
        <v>12</v>
      </c>
      <c r="M650" s="13">
        <v>1</v>
      </c>
      <c r="N650" s="13">
        <v>1</v>
      </c>
      <c r="O650" s="13">
        <v>0</v>
      </c>
      <c r="P650" s="13">
        <v>9</v>
      </c>
      <c r="Q650" s="13">
        <v>8</v>
      </c>
      <c r="R650" s="14">
        <v>17</v>
      </c>
      <c r="S650" s="14">
        <v>1</v>
      </c>
      <c r="T650" s="14">
        <v>0</v>
      </c>
      <c r="U650" s="14">
        <v>2</v>
      </c>
      <c r="V650" s="14">
        <v>3</v>
      </c>
      <c r="W650" s="14">
        <v>1</v>
      </c>
      <c r="X650" s="14">
        <v>1</v>
      </c>
      <c r="Y650" s="14">
        <v>1</v>
      </c>
      <c r="Z650" s="14">
        <v>1</v>
      </c>
      <c r="AA650" s="14">
        <v>0</v>
      </c>
      <c r="AB650" s="14">
        <v>0</v>
      </c>
      <c r="AC650" s="14">
        <v>1</v>
      </c>
      <c r="AD650" s="14">
        <v>0</v>
      </c>
      <c r="AE650" s="14">
        <v>1</v>
      </c>
      <c r="AF650" s="15">
        <v>23</v>
      </c>
    </row>
    <row r="651" spans="1:32" s="15" customFormat="1" ht="13.7" customHeight="1" x14ac:dyDescent="0.15">
      <c r="A651" s="10" t="s">
        <v>1129</v>
      </c>
      <c r="B651" s="10" t="s">
        <v>1041</v>
      </c>
      <c r="C651" s="11" t="s">
        <v>1043</v>
      </c>
      <c r="D651" s="12">
        <v>0</v>
      </c>
      <c r="E651" s="12">
        <v>1</v>
      </c>
      <c r="F651" s="12" t="s">
        <v>1097</v>
      </c>
      <c r="G651" s="13">
        <v>1</v>
      </c>
      <c r="H651" s="13">
        <v>0</v>
      </c>
      <c r="I651" s="13">
        <v>0</v>
      </c>
      <c r="J651" s="13">
        <v>0</v>
      </c>
      <c r="K651" s="13">
        <v>0</v>
      </c>
      <c r="L651" s="13">
        <v>1</v>
      </c>
      <c r="M651" s="14">
        <v>2</v>
      </c>
      <c r="N651" s="13">
        <v>0</v>
      </c>
      <c r="O651" s="13">
        <v>0</v>
      </c>
      <c r="P651" s="13">
        <v>2</v>
      </c>
      <c r="Q651" s="13">
        <v>2</v>
      </c>
      <c r="R651" s="14">
        <v>4</v>
      </c>
      <c r="S651" s="14">
        <v>0</v>
      </c>
      <c r="T651" s="14">
        <v>0</v>
      </c>
      <c r="U651" s="14">
        <v>1</v>
      </c>
      <c r="V651" s="14">
        <v>1</v>
      </c>
      <c r="W651" s="14">
        <v>0</v>
      </c>
      <c r="X651" s="14">
        <v>0</v>
      </c>
      <c r="Y651" s="14">
        <v>1</v>
      </c>
      <c r="Z651" s="14">
        <v>0</v>
      </c>
      <c r="AA651" s="14">
        <v>0</v>
      </c>
      <c r="AB651" s="14">
        <v>0</v>
      </c>
      <c r="AC651" s="14">
        <v>0</v>
      </c>
      <c r="AD651" s="14">
        <v>0</v>
      </c>
      <c r="AE651" s="14">
        <v>0</v>
      </c>
      <c r="AF651" s="15">
        <v>24</v>
      </c>
    </row>
    <row r="652" spans="1:32" s="5" customFormat="1" ht="13.7" customHeight="1" x14ac:dyDescent="0.15">
      <c r="A652" s="16"/>
      <c r="B652" s="16" t="s">
        <v>1086</v>
      </c>
      <c r="C652" s="16">
        <f>COUNTA(C650:C651)</f>
        <v>2</v>
      </c>
      <c r="D652" s="17">
        <f>COUNTIF(D650:D651,"併")</f>
        <v>0</v>
      </c>
      <c r="E652" s="17">
        <v>1</v>
      </c>
      <c r="F652" s="17"/>
      <c r="G652" s="18">
        <f>SUM(G650:G651)</f>
        <v>2</v>
      </c>
      <c r="H652" s="18">
        <f t="shared" ref="H652:AE652" si="87">SUM(H650:H651)</f>
        <v>0</v>
      </c>
      <c r="I652" s="18">
        <f t="shared" si="87"/>
        <v>1</v>
      </c>
      <c r="J652" s="18">
        <f t="shared" si="87"/>
        <v>1</v>
      </c>
      <c r="K652" s="18">
        <f t="shared" si="87"/>
        <v>0</v>
      </c>
      <c r="L652" s="18">
        <f t="shared" si="87"/>
        <v>13</v>
      </c>
      <c r="M652" s="18">
        <f t="shared" si="87"/>
        <v>3</v>
      </c>
      <c r="N652" s="18">
        <f t="shared" si="87"/>
        <v>1</v>
      </c>
      <c r="O652" s="18">
        <f t="shared" si="87"/>
        <v>0</v>
      </c>
      <c r="P652" s="18">
        <f t="shared" si="87"/>
        <v>11</v>
      </c>
      <c r="Q652" s="18">
        <f t="shared" si="87"/>
        <v>10</v>
      </c>
      <c r="R652" s="18">
        <f t="shared" si="87"/>
        <v>21</v>
      </c>
      <c r="S652" s="18">
        <f t="shared" si="87"/>
        <v>1</v>
      </c>
      <c r="T652" s="18">
        <f t="shared" si="87"/>
        <v>0</v>
      </c>
      <c r="U652" s="18">
        <f t="shared" si="87"/>
        <v>3</v>
      </c>
      <c r="V652" s="18">
        <f t="shared" si="87"/>
        <v>4</v>
      </c>
      <c r="W652" s="18">
        <f t="shared" si="87"/>
        <v>1</v>
      </c>
      <c r="X652" s="18">
        <f t="shared" si="87"/>
        <v>1</v>
      </c>
      <c r="Y652" s="18">
        <f t="shared" si="87"/>
        <v>2</v>
      </c>
      <c r="Z652" s="18">
        <f t="shared" si="87"/>
        <v>1</v>
      </c>
      <c r="AA652" s="18">
        <f t="shared" si="87"/>
        <v>0</v>
      </c>
      <c r="AB652" s="18">
        <f t="shared" si="87"/>
        <v>0</v>
      </c>
      <c r="AC652" s="18">
        <f t="shared" si="87"/>
        <v>1</v>
      </c>
      <c r="AD652" s="18">
        <f t="shared" si="87"/>
        <v>0</v>
      </c>
      <c r="AE652" s="18">
        <f t="shared" si="87"/>
        <v>1</v>
      </c>
      <c r="AF652" s="15">
        <v>25</v>
      </c>
    </row>
    <row r="653" spans="1:32" s="15" customFormat="1" ht="13.7" customHeight="1" x14ac:dyDescent="0.15">
      <c r="A653" s="23"/>
      <c r="B653" s="23" t="s">
        <v>1087</v>
      </c>
      <c r="C653" s="23">
        <f>C599+C611+C615+C618+C622+C624+C629+C631+C640+C649+C652</f>
        <v>86</v>
      </c>
      <c r="D653" s="24">
        <f>D599+D611+D615+D618+D622+D624+D629+D631+D640+D649+D652</f>
        <v>2</v>
      </c>
      <c r="E653" s="24">
        <f>E599+E611+E615+E618+E622+E624+E629+E631+E640+E649+E652</f>
        <v>25</v>
      </c>
      <c r="F653" s="24"/>
      <c r="G653" s="25">
        <f t="shared" ref="G653:AE653" si="88">G599+G611+G615+G618+G622+G624+G629+G631+G640+G649+G652</f>
        <v>83</v>
      </c>
      <c r="H653" s="25">
        <f t="shared" si="88"/>
        <v>0</v>
      </c>
      <c r="I653" s="25">
        <f t="shared" si="88"/>
        <v>81</v>
      </c>
      <c r="J653" s="25">
        <f t="shared" si="88"/>
        <v>22</v>
      </c>
      <c r="K653" s="25">
        <f t="shared" si="88"/>
        <v>0</v>
      </c>
      <c r="L653" s="25">
        <f t="shared" si="88"/>
        <v>1016</v>
      </c>
      <c r="M653" s="25">
        <f t="shared" si="88"/>
        <v>87</v>
      </c>
      <c r="N653" s="25">
        <f t="shared" si="88"/>
        <v>27</v>
      </c>
      <c r="O653" s="25">
        <f t="shared" si="88"/>
        <v>0</v>
      </c>
      <c r="P653" s="25">
        <f t="shared" si="88"/>
        <v>621</v>
      </c>
      <c r="Q653" s="25">
        <f t="shared" si="88"/>
        <v>695</v>
      </c>
      <c r="R653" s="25">
        <f t="shared" si="88"/>
        <v>1316</v>
      </c>
      <c r="S653" s="25">
        <f t="shared" si="88"/>
        <v>85</v>
      </c>
      <c r="T653" s="25">
        <f t="shared" si="88"/>
        <v>0</v>
      </c>
      <c r="U653" s="25">
        <f t="shared" si="88"/>
        <v>150</v>
      </c>
      <c r="V653" s="25">
        <f t="shared" si="88"/>
        <v>235</v>
      </c>
      <c r="W653" s="25">
        <f t="shared" si="88"/>
        <v>82</v>
      </c>
      <c r="X653" s="25">
        <f t="shared" si="88"/>
        <v>188</v>
      </c>
      <c r="Y653" s="25">
        <f t="shared" si="88"/>
        <v>84</v>
      </c>
      <c r="Z653" s="25">
        <f t="shared" si="88"/>
        <v>30</v>
      </c>
      <c r="AA653" s="25">
        <f t="shared" si="88"/>
        <v>5</v>
      </c>
      <c r="AB653" s="25">
        <f t="shared" si="88"/>
        <v>6</v>
      </c>
      <c r="AC653" s="25">
        <f t="shared" si="88"/>
        <v>18</v>
      </c>
      <c r="AD653" s="25">
        <f t="shared" si="88"/>
        <v>5</v>
      </c>
      <c r="AE653" s="25">
        <f t="shared" si="88"/>
        <v>16</v>
      </c>
      <c r="AF653" s="5">
        <v>26</v>
      </c>
    </row>
    <row r="654" spans="1:32" s="15" customFormat="1" ht="13.7" customHeight="1" x14ac:dyDescent="0.15">
      <c r="A654" s="10" t="s">
        <v>1139</v>
      </c>
      <c r="B654" s="10" t="s">
        <v>1044</v>
      </c>
      <c r="C654" s="22" t="s">
        <v>1045</v>
      </c>
      <c r="D654" s="12">
        <v>0</v>
      </c>
      <c r="E654" s="12" t="s">
        <v>1143</v>
      </c>
      <c r="F654" s="29" t="s">
        <v>1098</v>
      </c>
      <c r="G654" s="13">
        <v>1</v>
      </c>
      <c r="H654" s="13">
        <v>0</v>
      </c>
      <c r="I654" s="13">
        <v>1</v>
      </c>
      <c r="J654" s="13">
        <v>0</v>
      </c>
      <c r="K654" s="13">
        <v>0</v>
      </c>
      <c r="L654" s="13">
        <v>9</v>
      </c>
      <c r="M654" s="13">
        <v>1</v>
      </c>
      <c r="N654" s="13">
        <v>0</v>
      </c>
      <c r="O654" s="13">
        <v>0</v>
      </c>
      <c r="P654" s="13">
        <v>5</v>
      </c>
      <c r="Q654" s="13">
        <v>7</v>
      </c>
      <c r="R654" s="14">
        <v>12</v>
      </c>
      <c r="S654" s="14">
        <v>1</v>
      </c>
      <c r="T654" s="14">
        <v>0</v>
      </c>
      <c r="U654" s="14">
        <v>2</v>
      </c>
      <c r="V654" s="14">
        <v>3</v>
      </c>
      <c r="W654" s="14">
        <v>1</v>
      </c>
      <c r="X654" s="14">
        <v>1</v>
      </c>
      <c r="Y654" s="14">
        <v>1</v>
      </c>
      <c r="Z654" s="14">
        <v>0</v>
      </c>
      <c r="AA654" s="14">
        <v>0</v>
      </c>
      <c r="AB654" s="14">
        <v>0</v>
      </c>
      <c r="AC654" s="14">
        <v>1</v>
      </c>
      <c r="AD654" s="14">
        <v>0</v>
      </c>
      <c r="AE654" s="14">
        <v>1</v>
      </c>
      <c r="AF654" s="15">
        <v>27</v>
      </c>
    </row>
    <row r="655" spans="1:32" s="15" customFormat="1" ht="13.7" customHeight="1" x14ac:dyDescent="0.15">
      <c r="A655" s="10" t="s">
        <v>1139</v>
      </c>
      <c r="B655" s="10" t="s">
        <v>1044</v>
      </c>
      <c r="C655" s="11" t="s">
        <v>1046</v>
      </c>
      <c r="D655" s="12">
        <v>0</v>
      </c>
      <c r="E655" s="12" t="s">
        <v>1143</v>
      </c>
      <c r="F655" s="29" t="s">
        <v>1098</v>
      </c>
      <c r="G655" s="13">
        <v>1</v>
      </c>
      <c r="H655" s="13">
        <v>0</v>
      </c>
      <c r="I655" s="13">
        <v>1</v>
      </c>
      <c r="J655" s="13">
        <v>0</v>
      </c>
      <c r="K655" s="13">
        <v>0</v>
      </c>
      <c r="L655" s="13">
        <v>14</v>
      </c>
      <c r="M655" s="13">
        <v>1</v>
      </c>
      <c r="N655" s="13">
        <v>1</v>
      </c>
      <c r="O655" s="13">
        <v>0</v>
      </c>
      <c r="P655" s="13">
        <v>10</v>
      </c>
      <c r="Q655" s="13">
        <v>8</v>
      </c>
      <c r="R655" s="14">
        <v>18</v>
      </c>
      <c r="S655" s="14">
        <v>1</v>
      </c>
      <c r="T655" s="14">
        <v>0</v>
      </c>
      <c r="U655" s="14">
        <v>2</v>
      </c>
      <c r="V655" s="14">
        <v>3</v>
      </c>
      <c r="W655" s="14">
        <v>1</v>
      </c>
      <c r="X655" s="14">
        <v>3</v>
      </c>
      <c r="Y655" s="14">
        <v>1</v>
      </c>
      <c r="Z655" s="14">
        <v>0</v>
      </c>
      <c r="AA655" s="14">
        <v>2</v>
      </c>
      <c r="AB655" s="14">
        <v>0</v>
      </c>
      <c r="AC655" s="14">
        <v>1</v>
      </c>
      <c r="AD655" s="14">
        <v>0</v>
      </c>
      <c r="AE655" s="14">
        <v>1</v>
      </c>
      <c r="AF655" s="15">
        <v>28</v>
      </c>
    </row>
    <row r="656" spans="1:32" s="15" customFormat="1" ht="13.7" customHeight="1" x14ac:dyDescent="0.15">
      <c r="A656" s="10" t="s">
        <v>1139</v>
      </c>
      <c r="B656" s="10" t="s">
        <v>1044</v>
      </c>
      <c r="C656" s="11" t="s">
        <v>1047</v>
      </c>
      <c r="D656" s="12">
        <v>0</v>
      </c>
      <c r="E656" s="12" t="s">
        <v>1143</v>
      </c>
      <c r="F656" s="29" t="s">
        <v>1098</v>
      </c>
      <c r="G656" s="13">
        <v>1</v>
      </c>
      <c r="H656" s="13">
        <v>0</v>
      </c>
      <c r="I656" s="13">
        <v>1</v>
      </c>
      <c r="J656" s="13">
        <v>0</v>
      </c>
      <c r="K656" s="13">
        <v>0</v>
      </c>
      <c r="L656" s="13">
        <v>11</v>
      </c>
      <c r="M656" s="13">
        <v>1</v>
      </c>
      <c r="N656" s="13">
        <v>0</v>
      </c>
      <c r="O656" s="13">
        <v>0</v>
      </c>
      <c r="P656" s="13">
        <v>7</v>
      </c>
      <c r="Q656" s="13">
        <v>7</v>
      </c>
      <c r="R656" s="14">
        <v>14</v>
      </c>
      <c r="S656" s="14">
        <v>2</v>
      </c>
      <c r="T656" s="14">
        <v>0</v>
      </c>
      <c r="U656" s="14">
        <v>2</v>
      </c>
      <c r="V656" s="14">
        <v>4</v>
      </c>
      <c r="W656" s="14">
        <v>1</v>
      </c>
      <c r="X656" s="14">
        <v>3</v>
      </c>
      <c r="Y656" s="14">
        <v>1</v>
      </c>
      <c r="Z656" s="14">
        <v>0</v>
      </c>
      <c r="AA656" s="14">
        <v>0</v>
      </c>
      <c r="AB656" s="14">
        <v>0</v>
      </c>
      <c r="AC656" s="14">
        <v>0</v>
      </c>
      <c r="AD656" s="14">
        <v>2</v>
      </c>
      <c r="AE656" s="14">
        <v>0</v>
      </c>
      <c r="AF656" s="15">
        <v>29</v>
      </c>
    </row>
    <row r="657" spans="1:32" s="15" customFormat="1" ht="13.7" customHeight="1" x14ac:dyDescent="0.15">
      <c r="A657" s="16"/>
      <c r="B657" s="16" t="s">
        <v>1086</v>
      </c>
      <c r="C657" s="16">
        <f>COUNTA(C654:C656)</f>
        <v>3</v>
      </c>
      <c r="D657" s="17">
        <f>COUNTIF(D654:D656,"併")</f>
        <v>0</v>
      </c>
      <c r="E657" s="17">
        <v>3</v>
      </c>
      <c r="F657" s="17"/>
      <c r="G657" s="18">
        <f>SUM(G654:G656)</f>
        <v>3</v>
      </c>
      <c r="H657" s="18">
        <f t="shared" ref="H657:AE657" si="89">SUM(H654:H656)</f>
        <v>0</v>
      </c>
      <c r="I657" s="18">
        <f t="shared" si="89"/>
        <v>3</v>
      </c>
      <c r="J657" s="18">
        <f t="shared" si="89"/>
        <v>0</v>
      </c>
      <c r="K657" s="18">
        <f t="shared" si="89"/>
        <v>0</v>
      </c>
      <c r="L657" s="18">
        <f t="shared" si="89"/>
        <v>34</v>
      </c>
      <c r="M657" s="18">
        <f t="shared" si="89"/>
        <v>3</v>
      </c>
      <c r="N657" s="18">
        <f t="shared" si="89"/>
        <v>1</v>
      </c>
      <c r="O657" s="18">
        <f t="shared" si="89"/>
        <v>0</v>
      </c>
      <c r="P657" s="18">
        <f t="shared" si="89"/>
        <v>22</v>
      </c>
      <c r="Q657" s="18">
        <f t="shared" si="89"/>
        <v>22</v>
      </c>
      <c r="R657" s="18">
        <f t="shared" si="89"/>
        <v>44</v>
      </c>
      <c r="S657" s="18">
        <f t="shared" si="89"/>
        <v>4</v>
      </c>
      <c r="T657" s="18">
        <f t="shared" si="89"/>
        <v>0</v>
      </c>
      <c r="U657" s="18">
        <f t="shared" si="89"/>
        <v>6</v>
      </c>
      <c r="V657" s="18">
        <f t="shared" si="89"/>
        <v>10</v>
      </c>
      <c r="W657" s="18">
        <f t="shared" si="89"/>
        <v>3</v>
      </c>
      <c r="X657" s="18">
        <f t="shared" si="89"/>
        <v>7</v>
      </c>
      <c r="Y657" s="18">
        <f t="shared" si="89"/>
        <v>3</v>
      </c>
      <c r="Z657" s="18">
        <f t="shared" si="89"/>
        <v>0</v>
      </c>
      <c r="AA657" s="18">
        <f t="shared" si="89"/>
        <v>2</v>
      </c>
      <c r="AB657" s="18">
        <f t="shared" si="89"/>
        <v>0</v>
      </c>
      <c r="AC657" s="18">
        <f t="shared" si="89"/>
        <v>2</v>
      </c>
      <c r="AD657" s="18">
        <f t="shared" si="89"/>
        <v>2</v>
      </c>
      <c r="AE657" s="18">
        <f t="shared" si="89"/>
        <v>2</v>
      </c>
      <c r="AF657" s="15">
        <v>30</v>
      </c>
    </row>
    <row r="658" spans="1:32" s="15" customFormat="1" ht="13.7" customHeight="1" x14ac:dyDescent="0.15">
      <c r="A658" s="10" t="s">
        <v>1139</v>
      </c>
      <c r="B658" s="10" t="s">
        <v>1048</v>
      </c>
      <c r="C658" s="11" t="s">
        <v>1216</v>
      </c>
      <c r="D658" s="12">
        <v>0</v>
      </c>
      <c r="E658" s="12" t="s">
        <v>1143</v>
      </c>
      <c r="F658" s="29" t="s">
        <v>1098</v>
      </c>
      <c r="G658" s="13">
        <v>1</v>
      </c>
      <c r="H658" s="13">
        <v>0</v>
      </c>
      <c r="I658" s="13">
        <v>1</v>
      </c>
      <c r="J658" s="13">
        <v>0</v>
      </c>
      <c r="K658" s="13">
        <v>0</v>
      </c>
      <c r="L658" s="13">
        <v>16</v>
      </c>
      <c r="M658" s="13">
        <v>1</v>
      </c>
      <c r="N658" s="13">
        <v>0</v>
      </c>
      <c r="O658" s="13">
        <v>0</v>
      </c>
      <c r="P658" s="13">
        <v>9</v>
      </c>
      <c r="Q658" s="13">
        <v>10</v>
      </c>
      <c r="R658" s="14">
        <v>19</v>
      </c>
      <c r="S658" s="14">
        <v>1</v>
      </c>
      <c r="T658" s="14">
        <v>0</v>
      </c>
      <c r="U658" s="14">
        <v>1</v>
      </c>
      <c r="V658" s="14">
        <v>2</v>
      </c>
      <c r="W658" s="14">
        <v>1</v>
      </c>
      <c r="X658" s="14">
        <v>2</v>
      </c>
      <c r="Y658" s="14">
        <v>1</v>
      </c>
      <c r="Z658" s="14">
        <v>0</v>
      </c>
      <c r="AA658" s="14">
        <v>0</v>
      </c>
      <c r="AB658" s="14">
        <v>0</v>
      </c>
      <c r="AC658" s="14">
        <v>1</v>
      </c>
      <c r="AD658" s="14">
        <v>0</v>
      </c>
      <c r="AE658" s="14">
        <v>1</v>
      </c>
      <c r="AF658" s="5">
        <v>31</v>
      </c>
    </row>
    <row r="659" spans="1:32" s="15" customFormat="1" ht="13.7" customHeight="1" x14ac:dyDescent="0.15">
      <c r="A659" s="10" t="s">
        <v>1139</v>
      </c>
      <c r="B659" s="10" t="s">
        <v>1048</v>
      </c>
      <c r="C659" s="11" t="s">
        <v>1049</v>
      </c>
      <c r="D659" s="12">
        <v>0</v>
      </c>
      <c r="E659" s="12" t="s">
        <v>1142</v>
      </c>
      <c r="F659" s="29" t="s">
        <v>1098</v>
      </c>
      <c r="G659" s="13">
        <v>1</v>
      </c>
      <c r="H659" s="13">
        <v>0</v>
      </c>
      <c r="I659" s="13">
        <v>1</v>
      </c>
      <c r="J659" s="13">
        <v>0</v>
      </c>
      <c r="K659" s="13">
        <v>0</v>
      </c>
      <c r="L659" s="13">
        <v>7</v>
      </c>
      <c r="M659" s="13">
        <v>1</v>
      </c>
      <c r="N659" s="13">
        <v>0</v>
      </c>
      <c r="O659" s="13">
        <v>0</v>
      </c>
      <c r="P659" s="13">
        <v>5</v>
      </c>
      <c r="Q659" s="13">
        <v>5</v>
      </c>
      <c r="R659" s="14">
        <v>10</v>
      </c>
      <c r="S659" s="14">
        <v>1</v>
      </c>
      <c r="T659" s="14">
        <v>0</v>
      </c>
      <c r="U659" s="14">
        <v>2</v>
      </c>
      <c r="V659" s="14">
        <v>3</v>
      </c>
      <c r="W659" s="14">
        <v>1</v>
      </c>
      <c r="X659" s="14">
        <v>1</v>
      </c>
      <c r="Y659" s="14">
        <v>1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0</v>
      </c>
      <c r="AF659" s="15">
        <v>32</v>
      </c>
    </row>
    <row r="660" spans="1:32" s="15" customFormat="1" ht="13.7" customHeight="1" x14ac:dyDescent="0.15">
      <c r="A660" s="10" t="s">
        <v>1139</v>
      </c>
      <c r="B660" s="10" t="s">
        <v>1048</v>
      </c>
      <c r="C660" s="11" t="s">
        <v>1050</v>
      </c>
      <c r="D660" s="12">
        <v>0</v>
      </c>
      <c r="E660" s="12">
        <v>2</v>
      </c>
      <c r="F660" s="29" t="s">
        <v>1098</v>
      </c>
      <c r="G660" s="13">
        <v>1</v>
      </c>
      <c r="H660" s="13">
        <v>0</v>
      </c>
      <c r="I660" s="13">
        <v>1</v>
      </c>
      <c r="J660" s="13">
        <v>0</v>
      </c>
      <c r="K660" s="13">
        <v>0</v>
      </c>
      <c r="L660" s="13">
        <v>4</v>
      </c>
      <c r="M660" s="13">
        <v>0</v>
      </c>
      <c r="N660" s="13">
        <v>0</v>
      </c>
      <c r="O660" s="13">
        <v>0</v>
      </c>
      <c r="P660" s="13">
        <v>3</v>
      </c>
      <c r="Q660" s="13">
        <v>3</v>
      </c>
      <c r="R660" s="14">
        <v>6</v>
      </c>
      <c r="S660" s="14">
        <v>0</v>
      </c>
      <c r="T660" s="14">
        <v>0</v>
      </c>
      <c r="U660" s="14">
        <v>2</v>
      </c>
      <c r="V660" s="14">
        <v>2</v>
      </c>
      <c r="W660" s="14">
        <v>1</v>
      </c>
      <c r="X660" s="14">
        <v>0</v>
      </c>
      <c r="Y660" s="14">
        <v>1</v>
      </c>
      <c r="Z660" s="14">
        <v>0</v>
      </c>
      <c r="AA660" s="14">
        <v>0</v>
      </c>
      <c r="AB660" s="14">
        <v>0</v>
      </c>
      <c r="AC660" s="14">
        <v>0</v>
      </c>
      <c r="AD660" s="14">
        <v>0</v>
      </c>
      <c r="AE660" s="14">
        <v>0</v>
      </c>
      <c r="AF660" s="15">
        <v>33</v>
      </c>
    </row>
    <row r="661" spans="1:32" s="15" customFormat="1" ht="13.7" customHeight="1" x14ac:dyDescent="0.15">
      <c r="A661" s="16"/>
      <c r="B661" s="16" t="s">
        <v>1086</v>
      </c>
      <c r="C661" s="16">
        <f>COUNTA(C658:C660)</f>
        <v>3</v>
      </c>
      <c r="D661" s="17">
        <f>COUNTIF(D658:D660,"併")</f>
        <v>0</v>
      </c>
      <c r="E661" s="17">
        <v>3</v>
      </c>
      <c r="F661" s="17"/>
      <c r="G661" s="18">
        <f t="shared" ref="G661:AE661" si="90">SUM(G658:G660)</f>
        <v>3</v>
      </c>
      <c r="H661" s="18">
        <f t="shared" si="90"/>
        <v>0</v>
      </c>
      <c r="I661" s="18">
        <f t="shared" si="90"/>
        <v>3</v>
      </c>
      <c r="J661" s="18">
        <f t="shared" si="90"/>
        <v>0</v>
      </c>
      <c r="K661" s="18">
        <f t="shared" si="90"/>
        <v>0</v>
      </c>
      <c r="L661" s="18">
        <f t="shared" si="90"/>
        <v>27</v>
      </c>
      <c r="M661" s="18">
        <f t="shared" si="90"/>
        <v>2</v>
      </c>
      <c r="N661" s="18">
        <f t="shared" si="90"/>
        <v>0</v>
      </c>
      <c r="O661" s="18">
        <f t="shared" si="90"/>
        <v>0</v>
      </c>
      <c r="P661" s="18">
        <f t="shared" si="90"/>
        <v>17</v>
      </c>
      <c r="Q661" s="18">
        <f t="shared" si="90"/>
        <v>18</v>
      </c>
      <c r="R661" s="18">
        <f t="shared" si="90"/>
        <v>35</v>
      </c>
      <c r="S661" s="18">
        <f t="shared" si="90"/>
        <v>2</v>
      </c>
      <c r="T661" s="18">
        <f t="shared" si="90"/>
        <v>0</v>
      </c>
      <c r="U661" s="18">
        <f t="shared" si="90"/>
        <v>5</v>
      </c>
      <c r="V661" s="18">
        <f t="shared" si="90"/>
        <v>7</v>
      </c>
      <c r="W661" s="18">
        <f t="shared" si="90"/>
        <v>3</v>
      </c>
      <c r="X661" s="18">
        <f t="shared" si="90"/>
        <v>3</v>
      </c>
      <c r="Y661" s="18">
        <f t="shared" si="90"/>
        <v>3</v>
      </c>
      <c r="Z661" s="18">
        <f t="shared" si="90"/>
        <v>0</v>
      </c>
      <c r="AA661" s="18">
        <f t="shared" si="90"/>
        <v>0</v>
      </c>
      <c r="AB661" s="18">
        <f t="shared" si="90"/>
        <v>0</v>
      </c>
      <c r="AC661" s="18">
        <f t="shared" si="90"/>
        <v>1</v>
      </c>
      <c r="AD661" s="18">
        <f t="shared" si="90"/>
        <v>0</v>
      </c>
      <c r="AE661" s="18">
        <f t="shared" si="90"/>
        <v>1</v>
      </c>
      <c r="AF661" s="15">
        <v>34</v>
      </c>
    </row>
    <row r="662" spans="1:32" s="5" customFormat="1" ht="13.7" customHeight="1" x14ac:dyDescent="0.15">
      <c r="A662" s="10" t="s">
        <v>1139</v>
      </c>
      <c r="B662" s="10" t="s">
        <v>1051</v>
      </c>
      <c r="C662" s="11" t="s">
        <v>1052</v>
      </c>
      <c r="D662" s="12">
        <v>0</v>
      </c>
      <c r="E662" s="12">
        <v>1</v>
      </c>
      <c r="F662" s="29" t="s">
        <v>1161</v>
      </c>
      <c r="G662" s="13">
        <v>1</v>
      </c>
      <c r="H662" s="13">
        <v>0</v>
      </c>
      <c r="I662" s="13">
        <v>1</v>
      </c>
      <c r="J662" s="13">
        <v>0</v>
      </c>
      <c r="K662" s="13">
        <v>0</v>
      </c>
      <c r="L662" s="13">
        <v>6</v>
      </c>
      <c r="M662" s="13">
        <v>1</v>
      </c>
      <c r="N662" s="13">
        <v>0</v>
      </c>
      <c r="O662" s="13">
        <v>0</v>
      </c>
      <c r="P662" s="13">
        <v>4</v>
      </c>
      <c r="Q662" s="13">
        <v>5</v>
      </c>
      <c r="R662" s="14">
        <v>9</v>
      </c>
      <c r="S662" s="14">
        <v>1</v>
      </c>
      <c r="T662" s="14">
        <v>0</v>
      </c>
      <c r="U662" s="14">
        <v>1</v>
      </c>
      <c r="V662" s="14">
        <v>2</v>
      </c>
      <c r="W662" s="14">
        <v>1</v>
      </c>
      <c r="X662" s="14">
        <v>1</v>
      </c>
      <c r="Y662" s="14">
        <v>1</v>
      </c>
      <c r="Z662" s="14">
        <v>0</v>
      </c>
      <c r="AA662" s="14">
        <v>0</v>
      </c>
      <c r="AB662" s="14">
        <v>0</v>
      </c>
      <c r="AC662" s="14">
        <v>0</v>
      </c>
      <c r="AD662" s="14">
        <v>0</v>
      </c>
      <c r="AE662" s="14">
        <v>0</v>
      </c>
      <c r="AF662" s="15">
        <v>35</v>
      </c>
    </row>
    <row r="663" spans="1:32" s="15" customFormat="1" ht="13.7" customHeight="1" x14ac:dyDescent="0.15">
      <c r="A663" s="10" t="s">
        <v>1139</v>
      </c>
      <c r="B663" s="10" t="s">
        <v>1051</v>
      </c>
      <c r="C663" s="11" t="s">
        <v>1053</v>
      </c>
      <c r="D663" s="12">
        <v>0</v>
      </c>
      <c r="E663" s="12">
        <v>1</v>
      </c>
      <c r="F663" s="29" t="s">
        <v>1161</v>
      </c>
      <c r="G663" s="13">
        <v>1</v>
      </c>
      <c r="H663" s="13">
        <v>0</v>
      </c>
      <c r="I663" s="13">
        <v>1</v>
      </c>
      <c r="J663" s="13">
        <v>0</v>
      </c>
      <c r="K663" s="13">
        <v>0</v>
      </c>
      <c r="L663" s="13">
        <v>6</v>
      </c>
      <c r="M663" s="13">
        <v>1</v>
      </c>
      <c r="N663" s="13">
        <v>0</v>
      </c>
      <c r="O663" s="13">
        <v>0</v>
      </c>
      <c r="P663" s="13">
        <v>3</v>
      </c>
      <c r="Q663" s="13">
        <v>6</v>
      </c>
      <c r="R663" s="14">
        <v>9</v>
      </c>
      <c r="S663" s="14">
        <v>1</v>
      </c>
      <c r="T663" s="14">
        <v>0</v>
      </c>
      <c r="U663" s="14">
        <v>1</v>
      </c>
      <c r="V663" s="14">
        <v>2</v>
      </c>
      <c r="W663" s="14">
        <v>1</v>
      </c>
      <c r="X663" s="14">
        <v>1</v>
      </c>
      <c r="Y663" s="14">
        <v>1</v>
      </c>
      <c r="Z663" s="14">
        <v>0</v>
      </c>
      <c r="AA663" s="14">
        <v>0</v>
      </c>
      <c r="AB663" s="14">
        <v>0</v>
      </c>
      <c r="AC663" s="14">
        <v>0</v>
      </c>
      <c r="AD663" s="14">
        <v>0</v>
      </c>
      <c r="AE663" s="14">
        <v>0</v>
      </c>
      <c r="AF663" s="5">
        <v>36</v>
      </c>
    </row>
    <row r="664" spans="1:32" s="15" customFormat="1" ht="13.7" customHeight="1" x14ac:dyDescent="0.15">
      <c r="A664" s="10" t="s">
        <v>1139</v>
      </c>
      <c r="B664" s="10" t="s">
        <v>1051</v>
      </c>
      <c r="C664" s="11" t="s">
        <v>1054</v>
      </c>
      <c r="D664" s="12">
        <v>0</v>
      </c>
      <c r="E664" s="12" t="s">
        <v>1142</v>
      </c>
      <c r="F664" s="29" t="s">
        <v>1161</v>
      </c>
      <c r="G664" s="13">
        <v>1</v>
      </c>
      <c r="H664" s="13">
        <v>0</v>
      </c>
      <c r="I664" s="13">
        <v>1</v>
      </c>
      <c r="J664" s="13">
        <v>1</v>
      </c>
      <c r="K664" s="13">
        <v>0</v>
      </c>
      <c r="L664" s="13">
        <v>15</v>
      </c>
      <c r="M664" s="13">
        <v>1</v>
      </c>
      <c r="N664" s="13">
        <v>1</v>
      </c>
      <c r="O664" s="13">
        <v>0</v>
      </c>
      <c r="P664" s="13">
        <v>11</v>
      </c>
      <c r="Q664" s="13">
        <v>9</v>
      </c>
      <c r="R664" s="14">
        <v>20</v>
      </c>
      <c r="S664" s="14">
        <v>1</v>
      </c>
      <c r="T664" s="14">
        <v>0</v>
      </c>
      <c r="U664" s="14">
        <v>3</v>
      </c>
      <c r="V664" s="14">
        <v>4</v>
      </c>
      <c r="W664" s="14">
        <v>1</v>
      </c>
      <c r="X664" s="14">
        <v>5</v>
      </c>
      <c r="Y664" s="14">
        <v>1</v>
      </c>
      <c r="Z664" s="14">
        <v>0</v>
      </c>
      <c r="AA664" s="14">
        <v>0</v>
      </c>
      <c r="AB664" s="14">
        <v>0</v>
      </c>
      <c r="AC664" s="14">
        <v>0</v>
      </c>
      <c r="AD664" s="14">
        <v>0</v>
      </c>
      <c r="AE664" s="14">
        <v>0</v>
      </c>
      <c r="AF664" s="15">
        <v>37</v>
      </c>
    </row>
    <row r="665" spans="1:32" s="5" customFormat="1" ht="13.7" customHeight="1" x14ac:dyDescent="0.15">
      <c r="A665" s="16"/>
      <c r="B665" s="16" t="s">
        <v>1086</v>
      </c>
      <c r="C665" s="16">
        <f>COUNTA(C662:C664)</f>
        <v>3</v>
      </c>
      <c r="D665" s="17">
        <f>COUNTIF(D662:D664,"併")</f>
        <v>0</v>
      </c>
      <c r="E665" s="17">
        <v>3</v>
      </c>
      <c r="F665" s="17"/>
      <c r="G665" s="18">
        <f t="shared" ref="G665:AE665" si="91">SUM(G662:G664)</f>
        <v>3</v>
      </c>
      <c r="H665" s="18">
        <f t="shared" si="91"/>
        <v>0</v>
      </c>
      <c r="I665" s="18">
        <f t="shared" si="91"/>
        <v>3</v>
      </c>
      <c r="J665" s="18">
        <f t="shared" si="91"/>
        <v>1</v>
      </c>
      <c r="K665" s="18">
        <f t="shared" si="91"/>
        <v>0</v>
      </c>
      <c r="L665" s="18">
        <f t="shared" si="91"/>
        <v>27</v>
      </c>
      <c r="M665" s="18">
        <f t="shared" si="91"/>
        <v>3</v>
      </c>
      <c r="N665" s="18">
        <f t="shared" si="91"/>
        <v>1</v>
      </c>
      <c r="O665" s="18">
        <f t="shared" si="91"/>
        <v>0</v>
      </c>
      <c r="P665" s="18">
        <f t="shared" si="91"/>
        <v>18</v>
      </c>
      <c r="Q665" s="18">
        <f t="shared" si="91"/>
        <v>20</v>
      </c>
      <c r="R665" s="18">
        <f t="shared" si="91"/>
        <v>38</v>
      </c>
      <c r="S665" s="18">
        <f t="shared" si="91"/>
        <v>3</v>
      </c>
      <c r="T665" s="18">
        <f t="shared" si="91"/>
        <v>0</v>
      </c>
      <c r="U665" s="18">
        <f t="shared" si="91"/>
        <v>5</v>
      </c>
      <c r="V665" s="18">
        <f t="shared" si="91"/>
        <v>8</v>
      </c>
      <c r="W665" s="18">
        <f t="shared" si="91"/>
        <v>3</v>
      </c>
      <c r="X665" s="18">
        <f t="shared" si="91"/>
        <v>7</v>
      </c>
      <c r="Y665" s="18">
        <f t="shared" si="91"/>
        <v>3</v>
      </c>
      <c r="Z665" s="18">
        <f t="shared" si="91"/>
        <v>0</v>
      </c>
      <c r="AA665" s="18">
        <f t="shared" si="91"/>
        <v>0</v>
      </c>
      <c r="AB665" s="18">
        <f t="shared" si="91"/>
        <v>0</v>
      </c>
      <c r="AC665" s="18">
        <f t="shared" si="91"/>
        <v>0</v>
      </c>
      <c r="AD665" s="18">
        <f t="shared" si="91"/>
        <v>0</v>
      </c>
      <c r="AE665" s="18">
        <f t="shared" si="91"/>
        <v>0</v>
      </c>
      <c r="AF665" s="15">
        <v>39</v>
      </c>
    </row>
    <row r="666" spans="1:32" s="5" customFormat="1" ht="13.7" customHeight="1" x14ac:dyDescent="0.15">
      <c r="A666" s="10" t="s">
        <v>1139</v>
      </c>
      <c r="B666" s="10" t="s">
        <v>1055</v>
      </c>
      <c r="C666" s="11" t="s">
        <v>1056</v>
      </c>
      <c r="D666" s="12">
        <v>0</v>
      </c>
      <c r="E666" s="12" t="s">
        <v>1142</v>
      </c>
      <c r="F666" s="12" t="s">
        <v>1097</v>
      </c>
      <c r="G666" s="13">
        <v>1</v>
      </c>
      <c r="H666" s="13">
        <v>0</v>
      </c>
      <c r="I666" s="13">
        <v>1</v>
      </c>
      <c r="J666" s="13">
        <v>0</v>
      </c>
      <c r="K666" s="13">
        <v>0</v>
      </c>
      <c r="L666" s="13">
        <v>11</v>
      </c>
      <c r="M666" s="13">
        <v>1</v>
      </c>
      <c r="N666" s="13">
        <v>0</v>
      </c>
      <c r="O666" s="13">
        <v>0</v>
      </c>
      <c r="P666" s="13">
        <v>9</v>
      </c>
      <c r="Q666" s="13">
        <v>5</v>
      </c>
      <c r="R666" s="14">
        <v>14</v>
      </c>
      <c r="S666" s="14">
        <v>1</v>
      </c>
      <c r="T666" s="14">
        <v>0</v>
      </c>
      <c r="U666" s="14">
        <v>4</v>
      </c>
      <c r="V666" s="14">
        <v>5</v>
      </c>
      <c r="W666" s="14">
        <v>1</v>
      </c>
      <c r="X666" s="14">
        <v>4</v>
      </c>
      <c r="Y666" s="14">
        <v>1</v>
      </c>
      <c r="Z666" s="14">
        <v>0</v>
      </c>
      <c r="AA666" s="14">
        <v>0</v>
      </c>
      <c r="AB666" s="14">
        <v>0</v>
      </c>
      <c r="AC666" s="14">
        <v>0</v>
      </c>
      <c r="AD666" s="14">
        <v>0</v>
      </c>
      <c r="AE666" s="14">
        <v>0</v>
      </c>
      <c r="AF666" s="15">
        <v>40</v>
      </c>
    </row>
    <row r="667" spans="1:32" s="15" customFormat="1" ht="13.7" customHeight="1" x14ac:dyDescent="0.15">
      <c r="A667" s="10" t="s">
        <v>1139</v>
      </c>
      <c r="B667" s="10" t="s">
        <v>1055</v>
      </c>
      <c r="C667" s="11" t="s">
        <v>1057</v>
      </c>
      <c r="D667" s="12">
        <v>0</v>
      </c>
      <c r="E667" s="12">
        <v>1</v>
      </c>
      <c r="F667" s="12" t="s">
        <v>1097</v>
      </c>
      <c r="G667" s="13">
        <v>1</v>
      </c>
      <c r="H667" s="13">
        <v>0</v>
      </c>
      <c r="I667" s="13">
        <v>1</v>
      </c>
      <c r="J667" s="13">
        <v>0</v>
      </c>
      <c r="K667" s="13">
        <v>0</v>
      </c>
      <c r="L667" s="13">
        <v>3</v>
      </c>
      <c r="M667" s="13">
        <v>1</v>
      </c>
      <c r="N667" s="13">
        <v>0</v>
      </c>
      <c r="O667" s="13">
        <v>0</v>
      </c>
      <c r="P667" s="13">
        <v>3</v>
      </c>
      <c r="Q667" s="13">
        <v>3</v>
      </c>
      <c r="R667" s="14">
        <v>6</v>
      </c>
      <c r="S667" s="14">
        <v>1</v>
      </c>
      <c r="T667" s="14">
        <v>0</v>
      </c>
      <c r="U667" s="14">
        <v>2</v>
      </c>
      <c r="V667" s="14">
        <v>3</v>
      </c>
      <c r="W667" s="14">
        <v>1</v>
      </c>
      <c r="X667" s="14">
        <v>0</v>
      </c>
      <c r="Y667" s="14">
        <v>1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5">
        <v>41</v>
      </c>
    </row>
    <row r="668" spans="1:32" s="15" customFormat="1" ht="13.7" customHeight="1" x14ac:dyDescent="0.15">
      <c r="A668" s="10" t="s">
        <v>1139</v>
      </c>
      <c r="B668" s="10" t="s">
        <v>1055</v>
      </c>
      <c r="C668" s="11" t="s">
        <v>1058</v>
      </c>
      <c r="D668" s="12">
        <v>0</v>
      </c>
      <c r="E668" s="12">
        <v>1</v>
      </c>
      <c r="F668" s="12" t="s">
        <v>1097</v>
      </c>
      <c r="G668" s="13">
        <v>1</v>
      </c>
      <c r="H668" s="13">
        <v>0</v>
      </c>
      <c r="I668" s="13">
        <v>1</v>
      </c>
      <c r="J668" s="13">
        <v>0</v>
      </c>
      <c r="K668" s="13">
        <v>0</v>
      </c>
      <c r="L668" s="13">
        <v>2</v>
      </c>
      <c r="M668" s="13">
        <v>1</v>
      </c>
      <c r="N668" s="13">
        <v>0</v>
      </c>
      <c r="O668" s="13">
        <v>0</v>
      </c>
      <c r="P668" s="13">
        <v>2</v>
      </c>
      <c r="Q668" s="13">
        <v>3</v>
      </c>
      <c r="R668" s="14">
        <v>5</v>
      </c>
      <c r="S668" s="14">
        <v>0</v>
      </c>
      <c r="T668" s="14">
        <v>0</v>
      </c>
      <c r="U668" s="14">
        <v>1</v>
      </c>
      <c r="V668" s="14">
        <v>1</v>
      </c>
      <c r="W668" s="14">
        <v>1</v>
      </c>
      <c r="X668" s="14">
        <v>0</v>
      </c>
      <c r="Y668" s="14">
        <v>1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5">
        <v>42</v>
      </c>
    </row>
    <row r="669" spans="1:32" s="15" customFormat="1" ht="13.7" customHeight="1" x14ac:dyDescent="0.15">
      <c r="A669" s="16"/>
      <c r="B669" s="16" t="s">
        <v>1086</v>
      </c>
      <c r="C669" s="16">
        <f>COUNTA(C666:C668)</f>
        <v>3</v>
      </c>
      <c r="D669" s="17">
        <f>COUNTIF(D666:D668,"併")</f>
        <v>0</v>
      </c>
      <c r="E669" s="17">
        <v>3</v>
      </c>
      <c r="F669" s="17"/>
      <c r="G669" s="18">
        <f>SUM(G666:G668)</f>
        <v>3</v>
      </c>
      <c r="H669" s="18">
        <f t="shared" ref="H669:AE669" si="92">SUM(H666:H668)</f>
        <v>0</v>
      </c>
      <c r="I669" s="18">
        <f t="shared" si="92"/>
        <v>3</v>
      </c>
      <c r="J669" s="18">
        <f t="shared" si="92"/>
        <v>0</v>
      </c>
      <c r="K669" s="18">
        <f t="shared" si="92"/>
        <v>0</v>
      </c>
      <c r="L669" s="18">
        <f t="shared" si="92"/>
        <v>16</v>
      </c>
      <c r="M669" s="18">
        <f t="shared" si="92"/>
        <v>3</v>
      </c>
      <c r="N669" s="18">
        <f t="shared" si="92"/>
        <v>0</v>
      </c>
      <c r="O669" s="18">
        <f t="shared" si="92"/>
        <v>0</v>
      </c>
      <c r="P669" s="18">
        <f t="shared" si="92"/>
        <v>14</v>
      </c>
      <c r="Q669" s="18">
        <f t="shared" si="92"/>
        <v>11</v>
      </c>
      <c r="R669" s="18">
        <f t="shared" si="92"/>
        <v>25</v>
      </c>
      <c r="S669" s="18">
        <f t="shared" si="92"/>
        <v>2</v>
      </c>
      <c r="T669" s="18">
        <f t="shared" si="92"/>
        <v>0</v>
      </c>
      <c r="U669" s="18">
        <f t="shared" si="92"/>
        <v>7</v>
      </c>
      <c r="V669" s="18">
        <f t="shared" si="92"/>
        <v>9</v>
      </c>
      <c r="W669" s="18">
        <f t="shared" si="92"/>
        <v>3</v>
      </c>
      <c r="X669" s="18">
        <f t="shared" si="92"/>
        <v>4</v>
      </c>
      <c r="Y669" s="18">
        <f t="shared" si="92"/>
        <v>3</v>
      </c>
      <c r="Z669" s="18">
        <f t="shared" si="92"/>
        <v>0</v>
      </c>
      <c r="AA669" s="18">
        <f t="shared" si="92"/>
        <v>0</v>
      </c>
      <c r="AB669" s="18">
        <f t="shared" si="92"/>
        <v>0</v>
      </c>
      <c r="AC669" s="18">
        <f t="shared" si="92"/>
        <v>0</v>
      </c>
      <c r="AD669" s="18">
        <f t="shared" si="92"/>
        <v>0</v>
      </c>
      <c r="AE669" s="18">
        <f t="shared" si="92"/>
        <v>0</v>
      </c>
      <c r="AF669" s="15">
        <v>43</v>
      </c>
    </row>
    <row r="670" spans="1:32" s="5" customFormat="1" ht="13.7" customHeight="1" x14ac:dyDescent="0.15">
      <c r="A670" s="10" t="s">
        <v>1139</v>
      </c>
      <c r="B670" s="10" t="s">
        <v>1062</v>
      </c>
      <c r="C670" s="11" t="s">
        <v>1063</v>
      </c>
      <c r="D670" s="12">
        <v>0</v>
      </c>
      <c r="E670" s="12">
        <v>4</v>
      </c>
      <c r="F670" s="29" t="s">
        <v>1064</v>
      </c>
      <c r="G670" s="13">
        <v>1</v>
      </c>
      <c r="H670" s="13">
        <v>0</v>
      </c>
      <c r="I670" s="13">
        <v>1</v>
      </c>
      <c r="J670" s="13">
        <v>0</v>
      </c>
      <c r="K670" s="13">
        <v>0</v>
      </c>
      <c r="L670" s="13">
        <v>10</v>
      </c>
      <c r="M670" s="13">
        <v>1</v>
      </c>
      <c r="N670" s="13">
        <v>0</v>
      </c>
      <c r="O670" s="13">
        <v>0</v>
      </c>
      <c r="P670" s="13">
        <v>6</v>
      </c>
      <c r="Q670" s="13">
        <v>7</v>
      </c>
      <c r="R670" s="14">
        <v>13</v>
      </c>
      <c r="S670" s="14">
        <v>1</v>
      </c>
      <c r="T670" s="14">
        <v>0</v>
      </c>
      <c r="U670" s="14">
        <v>2</v>
      </c>
      <c r="V670" s="14">
        <v>3</v>
      </c>
      <c r="W670" s="14">
        <v>1</v>
      </c>
      <c r="X670" s="14">
        <v>3</v>
      </c>
      <c r="Y670" s="14">
        <v>1</v>
      </c>
      <c r="Z670" s="14">
        <v>0</v>
      </c>
      <c r="AA670" s="14">
        <v>0</v>
      </c>
      <c r="AB670" s="14">
        <v>0</v>
      </c>
      <c r="AC670" s="14">
        <v>0</v>
      </c>
      <c r="AD670" s="14">
        <v>0</v>
      </c>
      <c r="AE670" s="14">
        <v>0</v>
      </c>
      <c r="AF670" s="15">
        <v>44</v>
      </c>
    </row>
    <row r="671" spans="1:32" s="15" customFormat="1" ht="13.7" customHeight="1" x14ac:dyDescent="0.15">
      <c r="A671" s="10" t="s">
        <v>1139</v>
      </c>
      <c r="B671" s="10" t="s">
        <v>1062</v>
      </c>
      <c r="C671" s="11" t="s">
        <v>1065</v>
      </c>
      <c r="D671" s="12">
        <v>0</v>
      </c>
      <c r="E671" s="12">
        <v>4</v>
      </c>
      <c r="F671" s="29" t="s">
        <v>1064</v>
      </c>
      <c r="G671" s="13">
        <v>1</v>
      </c>
      <c r="H671" s="14">
        <v>0</v>
      </c>
      <c r="I671" s="13">
        <v>1</v>
      </c>
      <c r="J671" s="13">
        <v>0</v>
      </c>
      <c r="K671" s="13">
        <v>0</v>
      </c>
      <c r="L671" s="13">
        <v>4</v>
      </c>
      <c r="M671" s="13">
        <v>1</v>
      </c>
      <c r="N671" s="13">
        <v>0</v>
      </c>
      <c r="O671" s="13">
        <v>0</v>
      </c>
      <c r="P671" s="13">
        <v>3</v>
      </c>
      <c r="Q671" s="13">
        <v>4</v>
      </c>
      <c r="R671" s="14">
        <v>7</v>
      </c>
      <c r="S671" s="14">
        <v>1</v>
      </c>
      <c r="T671" s="14">
        <v>0</v>
      </c>
      <c r="U671" s="14">
        <v>3</v>
      </c>
      <c r="V671" s="14">
        <v>4</v>
      </c>
      <c r="W671" s="14">
        <v>1</v>
      </c>
      <c r="X671" s="14">
        <v>0</v>
      </c>
      <c r="Y671" s="14">
        <v>1</v>
      </c>
      <c r="Z671" s="14">
        <v>0</v>
      </c>
      <c r="AA671" s="14">
        <v>0</v>
      </c>
      <c r="AB671" s="14">
        <v>0</v>
      </c>
      <c r="AC671" s="14">
        <v>1</v>
      </c>
      <c r="AD671" s="14">
        <v>0</v>
      </c>
      <c r="AE671" s="14">
        <v>1</v>
      </c>
      <c r="AF671" s="15">
        <v>45</v>
      </c>
    </row>
    <row r="672" spans="1:32" s="15" customFormat="1" ht="13.7" customHeight="1" x14ac:dyDescent="0.15">
      <c r="A672" s="16"/>
      <c r="B672" s="16" t="s">
        <v>1086</v>
      </c>
      <c r="C672" s="16">
        <f>COUNTA(C670:C671)</f>
        <v>2</v>
      </c>
      <c r="D672" s="17">
        <f>COUNTIF(D670:D671,"併")</f>
        <v>0</v>
      </c>
      <c r="E672" s="17">
        <v>2</v>
      </c>
      <c r="F672" s="17"/>
      <c r="G672" s="18">
        <f>SUM(G670:G671)</f>
        <v>2</v>
      </c>
      <c r="H672" s="18">
        <f t="shared" ref="H672:AE672" si="93">SUM(H670:H671)</f>
        <v>0</v>
      </c>
      <c r="I672" s="18">
        <f t="shared" si="93"/>
        <v>2</v>
      </c>
      <c r="J672" s="18">
        <f t="shared" si="93"/>
        <v>0</v>
      </c>
      <c r="K672" s="18">
        <f t="shared" si="93"/>
        <v>0</v>
      </c>
      <c r="L672" s="18">
        <f t="shared" si="93"/>
        <v>14</v>
      </c>
      <c r="M672" s="18">
        <f t="shared" si="93"/>
        <v>2</v>
      </c>
      <c r="N672" s="18">
        <f t="shared" si="93"/>
        <v>0</v>
      </c>
      <c r="O672" s="18">
        <f t="shared" si="93"/>
        <v>0</v>
      </c>
      <c r="P672" s="18">
        <f t="shared" si="93"/>
        <v>9</v>
      </c>
      <c r="Q672" s="18">
        <f t="shared" si="93"/>
        <v>11</v>
      </c>
      <c r="R672" s="18">
        <f t="shared" si="93"/>
        <v>20</v>
      </c>
      <c r="S672" s="18">
        <f t="shared" si="93"/>
        <v>2</v>
      </c>
      <c r="T672" s="18">
        <f t="shared" si="93"/>
        <v>0</v>
      </c>
      <c r="U672" s="18">
        <f t="shared" si="93"/>
        <v>5</v>
      </c>
      <c r="V672" s="18">
        <f t="shared" si="93"/>
        <v>7</v>
      </c>
      <c r="W672" s="18">
        <f t="shared" si="93"/>
        <v>2</v>
      </c>
      <c r="X672" s="18">
        <f t="shared" si="93"/>
        <v>3</v>
      </c>
      <c r="Y672" s="18">
        <f t="shared" si="93"/>
        <v>2</v>
      </c>
      <c r="Z672" s="18">
        <f t="shared" si="93"/>
        <v>0</v>
      </c>
      <c r="AA672" s="18">
        <f t="shared" si="93"/>
        <v>0</v>
      </c>
      <c r="AB672" s="18">
        <f t="shared" si="93"/>
        <v>0</v>
      </c>
      <c r="AC672" s="18">
        <f t="shared" si="93"/>
        <v>1</v>
      </c>
      <c r="AD672" s="18">
        <f t="shared" si="93"/>
        <v>0</v>
      </c>
      <c r="AE672" s="18">
        <f t="shared" si="93"/>
        <v>1</v>
      </c>
      <c r="AF672" s="5">
        <v>46</v>
      </c>
    </row>
    <row r="673" spans="1:32" s="15" customFormat="1" ht="13.7" customHeight="1" x14ac:dyDescent="0.15">
      <c r="A673" s="10" t="s">
        <v>1139</v>
      </c>
      <c r="B673" s="10" t="s">
        <v>1067</v>
      </c>
      <c r="C673" s="11" t="s">
        <v>1068</v>
      </c>
      <c r="D673" s="12">
        <v>0</v>
      </c>
      <c r="E673" s="12">
        <v>2</v>
      </c>
      <c r="F673" s="12" t="s">
        <v>1097</v>
      </c>
      <c r="G673" s="13">
        <v>1</v>
      </c>
      <c r="H673" s="13">
        <v>0</v>
      </c>
      <c r="I673" s="13">
        <v>1</v>
      </c>
      <c r="J673" s="13">
        <v>0</v>
      </c>
      <c r="K673" s="13">
        <v>0</v>
      </c>
      <c r="L673" s="13">
        <v>5</v>
      </c>
      <c r="M673" s="13">
        <v>1</v>
      </c>
      <c r="N673" s="13">
        <v>0</v>
      </c>
      <c r="O673" s="13">
        <v>0</v>
      </c>
      <c r="P673" s="13">
        <v>3</v>
      </c>
      <c r="Q673" s="13">
        <v>5</v>
      </c>
      <c r="R673" s="14">
        <v>8</v>
      </c>
      <c r="S673" s="14">
        <v>1</v>
      </c>
      <c r="T673" s="14">
        <v>0</v>
      </c>
      <c r="U673" s="14">
        <v>2</v>
      </c>
      <c r="V673" s="14">
        <v>3</v>
      </c>
      <c r="W673" s="14">
        <v>1</v>
      </c>
      <c r="X673" s="14">
        <v>1</v>
      </c>
      <c r="Y673" s="14">
        <v>1</v>
      </c>
      <c r="Z673" s="14">
        <v>0</v>
      </c>
      <c r="AA673" s="14">
        <v>0</v>
      </c>
      <c r="AB673" s="14">
        <v>0</v>
      </c>
      <c r="AC673" s="14">
        <v>0</v>
      </c>
      <c r="AD673" s="14">
        <v>0</v>
      </c>
      <c r="AE673" s="14">
        <v>0</v>
      </c>
      <c r="AF673" s="15">
        <v>47</v>
      </c>
    </row>
    <row r="674" spans="1:32" s="15" customFormat="1" ht="13.7" customHeight="1" x14ac:dyDescent="0.15">
      <c r="A674" s="10" t="s">
        <v>1139</v>
      </c>
      <c r="B674" s="10" t="s">
        <v>1067</v>
      </c>
      <c r="C674" s="11" t="s">
        <v>1069</v>
      </c>
      <c r="D674" s="12">
        <v>0</v>
      </c>
      <c r="E674" s="12">
        <v>1</v>
      </c>
      <c r="F674" s="12" t="s">
        <v>1097</v>
      </c>
      <c r="G674" s="13">
        <v>1</v>
      </c>
      <c r="H674" s="13">
        <v>0</v>
      </c>
      <c r="I674" s="13">
        <v>1</v>
      </c>
      <c r="J674" s="13">
        <v>0</v>
      </c>
      <c r="K674" s="13">
        <v>0</v>
      </c>
      <c r="L674" s="13">
        <v>12</v>
      </c>
      <c r="M674" s="13">
        <v>1</v>
      </c>
      <c r="N674" s="13">
        <v>1</v>
      </c>
      <c r="O674" s="13">
        <v>0</v>
      </c>
      <c r="P674" s="13">
        <v>8</v>
      </c>
      <c r="Q674" s="13">
        <v>8</v>
      </c>
      <c r="R674" s="14">
        <v>16</v>
      </c>
      <c r="S674" s="14">
        <v>2</v>
      </c>
      <c r="T674" s="14">
        <v>0</v>
      </c>
      <c r="U674" s="14">
        <v>6</v>
      </c>
      <c r="V674" s="14">
        <v>8</v>
      </c>
      <c r="W674" s="14">
        <v>1</v>
      </c>
      <c r="X674" s="14">
        <v>0</v>
      </c>
      <c r="Y674" s="14">
        <v>1</v>
      </c>
      <c r="Z674" s="14">
        <v>1</v>
      </c>
      <c r="AA674" s="14">
        <v>0</v>
      </c>
      <c r="AB674" s="14">
        <v>0</v>
      </c>
      <c r="AC674" s="14">
        <v>1</v>
      </c>
      <c r="AD674" s="14">
        <v>0</v>
      </c>
      <c r="AE674" s="14">
        <v>1</v>
      </c>
      <c r="AF674" s="15">
        <v>48</v>
      </c>
    </row>
    <row r="675" spans="1:32" s="15" customFormat="1" ht="13.7" customHeight="1" x14ac:dyDescent="0.15">
      <c r="A675" s="16"/>
      <c r="B675" s="16" t="s">
        <v>1086</v>
      </c>
      <c r="C675" s="16">
        <f>COUNTA(C673:C674)</f>
        <v>2</v>
      </c>
      <c r="D675" s="17">
        <f>COUNTIF(D673:D674,"併")</f>
        <v>0</v>
      </c>
      <c r="E675" s="17">
        <v>2</v>
      </c>
      <c r="F675" s="17"/>
      <c r="G675" s="18">
        <f>SUM(G673:G674)</f>
        <v>2</v>
      </c>
      <c r="H675" s="18">
        <f t="shared" ref="H675:AE675" si="94">SUM(H673:H674)</f>
        <v>0</v>
      </c>
      <c r="I675" s="18">
        <f t="shared" si="94"/>
        <v>2</v>
      </c>
      <c r="J675" s="18">
        <f t="shared" si="94"/>
        <v>0</v>
      </c>
      <c r="K675" s="18">
        <f t="shared" si="94"/>
        <v>0</v>
      </c>
      <c r="L675" s="18">
        <f t="shared" si="94"/>
        <v>17</v>
      </c>
      <c r="M675" s="18">
        <f t="shared" si="94"/>
        <v>2</v>
      </c>
      <c r="N675" s="18">
        <f t="shared" si="94"/>
        <v>1</v>
      </c>
      <c r="O675" s="18">
        <f t="shared" si="94"/>
        <v>0</v>
      </c>
      <c r="P675" s="18">
        <f t="shared" si="94"/>
        <v>11</v>
      </c>
      <c r="Q675" s="18">
        <f t="shared" si="94"/>
        <v>13</v>
      </c>
      <c r="R675" s="18">
        <f t="shared" si="94"/>
        <v>24</v>
      </c>
      <c r="S675" s="18">
        <f t="shared" si="94"/>
        <v>3</v>
      </c>
      <c r="T675" s="18">
        <f t="shared" si="94"/>
        <v>0</v>
      </c>
      <c r="U675" s="18">
        <f t="shared" si="94"/>
        <v>8</v>
      </c>
      <c r="V675" s="18">
        <f t="shared" si="94"/>
        <v>11</v>
      </c>
      <c r="W675" s="18">
        <f t="shared" si="94"/>
        <v>2</v>
      </c>
      <c r="X675" s="18">
        <f t="shared" si="94"/>
        <v>1</v>
      </c>
      <c r="Y675" s="18">
        <f t="shared" si="94"/>
        <v>2</v>
      </c>
      <c r="Z675" s="18">
        <f t="shared" si="94"/>
        <v>1</v>
      </c>
      <c r="AA675" s="18">
        <f t="shared" si="94"/>
        <v>0</v>
      </c>
      <c r="AB675" s="18">
        <f t="shared" si="94"/>
        <v>0</v>
      </c>
      <c r="AC675" s="18">
        <f t="shared" si="94"/>
        <v>1</v>
      </c>
      <c r="AD675" s="18">
        <f t="shared" si="94"/>
        <v>0</v>
      </c>
      <c r="AE675" s="18">
        <f t="shared" si="94"/>
        <v>1</v>
      </c>
      <c r="AF675" s="15">
        <v>49</v>
      </c>
    </row>
    <row r="676" spans="1:32" s="26" customFormat="1" ht="13.7" customHeight="1" x14ac:dyDescent="0.15">
      <c r="A676" s="10" t="s">
        <v>1139</v>
      </c>
      <c r="B676" s="10" t="s">
        <v>1060</v>
      </c>
      <c r="C676" s="11" t="s">
        <v>1061</v>
      </c>
      <c r="D676" s="12">
        <v>0</v>
      </c>
      <c r="E676" s="12">
        <v>3</v>
      </c>
      <c r="F676" s="12" t="s">
        <v>1097</v>
      </c>
      <c r="G676" s="13">
        <v>1</v>
      </c>
      <c r="H676" s="13">
        <v>0</v>
      </c>
      <c r="I676" s="13">
        <v>1</v>
      </c>
      <c r="J676" s="13">
        <v>0</v>
      </c>
      <c r="K676" s="13">
        <v>0</v>
      </c>
      <c r="L676" s="13">
        <v>6</v>
      </c>
      <c r="M676" s="13">
        <v>1</v>
      </c>
      <c r="N676" s="13">
        <v>0</v>
      </c>
      <c r="O676" s="13">
        <v>0</v>
      </c>
      <c r="P676" s="13">
        <v>6</v>
      </c>
      <c r="Q676" s="13">
        <v>3</v>
      </c>
      <c r="R676" s="14">
        <v>9</v>
      </c>
      <c r="S676" s="14">
        <v>1</v>
      </c>
      <c r="T676" s="14">
        <v>0</v>
      </c>
      <c r="U676" s="14">
        <v>1</v>
      </c>
      <c r="V676" s="14">
        <v>2</v>
      </c>
      <c r="W676" s="14">
        <v>1</v>
      </c>
      <c r="X676" s="14">
        <v>0</v>
      </c>
      <c r="Y676" s="14">
        <v>1</v>
      </c>
      <c r="Z676" s="14">
        <v>0</v>
      </c>
      <c r="AA676" s="14">
        <v>0</v>
      </c>
      <c r="AB676" s="14">
        <v>0</v>
      </c>
      <c r="AC676" s="14">
        <v>0</v>
      </c>
      <c r="AD676" s="14">
        <v>0</v>
      </c>
      <c r="AE676" s="14">
        <v>0</v>
      </c>
      <c r="AF676" s="15">
        <v>50</v>
      </c>
    </row>
    <row r="677" spans="1:32" s="5" customFormat="1" ht="13.7" customHeight="1" x14ac:dyDescent="0.15">
      <c r="A677" s="10" t="s">
        <v>1139</v>
      </c>
      <c r="B677" s="10" t="s">
        <v>1060</v>
      </c>
      <c r="C677" s="11" t="s">
        <v>1066</v>
      </c>
      <c r="D677" s="12">
        <v>0</v>
      </c>
      <c r="E677" s="12">
        <v>1</v>
      </c>
      <c r="F677" s="12" t="s">
        <v>1097</v>
      </c>
      <c r="G677" s="13">
        <v>1</v>
      </c>
      <c r="H677" s="13">
        <v>0</v>
      </c>
      <c r="I677" s="13">
        <v>1</v>
      </c>
      <c r="J677" s="13">
        <v>0</v>
      </c>
      <c r="K677" s="13">
        <v>0</v>
      </c>
      <c r="L677" s="13">
        <v>9</v>
      </c>
      <c r="M677" s="13">
        <v>1</v>
      </c>
      <c r="N677" s="13">
        <v>0</v>
      </c>
      <c r="O677" s="13">
        <v>0</v>
      </c>
      <c r="P677" s="13">
        <v>6</v>
      </c>
      <c r="Q677" s="13">
        <v>6</v>
      </c>
      <c r="R677" s="14">
        <v>12</v>
      </c>
      <c r="S677" s="14">
        <v>1</v>
      </c>
      <c r="T677" s="14">
        <v>0</v>
      </c>
      <c r="U677" s="14">
        <v>1</v>
      </c>
      <c r="V677" s="14">
        <v>2</v>
      </c>
      <c r="W677" s="14">
        <v>1</v>
      </c>
      <c r="X677" s="14">
        <v>3</v>
      </c>
      <c r="Y677" s="14">
        <v>1</v>
      </c>
      <c r="Z677" s="14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5">
        <v>51</v>
      </c>
    </row>
    <row r="678" spans="1:32" s="15" customFormat="1" ht="13.7" customHeight="1" x14ac:dyDescent="0.15">
      <c r="A678" s="10" t="s">
        <v>1139</v>
      </c>
      <c r="B678" s="10" t="s">
        <v>1060</v>
      </c>
      <c r="C678" s="11" t="s">
        <v>918</v>
      </c>
      <c r="D678" s="12">
        <v>0</v>
      </c>
      <c r="E678" s="12">
        <v>2</v>
      </c>
      <c r="F678" s="12" t="s">
        <v>1097</v>
      </c>
      <c r="G678" s="13">
        <v>1</v>
      </c>
      <c r="H678" s="13">
        <v>0</v>
      </c>
      <c r="I678" s="13">
        <v>1</v>
      </c>
      <c r="J678" s="13">
        <v>0</v>
      </c>
      <c r="K678" s="13">
        <v>0</v>
      </c>
      <c r="L678" s="13">
        <v>2</v>
      </c>
      <c r="M678" s="13">
        <v>0</v>
      </c>
      <c r="N678" s="13">
        <v>0</v>
      </c>
      <c r="O678" s="13">
        <v>0</v>
      </c>
      <c r="P678" s="13">
        <v>3</v>
      </c>
      <c r="Q678" s="13">
        <v>1</v>
      </c>
      <c r="R678" s="14">
        <v>4</v>
      </c>
      <c r="S678" s="14">
        <v>0</v>
      </c>
      <c r="T678" s="14">
        <v>0</v>
      </c>
      <c r="U678" s="14">
        <v>1</v>
      </c>
      <c r="V678" s="14">
        <v>1</v>
      </c>
      <c r="W678" s="14">
        <v>1</v>
      </c>
      <c r="X678" s="14">
        <v>0</v>
      </c>
      <c r="Y678" s="14">
        <v>1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5">
        <v>53</v>
      </c>
    </row>
    <row r="679" spans="1:32" s="15" customFormat="1" ht="13.7" customHeight="1" x14ac:dyDescent="0.15">
      <c r="A679" s="10" t="s">
        <v>1139</v>
      </c>
      <c r="B679" s="10" t="s">
        <v>1060</v>
      </c>
      <c r="C679" s="11" t="s">
        <v>1112</v>
      </c>
      <c r="D679" s="12">
        <v>0</v>
      </c>
      <c r="E679" s="12">
        <v>1</v>
      </c>
      <c r="F679" s="12" t="s">
        <v>1097</v>
      </c>
      <c r="G679" s="13">
        <v>1</v>
      </c>
      <c r="H679" s="13">
        <v>0</v>
      </c>
      <c r="I679" s="13">
        <v>1</v>
      </c>
      <c r="J679" s="13">
        <v>0</v>
      </c>
      <c r="K679" s="13">
        <v>0</v>
      </c>
      <c r="L679" s="13">
        <v>13</v>
      </c>
      <c r="M679" s="13">
        <v>2</v>
      </c>
      <c r="N679" s="13">
        <v>0</v>
      </c>
      <c r="O679" s="13">
        <v>0</v>
      </c>
      <c r="P679" s="13">
        <v>7</v>
      </c>
      <c r="Q679" s="13">
        <v>10</v>
      </c>
      <c r="R679" s="14">
        <v>17</v>
      </c>
      <c r="S679" s="14">
        <v>1</v>
      </c>
      <c r="T679" s="14">
        <v>0</v>
      </c>
      <c r="U679" s="14">
        <v>1</v>
      </c>
      <c r="V679" s="14">
        <v>2</v>
      </c>
      <c r="W679" s="14">
        <v>1</v>
      </c>
      <c r="X679" s="14">
        <v>0</v>
      </c>
      <c r="Y679" s="14">
        <v>1</v>
      </c>
      <c r="Z679" s="14">
        <v>0</v>
      </c>
      <c r="AA679" s="14">
        <v>0</v>
      </c>
      <c r="AB679" s="14">
        <v>1</v>
      </c>
      <c r="AC679" s="14">
        <v>0</v>
      </c>
      <c r="AD679" s="14">
        <v>0</v>
      </c>
      <c r="AE679" s="14">
        <v>0</v>
      </c>
      <c r="AF679" s="15">
        <v>54</v>
      </c>
    </row>
    <row r="680" spans="1:32" s="15" customFormat="1" ht="13.7" customHeight="1" x14ac:dyDescent="0.15">
      <c r="A680" s="16"/>
      <c r="B680" s="16" t="s">
        <v>1086</v>
      </c>
      <c r="C680" s="16">
        <f>COUNTA(C676:C679)</f>
        <v>4</v>
      </c>
      <c r="D680" s="17">
        <f>COUNTIF(D676:D679,"併")</f>
        <v>0</v>
      </c>
      <c r="E680" s="17">
        <v>4</v>
      </c>
      <c r="F680" s="17"/>
      <c r="G680" s="18">
        <f t="shared" ref="G680:AE680" si="95">SUM(G676:G679)</f>
        <v>4</v>
      </c>
      <c r="H680" s="18">
        <f t="shared" si="95"/>
        <v>0</v>
      </c>
      <c r="I680" s="18">
        <f t="shared" si="95"/>
        <v>4</v>
      </c>
      <c r="J680" s="18">
        <f t="shared" si="95"/>
        <v>0</v>
      </c>
      <c r="K680" s="18">
        <f t="shared" si="95"/>
        <v>0</v>
      </c>
      <c r="L680" s="18">
        <f t="shared" si="95"/>
        <v>30</v>
      </c>
      <c r="M680" s="18">
        <f t="shared" si="95"/>
        <v>4</v>
      </c>
      <c r="N680" s="18">
        <f t="shared" si="95"/>
        <v>0</v>
      </c>
      <c r="O680" s="18">
        <f t="shared" si="95"/>
        <v>0</v>
      </c>
      <c r="P680" s="18">
        <f t="shared" si="95"/>
        <v>22</v>
      </c>
      <c r="Q680" s="18">
        <f t="shared" si="95"/>
        <v>20</v>
      </c>
      <c r="R680" s="18">
        <f t="shared" si="95"/>
        <v>42</v>
      </c>
      <c r="S680" s="18">
        <f t="shared" si="95"/>
        <v>3</v>
      </c>
      <c r="T680" s="18">
        <f t="shared" si="95"/>
        <v>0</v>
      </c>
      <c r="U680" s="18">
        <f t="shared" si="95"/>
        <v>4</v>
      </c>
      <c r="V680" s="18">
        <f t="shared" si="95"/>
        <v>7</v>
      </c>
      <c r="W680" s="18">
        <f t="shared" si="95"/>
        <v>4</v>
      </c>
      <c r="X680" s="18">
        <f t="shared" si="95"/>
        <v>3</v>
      </c>
      <c r="Y680" s="18">
        <f t="shared" si="95"/>
        <v>4</v>
      </c>
      <c r="Z680" s="18">
        <f t="shared" si="95"/>
        <v>0</v>
      </c>
      <c r="AA680" s="18">
        <f t="shared" si="95"/>
        <v>0</v>
      </c>
      <c r="AB680" s="18">
        <f t="shared" si="95"/>
        <v>1</v>
      </c>
      <c r="AC680" s="18">
        <f t="shared" si="95"/>
        <v>0</v>
      </c>
      <c r="AD680" s="18">
        <f t="shared" si="95"/>
        <v>0</v>
      </c>
      <c r="AE680" s="18">
        <f t="shared" si="95"/>
        <v>0</v>
      </c>
      <c r="AF680" s="15">
        <v>55</v>
      </c>
    </row>
    <row r="681" spans="1:32" s="15" customFormat="1" ht="13.7" customHeight="1" x14ac:dyDescent="0.15">
      <c r="A681" s="23"/>
      <c r="B681" s="23" t="s">
        <v>1087</v>
      </c>
      <c r="C681" s="23">
        <f>C657+C661+C665+C669+C672+C675+C680</f>
        <v>20</v>
      </c>
      <c r="D681" s="24">
        <f>D657+D661+D665+D669+D672+D675+D680</f>
        <v>0</v>
      </c>
      <c r="E681" s="24">
        <f>E657+E661+E665+E669+E672+E675+E680</f>
        <v>20</v>
      </c>
      <c r="F681" s="24"/>
      <c r="G681" s="25">
        <f t="shared" ref="G681:AE681" si="96">G657+G661+G665+G669+G672+G675+G680</f>
        <v>20</v>
      </c>
      <c r="H681" s="25">
        <f t="shared" si="96"/>
        <v>0</v>
      </c>
      <c r="I681" s="25">
        <f t="shared" si="96"/>
        <v>20</v>
      </c>
      <c r="J681" s="25">
        <f t="shared" si="96"/>
        <v>1</v>
      </c>
      <c r="K681" s="25">
        <f t="shared" si="96"/>
        <v>0</v>
      </c>
      <c r="L681" s="25">
        <f t="shared" si="96"/>
        <v>165</v>
      </c>
      <c r="M681" s="25">
        <f t="shared" si="96"/>
        <v>19</v>
      </c>
      <c r="N681" s="25">
        <f t="shared" si="96"/>
        <v>3</v>
      </c>
      <c r="O681" s="25">
        <f t="shared" si="96"/>
        <v>0</v>
      </c>
      <c r="P681" s="25">
        <f t="shared" si="96"/>
        <v>113</v>
      </c>
      <c r="Q681" s="25">
        <f t="shared" si="96"/>
        <v>115</v>
      </c>
      <c r="R681" s="25">
        <f t="shared" si="96"/>
        <v>228</v>
      </c>
      <c r="S681" s="25">
        <f t="shared" si="96"/>
        <v>19</v>
      </c>
      <c r="T681" s="25">
        <f t="shared" si="96"/>
        <v>0</v>
      </c>
      <c r="U681" s="25">
        <f t="shared" si="96"/>
        <v>40</v>
      </c>
      <c r="V681" s="25">
        <f t="shared" si="96"/>
        <v>59</v>
      </c>
      <c r="W681" s="25">
        <f t="shared" si="96"/>
        <v>20</v>
      </c>
      <c r="X681" s="25">
        <f t="shared" si="96"/>
        <v>28</v>
      </c>
      <c r="Y681" s="25">
        <f t="shared" si="96"/>
        <v>20</v>
      </c>
      <c r="Z681" s="25">
        <f t="shared" si="96"/>
        <v>1</v>
      </c>
      <c r="AA681" s="25">
        <f t="shared" si="96"/>
        <v>2</v>
      </c>
      <c r="AB681" s="25">
        <f t="shared" si="96"/>
        <v>1</v>
      </c>
      <c r="AC681" s="25">
        <f t="shared" si="96"/>
        <v>5</v>
      </c>
      <c r="AD681" s="25">
        <f t="shared" si="96"/>
        <v>2</v>
      </c>
      <c r="AE681" s="25">
        <f t="shared" si="96"/>
        <v>5</v>
      </c>
      <c r="AF681" s="5">
        <v>56</v>
      </c>
    </row>
    <row r="682" spans="1:32" s="15" customFormat="1" ht="13.7" customHeight="1" x14ac:dyDescent="0.15">
      <c r="A682" s="10" t="s">
        <v>1130</v>
      </c>
      <c r="B682" s="10" t="s">
        <v>696</v>
      </c>
      <c r="C682" s="11" t="s">
        <v>582</v>
      </c>
      <c r="D682" s="12">
        <v>0</v>
      </c>
      <c r="E682" s="12" t="s">
        <v>1141</v>
      </c>
      <c r="F682" s="12" t="s">
        <v>1097</v>
      </c>
      <c r="G682" s="13">
        <v>1</v>
      </c>
      <c r="H682" s="13">
        <v>0</v>
      </c>
      <c r="I682" s="13">
        <v>1</v>
      </c>
      <c r="J682" s="13">
        <v>0</v>
      </c>
      <c r="K682" s="13">
        <v>0</v>
      </c>
      <c r="L682" s="13">
        <v>6</v>
      </c>
      <c r="M682" s="13">
        <v>1</v>
      </c>
      <c r="N682" s="13">
        <v>0</v>
      </c>
      <c r="O682" s="13">
        <v>0</v>
      </c>
      <c r="P682" s="13">
        <v>4</v>
      </c>
      <c r="Q682" s="13">
        <v>5</v>
      </c>
      <c r="R682" s="14">
        <v>9</v>
      </c>
      <c r="S682" s="14">
        <v>1</v>
      </c>
      <c r="T682" s="14">
        <v>0</v>
      </c>
      <c r="U682" s="14">
        <v>4</v>
      </c>
      <c r="V682" s="14">
        <v>5</v>
      </c>
      <c r="W682" s="14">
        <v>1</v>
      </c>
      <c r="X682" s="14">
        <v>0</v>
      </c>
      <c r="Y682" s="14">
        <v>1</v>
      </c>
      <c r="Z682" s="14">
        <v>0</v>
      </c>
      <c r="AA682" s="14">
        <v>0</v>
      </c>
      <c r="AB682" s="14">
        <v>0</v>
      </c>
      <c r="AC682" s="14">
        <v>0</v>
      </c>
      <c r="AD682" s="14">
        <v>0</v>
      </c>
      <c r="AE682" s="14">
        <v>0</v>
      </c>
      <c r="AF682" s="15">
        <v>57</v>
      </c>
    </row>
    <row r="683" spans="1:32" s="5" customFormat="1" ht="13.7" customHeight="1" x14ac:dyDescent="0.15">
      <c r="A683" s="10" t="s">
        <v>1130</v>
      </c>
      <c r="B683" s="10" t="s">
        <v>696</v>
      </c>
      <c r="C683" s="11" t="s">
        <v>583</v>
      </c>
      <c r="D683" s="12">
        <v>0</v>
      </c>
      <c r="E683" s="12" t="s">
        <v>1141</v>
      </c>
      <c r="F683" s="12" t="s">
        <v>1097</v>
      </c>
      <c r="G683" s="13">
        <v>1</v>
      </c>
      <c r="H683" s="13">
        <v>0</v>
      </c>
      <c r="I683" s="13">
        <v>2</v>
      </c>
      <c r="J683" s="13">
        <v>0</v>
      </c>
      <c r="K683" s="13">
        <v>0</v>
      </c>
      <c r="L683" s="13">
        <v>18</v>
      </c>
      <c r="M683" s="13">
        <v>1</v>
      </c>
      <c r="N683" s="13">
        <v>1</v>
      </c>
      <c r="O683" s="13">
        <v>0</v>
      </c>
      <c r="P683" s="13">
        <v>8</v>
      </c>
      <c r="Q683" s="13">
        <v>15</v>
      </c>
      <c r="R683" s="14">
        <v>23</v>
      </c>
      <c r="S683" s="14">
        <v>1</v>
      </c>
      <c r="T683" s="14">
        <v>0</v>
      </c>
      <c r="U683" s="14">
        <v>8</v>
      </c>
      <c r="V683" s="14">
        <v>9</v>
      </c>
      <c r="W683" s="14">
        <v>1</v>
      </c>
      <c r="X683" s="14">
        <v>3</v>
      </c>
      <c r="Y683" s="14">
        <v>1</v>
      </c>
      <c r="Z683" s="14">
        <v>1</v>
      </c>
      <c r="AA683" s="14">
        <v>0</v>
      </c>
      <c r="AB683" s="14">
        <v>0</v>
      </c>
      <c r="AC683" s="14">
        <v>2</v>
      </c>
      <c r="AD683" s="14">
        <v>0</v>
      </c>
      <c r="AE683" s="14">
        <v>2</v>
      </c>
      <c r="AF683" s="15">
        <v>58</v>
      </c>
    </row>
    <row r="684" spans="1:32" s="15" customFormat="1" ht="13.7" customHeight="1" x14ac:dyDescent="0.15">
      <c r="A684" s="10" t="s">
        <v>1130</v>
      </c>
      <c r="B684" s="10" t="s">
        <v>696</v>
      </c>
      <c r="C684" s="11" t="s">
        <v>584</v>
      </c>
      <c r="D684" s="12">
        <v>0</v>
      </c>
      <c r="E684" s="12" t="s">
        <v>1141</v>
      </c>
      <c r="F684" s="12" t="s">
        <v>1097</v>
      </c>
      <c r="G684" s="13">
        <v>1</v>
      </c>
      <c r="H684" s="13">
        <v>0</v>
      </c>
      <c r="I684" s="13">
        <v>1</v>
      </c>
      <c r="J684" s="13">
        <v>0</v>
      </c>
      <c r="K684" s="13">
        <v>0</v>
      </c>
      <c r="L684" s="13">
        <v>16</v>
      </c>
      <c r="M684" s="13">
        <v>1</v>
      </c>
      <c r="N684" s="13">
        <v>1</v>
      </c>
      <c r="O684" s="13">
        <v>0</v>
      </c>
      <c r="P684" s="13">
        <v>8</v>
      </c>
      <c r="Q684" s="13">
        <v>12</v>
      </c>
      <c r="R684" s="14">
        <v>20</v>
      </c>
      <c r="S684" s="14">
        <v>1</v>
      </c>
      <c r="T684" s="14">
        <v>0</v>
      </c>
      <c r="U684" s="14">
        <v>6</v>
      </c>
      <c r="V684" s="14">
        <v>7</v>
      </c>
      <c r="W684" s="14">
        <v>1</v>
      </c>
      <c r="X684" s="14">
        <v>1</v>
      </c>
      <c r="Y684" s="14">
        <v>1</v>
      </c>
      <c r="Z684" s="14">
        <v>0</v>
      </c>
      <c r="AA684" s="14">
        <v>0</v>
      </c>
      <c r="AB684" s="14">
        <v>0</v>
      </c>
      <c r="AC684" s="14">
        <v>1</v>
      </c>
      <c r="AD684" s="14">
        <v>0</v>
      </c>
      <c r="AE684" s="14">
        <v>1</v>
      </c>
      <c r="AF684" s="15">
        <v>59</v>
      </c>
    </row>
    <row r="685" spans="1:32" s="15" customFormat="1" ht="13.7" customHeight="1" x14ac:dyDescent="0.15">
      <c r="A685" s="10" t="s">
        <v>1130</v>
      </c>
      <c r="B685" s="10" t="s">
        <v>696</v>
      </c>
      <c r="C685" s="11" t="s">
        <v>585</v>
      </c>
      <c r="D685" s="12">
        <v>0</v>
      </c>
      <c r="E685" s="12" t="s">
        <v>1141</v>
      </c>
      <c r="F685" s="12" t="s">
        <v>1097</v>
      </c>
      <c r="G685" s="13">
        <v>1</v>
      </c>
      <c r="H685" s="13">
        <v>0</v>
      </c>
      <c r="I685" s="13">
        <v>1</v>
      </c>
      <c r="J685" s="13">
        <v>1</v>
      </c>
      <c r="K685" s="13">
        <v>0</v>
      </c>
      <c r="L685" s="13">
        <v>22</v>
      </c>
      <c r="M685" s="13">
        <v>1</v>
      </c>
      <c r="N685" s="13">
        <v>0</v>
      </c>
      <c r="O685" s="13">
        <v>0</v>
      </c>
      <c r="P685" s="13">
        <v>14</v>
      </c>
      <c r="Q685" s="13">
        <v>12</v>
      </c>
      <c r="R685" s="14">
        <v>26</v>
      </c>
      <c r="S685" s="14">
        <v>2</v>
      </c>
      <c r="T685" s="14">
        <v>0</v>
      </c>
      <c r="U685" s="14">
        <v>9</v>
      </c>
      <c r="V685" s="14">
        <v>11</v>
      </c>
      <c r="W685" s="14">
        <v>1</v>
      </c>
      <c r="X685" s="14">
        <v>1</v>
      </c>
      <c r="Y685" s="14">
        <v>1</v>
      </c>
      <c r="Z685" s="14">
        <v>1</v>
      </c>
      <c r="AA685" s="14">
        <v>0</v>
      </c>
      <c r="AB685" s="14">
        <v>0</v>
      </c>
      <c r="AC685" s="14">
        <v>0</v>
      </c>
      <c r="AD685" s="14">
        <v>0</v>
      </c>
      <c r="AE685" s="14">
        <v>0</v>
      </c>
      <c r="AF685" s="15">
        <v>60</v>
      </c>
    </row>
    <row r="686" spans="1:32" s="15" customFormat="1" ht="13.7" customHeight="1" x14ac:dyDescent="0.15">
      <c r="A686" s="10" t="s">
        <v>1130</v>
      </c>
      <c r="B686" s="10" t="s">
        <v>696</v>
      </c>
      <c r="C686" s="11" t="s">
        <v>586</v>
      </c>
      <c r="D686" s="12">
        <v>0</v>
      </c>
      <c r="E686" s="12" t="s">
        <v>1141</v>
      </c>
      <c r="F686" s="12" t="s">
        <v>1097</v>
      </c>
      <c r="G686" s="13">
        <v>1</v>
      </c>
      <c r="H686" s="13">
        <v>0</v>
      </c>
      <c r="I686" s="13">
        <v>1</v>
      </c>
      <c r="J686" s="13">
        <v>1</v>
      </c>
      <c r="K686" s="13">
        <v>0</v>
      </c>
      <c r="L686" s="13">
        <v>18</v>
      </c>
      <c r="M686" s="13">
        <v>1</v>
      </c>
      <c r="N686" s="13">
        <v>0</v>
      </c>
      <c r="O686" s="13">
        <v>0</v>
      </c>
      <c r="P686" s="13">
        <v>10</v>
      </c>
      <c r="Q686" s="13">
        <v>12</v>
      </c>
      <c r="R686" s="14">
        <v>22</v>
      </c>
      <c r="S686" s="14">
        <v>1</v>
      </c>
      <c r="T686" s="14">
        <v>0</v>
      </c>
      <c r="U686" s="14">
        <v>8</v>
      </c>
      <c r="V686" s="14">
        <v>9</v>
      </c>
      <c r="W686" s="14">
        <v>1</v>
      </c>
      <c r="X686" s="14">
        <v>5</v>
      </c>
      <c r="Y686" s="14">
        <v>1</v>
      </c>
      <c r="Z686" s="14">
        <v>1</v>
      </c>
      <c r="AA686" s="14">
        <v>0</v>
      </c>
      <c r="AB686" s="14">
        <v>0</v>
      </c>
      <c r="AC686" s="14">
        <v>1</v>
      </c>
      <c r="AD686" s="14">
        <v>0</v>
      </c>
      <c r="AE686" s="14">
        <v>1</v>
      </c>
      <c r="AF686" s="5">
        <v>61</v>
      </c>
    </row>
    <row r="687" spans="1:32" s="5" customFormat="1" ht="13.7" customHeight="1" x14ac:dyDescent="0.15">
      <c r="A687" s="10" t="s">
        <v>1130</v>
      </c>
      <c r="B687" s="10" t="s">
        <v>696</v>
      </c>
      <c r="C687" s="11" t="s">
        <v>587</v>
      </c>
      <c r="D687" s="12">
        <v>0</v>
      </c>
      <c r="E687" s="12" t="s">
        <v>1141</v>
      </c>
      <c r="F687" s="12" t="s">
        <v>1097</v>
      </c>
      <c r="G687" s="13">
        <v>1</v>
      </c>
      <c r="H687" s="13">
        <v>0</v>
      </c>
      <c r="I687" s="13">
        <v>1</v>
      </c>
      <c r="J687" s="13">
        <v>0</v>
      </c>
      <c r="K687" s="13">
        <v>0</v>
      </c>
      <c r="L687" s="13">
        <v>10</v>
      </c>
      <c r="M687" s="13">
        <v>1</v>
      </c>
      <c r="N687" s="13">
        <v>0</v>
      </c>
      <c r="O687" s="13">
        <v>0</v>
      </c>
      <c r="P687" s="13">
        <v>7</v>
      </c>
      <c r="Q687" s="13">
        <v>6</v>
      </c>
      <c r="R687" s="14">
        <v>13</v>
      </c>
      <c r="S687" s="14">
        <v>1</v>
      </c>
      <c r="T687" s="14">
        <v>0</v>
      </c>
      <c r="U687" s="14">
        <v>3</v>
      </c>
      <c r="V687" s="14">
        <v>4</v>
      </c>
      <c r="W687" s="14">
        <v>1</v>
      </c>
      <c r="X687" s="14">
        <v>0</v>
      </c>
      <c r="Y687" s="14">
        <v>1</v>
      </c>
      <c r="Z687" s="14">
        <v>0</v>
      </c>
      <c r="AA687" s="14">
        <v>0</v>
      </c>
      <c r="AB687" s="14">
        <v>0</v>
      </c>
      <c r="AC687" s="14">
        <v>0</v>
      </c>
      <c r="AD687" s="14">
        <v>0</v>
      </c>
      <c r="AE687" s="14">
        <v>0</v>
      </c>
      <c r="AF687" s="15">
        <v>62</v>
      </c>
    </row>
    <row r="688" spans="1:32" s="15" customFormat="1" ht="13.7" customHeight="1" x14ac:dyDescent="0.15">
      <c r="A688" s="10" t="s">
        <v>1130</v>
      </c>
      <c r="B688" s="10" t="s">
        <v>696</v>
      </c>
      <c r="C688" s="11" t="s">
        <v>588</v>
      </c>
      <c r="D688" s="12">
        <v>0</v>
      </c>
      <c r="E688" s="12" t="s">
        <v>1141</v>
      </c>
      <c r="F688" s="12" t="s">
        <v>1097</v>
      </c>
      <c r="G688" s="13">
        <v>1</v>
      </c>
      <c r="H688" s="13">
        <v>0</v>
      </c>
      <c r="I688" s="13">
        <v>1</v>
      </c>
      <c r="J688" s="13">
        <v>1</v>
      </c>
      <c r="K688" s="13">
        <v>0</v>
      </c>
      <c r="L688" s="13">
        <v>22</v>
      </c>
      <c r="M688" s="13">
        <v>1</v>
      </c>
      <c r="N688" s="13">
        <v>1</v>
      </c>
      <c r="O688" s="13">
        <v>0</v>
      </c>
      <c r="P688" s="13">
        <v>14</v>
      </c>
      <c r="Q688" s="13">
        <v>13</v>
      </c>
      <c r="R688" s="14">
        <v>27</v>
      </c>
      <c r="S688" s="14">
        <v>1</v>
      </c>
      <c r="T688" s="14">
        <v>0</v>
      </c>
      <c r="U688" s="14">
        <v>9</v>
      </c>
      <c r="V688" s="14">
        <v>10</v>
      </c>
      <c r="W688" s="14">
        <v>1</v>
      </c>
      <c r="X688" s="14">
        <v>6</v>
      </c>
      <c r="Y688" s="14">
        <v>1</v>
      </c>
      <c r="Z688" s="14">
        <v>1</v>
      </c>
      <c r="AA688" s="14">
        <v>0</v>
      </c>
      <c r="AB688" s="14">
        <v>0</v>
      </c>
      <c r="AC688" s="14">
        <v>0</v>
      </c>
      <c r="AD688" s="14">
        <v>0</v>
      </c>
      <c r="AE688" s="14">
        <v>0</v>
      </c>
      <c r="AF688" s="15">
        <v>63</v>
      </c>
    </row>
    <row r="689" spans="1:32" s="15" customFormat="1" ht="13.7" customHeight="1" x14ac:dyDescent="0.15">
      <c r="A689" s="10" t="s">
        <v>1130</v>
      </c>
      <c r="B689" s="10" t="s">
        <v>696</v>
      </c>
      <c r="C689" s="11" t="s">
        <v>589</v>
      </c>
      <c r="D689" s="12">
        <v>0</v>
      </c>
      <c r="E689" s="12" t="s">
        <v>1141</v>
      </c>
      <c r="F689" s="12" t="s">
        <v>1097</v>
      </c>
      <c r="G689" s="13">
        <v>1</v>
      </c>
      <c r="H689" s="13">
        <v>0</v>
      </c>
      <c r="I689" s="13">
        <v>1</v>
      </c>
      <c r="J689" s="13">
        <v>0</v>
      </c>
      <c r="K689" s="13">
        <v>0</v>
      </c>
      <c r="L689" s="13">
        <v>21</v>
      </c>
      <c r="M689" s="13">
        <v>1</v>
      </c>
      <c r="N689" s="13">
        <v>0</v>
      </c>
      <c r="O689" s="13">
        <v>0</v>
      </c>
      <c r="P689" s="13">
        <v>10</v>
      </c>
      <c r="Q689" s="13">
        <v>14</v>
      </c>
      <c r="R689" s="14">
        <v>24</v>
      </c>
      <c r="S689" s="14">
        <v>1</v>
      </c>
      <c r="T689" s="14">
        <v>0</v>
      </c>
      <c r="U689" s="14">
        <v>9</v>
      </c>
      <c r="V689" s="14">
        <v>10</v>
      </c>
      <c r="W689" s="14">
        <v>1</v>
      </c>
      <c r="X689" s="14">
        <v>6</v>
      </c>
      <c r="Y689" s="14">
        <v>1</v>
      </c>
      <c r="Z689" s="14">
        <v>1</v>
      </c>
      <c r="AA689" s="14">
        <v>0</v>
      </c>
      <c r="AB689" s="14">
        <v>0</v>
      </c>
      <c r="AC689" s="14">
        <v>0</v>
      </c>
      <c r="AD689" s="14">
        <v>0</v>
      </c>
      <c r="AE689" s="14">
        <v>0</v>
      </c>
      <c r="AF689" s="15">
        <v>64</v>
      </c>
    </row>
    <row r="690" spans="1:32" s="15" customFormat="1" ht="13.7" customHeight="1" x14ac:dyDescent="0.15">
      <c r="A690" s="10" t="s">
        <v>1130</v>
      </c>
      <c r="B690" s="10" t="s">
        <v>696</v>
      </c>
      <c r="C690" s="11" t="s">
        <v>590</v>
      </c>
      <c r="D690" s="12">
        <v>0</v>
      </c>
      <c r="E690" s="12" t="s">
        <v>1141</v>
      </c>
      <c r="F690" s="12" t="s">
        <v>1097</v>
      </c>
      <c r="G690" s="13">
        <v>1</v>
      </c>
      <c r="H690" s="13">
        <v>0</v>
      </c>
      <c r="I690" s="13">
        <v>1</v>
      </c>
      <c r="J690" s="13">
        <v>2</v>
      </c>
      <c r="K690" s="13">
        <v>0</v>
      </c>
      <c r="L690" s="13">
        <v>33</v>
      </c>
      <c r="M690" s="13">
        <v>0</v>
      </c>
      <c r="N690" s="13">
        <v>0</v>
      </c>
      <c r="O690" s="13">
        <v>0</v>
      </c>
      <c r="P690" s="13">
        <v>17</v>
      </c>
      <c r="Q690" s="13">
        <v>20</v>
      </c>
      <c r="R690" s="14">
        <v>37</v>
      </c>
      <c r="S690" s="14">
        <v>1</v>
      </c>
      <c r="T690" s="14">
        <v>0</v>
      </c>
      <c r="U690" s="14">
        <v>8</v>
      </c>
      <c r="V690" s="14">
        <v>9</v>
      </c>
      <c r="W690" s="14">
        <v>1</v>
      </c>
      <c r="X690" s="14">
        <v>6</v>
      </c>
      <c r="Y690" s="14">
        <v>1</v>
      </c>
      <c r="Z690" s="14">
        <v>1</v>
      </c>
      <c r="AA690" s="14">
        <v>0</v>
      </c>
      <c r="AB690" s="14">
        <v>0</v>
      </c>
      <c r="AC690" s="14">
        <v>1</v>
      </c>
      <c r="AD690" s="14">
        <v>1</v>
      </c>
      <c r="AE690" s="14">
        <v>1</v>
      </c>
      <c r="AF690" s="15">
        <v>65</v>
      </c>
    </row>
    <row r="691" spans="1:32" s="5" customFormat="1" ht="13.7" customHeight="1" x14ac:dyDescent="0.15">
      <c r="A691" s="10" t="s">
        <v>1130</v>
      </c>
      <c r="B691" s="10" t="s">
        <v>696</v>
      </c>
      <c r="C691" s="11" t="s">
        <v>591</v>
      </c>
      <c r="D691" s="12">
        <v>0</v>
      </c>
      <c r="E691" s="12" t="s">
        <v>1141</v>
      </c>
      <c r="F691" s="12" t="s">
        <v>1097</v>
      </c>
      <c r="G691" s="13">
        <v>1</v>
      </c>
      <c r="H691" s="13">
        <v>0</v>
      </c>
      <c r="I691" s="13">
        <v>1</v>
      </c>
      <c r="J691" s="13">
        <v>1</v>
      </c>
      <c r="K691" s="13">
        <v>0</v>
      </c>
      <c r="L691" s="13">
        <v>28</v>
      </c>
      <c r="M691" s="13">
        <v>1</v>
      </c>
      <c r="N691" s="13">
        <v>1</v>
      </c>
      <c r="O691" s="13">
        <v>0</v>
      </c>
      <c r="P691" s="13">
        <v>15</v>
      </c>
      <c r="Q691" s="13">
        <v>18</v>
      </c>
      <c r="R691" s="14">
        <v>33</v>
      </c>
      <c r="S691" s="14">
        <v>1</v>
      </c>
      <c r="T691" s="14">
        <v>0</v>
      </c>
      <c r="U691" s="14">
        <v>8</v>
      </c>
      <c r="V691" s="14">
        <v>9</v>
      </c>
      <c r="W691" s="14">
        <v>1</v>
      </c>
      <c r="X691" s="14">
        <v>2</v>
      </c>
      <c r="Y691" s="14">
        <v>1</v>
      </c>
      <c r="Z691" s="14">
        <v>1</v>
      </c>
      <c r="AA691" s="14">
        <v>0</v>
      </c>
      <c r="AB691" s="14">
        <v>1</v>
      </c>
      <c r="AC691" s="14">
        <v>2</v>
      </c>
      <c r="AD691" s="14">
        <v>0</v>
      </c>
      <c r="AE691" s="14">
        <v>2</v>
      </c>
      <c r="AF691" s="5">
        <v>66</v>
      </c>
    </row>
    <row r="692" spans="1:32" s="15" customFormat="1" ht="13.7" customHeight="1" x14ac:dyDescent="0.15">
      <c r="A692" s="10" t="s">
        <v>1130</v>
      </c>
      <c r="B692" s="10" t="s">
        <v>696</v>
      </c>
      <c r="C692" s="11" t="s">
        <v>592</v>
      </c>
      <c r="D692" s="12">
        <v>0</v>
      </c>
      <c r="E692" s="12" t="s">
        <v>1141</v>
      </c>
      <c r="F692" s="12" t="s">
        <v>1097</v>
      </c>
      <c r="G692" s="13">
        <v>1</v>
      </c>
      <c r="H692" s="13">
        <v>0</v>
      </c>
      <c r="I692" s="13">
        <v>1</v>
      </c>
      <c r="J692" s="13">
        <v>1</v>
      </c>
      <c r="K692" s="13">
        <v>0</v>
      </c>
      <c r="L692" s="13">
        <v>19</v>
      </c>
      <c r="M692" s="13">
        <v>1</v>
      </c>
      <c r="N692" s="13">
        <v>1</v>
      </c>
      <c r="O692" s="13">
        <v>0</v>
      </c>
      <c r="P692" s="13">
        <v>7</v>
      </c>
      <c r="Q692" s="13">
        <v>17</v>
      </c>
      <c r="R692" s="14">
        <v>24</v>
      </c>
      <c r="S692" s="14">
        <v>1</v>
      </c>
      <c r="T692" s="14">
        <v>0</v>
      </c>
      <c r="U692" s="14">
        <v>6</v>
      </c>
      <c r="V692" s="14">
        <v>7</v>
      </c>
      <c r="W692" s="14">
        <v>1</v>
      </c>
      <c r="X692" s="14">
        <v>5</v>
      </c>
      <c r="Y692" s="14">
        <v>1</v>
      </c>
      <c r="Z692" s="14">
        <v>1</v>
      </c>
      <c r="AA692" s="14">
        <v>0</v>
      </c>
      <c r="AB692" s="14">
        <v>0</v>
      </c>
      <c r="AC692" s="14">
        <v>1</v>
      </c>
      <c r="AD692" s="14">
        <v>0</v>
      </c>
      <c r="AE692" s="14">
        <v>1</v>
      </c>
      <c r="AF692" s="15">
        <v>67</v>
      </c>
    </row>
    <row r="693" spans="1:32" s="15" customFormat="1" ht="13.7" customHeight="1" x14ac:dyDescent="0.15">
      <c r="A693" s="10" t="s">
        <v>1130</v>
      </c>
      <c r="B693" s="10" t="s">
        <v>696</v>
      </c>
      <c r="C693" s="11" t="s">
        <v>593</v>
      </c>
      <c r="D693" s="12">
        <v>0</v>
      </c>
      <c r="E693" s="12" t="s">
        <v>1141</v>
      </c>
      <c r="F693" s="12" t="s">
        <v>1097</v>
      </c>
      <c r="G693" s="13">
        <v>1</v>
      </c>
      <c r="H693" s="13">
        <v>0</v>
      </c>
      <c r="I693" s="13">
        <v>1</v>
      </c>
      <c r="J693" s="13">
        <v>1</v>
      </c>
      <c r="K693" s="13">
        <v>0</v>
      </c>
      <c r="L693" s="13">
        <v>18</v>
      </c>
      <c r="M693" s="13">
        <v>1</v>
      </c>
      <c r="N693" s="13">
        <v>1</v>
      </c>
      <c r="O693" s="13">
        <v>0</v>
      </c>
      <c r="P693" s="13">
        <v>9</v>
      </c>
      <c r="Q693" s="13">
        <v>14</v>
      </c>
      <c r="R693" s="14">
        <v>23</v>
      </c>
      <c r="S693" s="14">
        <v>1</v>
      </c>
      <c r="T693" s="14">
        <v>0</v>
      </c>
      <c r="U693" s="14">
        <v>7</v>
      </c>
      <c r="V693" s="14">
        <v>8</v>
      </c>
      <c r="W693" s="14">
        <v>0</v>
      </c>
      <c r="X693" s="14">
        <v>1</v>
      </c>
      <c r="Y693" s="14">
        <v>1</v>
      </c>
      <c r="Z693" s="14">
        <v>1</v>
      </c>
      <c r="AA693" s="14">
        <v>0</v>
      </c>
      <c r="AB693" s="14">
        <v>0</v>
      </c>
      <c r="AC693" s="14">
        <v>0</v>
      </c>
      <c r="AD693" s="14">
        <v>0</v>
      </c>
      <c r="AE693" s="14">
        <v>0</v>
      </c>
      <c r="AF693" s="15">
        <v>68</v>
      </c>
    </row>
    <row r="694" spans="1:32" s="15" customFormat="1" ht="13.7" customHeight="1" x14ac:dyDescent="0.15">
      <c r="A694" s="10" t="s">
        <v>1130</v>
      </c>
      <c r="B694" s="10" t="s">
        <v>696</v>
      </c>
      <c r="C694" s="11" t="s">
        <v>594</v>
      </c>
      <c r="D694" s="12">
        <v>0</v>
      </c>
      <c r="E694" s="12" t="s">
        <v>1141</v>
      </c>
      <c r="F694" s="12" t="s">
        <v>1097</v>
      </c>
      <c r="G694" s="13">
        <v>1</v>
      </c>
      <c r="H694" s="13">
        <v>0</v>
      </c>
      <c r="I694" s="13">
        <v>1</v>
      </c>
      <c r="J694" s="13">
        <v>0</v>
      </c>
      <c r="K694" s="13">
        <v>0</v>
      </c>
      <c r="L694" s="13">
        <v>13</v>
      </c>
      <c r="M694" s="13">
        <v>1</v>
      </c>
      <c r="N694" s="13">
        <v>1</v>
      </c>
      <c r="O694" s="13">
        <v>0</v>
      </c>
      <c r="P694" s="13">
        <v>5</v>
      </c>
      <c r="Q694" s="13">
        <v>12</v>
      </c>
      <c r="R694" s="14">
        <v>17</v>
      </c>
      <c r="S694" s="14">
        <v>1</v>
      </c>
      <c r="T694" s="14">
        <v>0</v>
      </c>
      <c r="U694" s="14">
        <v>5</v>
      </c>
      <c r="V694" s="14">
        <v>6</v>
      </c>
      <c r="W694" s="14">
        <v>1</v>
      </c>
      <c r="X694" s="14">
        <v>0</v>
      </c>
      <c r="Y694" s="14">
        <v>1</v>
      </c>
      <c r="Z694" s="14">
        <v>0</v>
      </c>
      <c r="AA694" s="14">
        <v>0</v>
      </c>
      <c r="AB694" s="14">
        <v>0</v>
      </c>
      <c r="AC694" s="14">
        <v>1</v>
      </c>
      <c r="AD694" s="14">
        <v>0</v>
      </c>
      <c r="AE694" s="14">
        <v>1</v>
      </c>
      <c r="AF694" s="15">
        <v>69</v>
      </c>
    </row>
    <row r="695" spans="1:32" s="15" customFormat="1" ht="13.7" customHeight="1" x14ac:dyDescent="0.15">
      <c r="A695" s="10" t="s">
        <v>1130</v>
      </c>
      <c r="B695" s="10" t="s">
        <v>696</v>
      </c>
      <c r="C695" s="11" t="s">
        <v>595</v>
      </c>
      <c r="D695" s="12">
        <v>0</v>
      </c>
      <c r="E695" s="12" t="s">
        <v>1141</v>
      </c>
      <c r="F695" s="12" t="s">
        <v>1097</v>
      </c>
      <c r="G695" s="13">
        <v>1</v>
      </c>
      <c r="H695" s="13">
        <v>0</v>
      </c>
      <c r="I695" s="13">
        <v>1</v>
      </c>
      <c r="J695" s="13">
        <v>0</v>
      </c>
      <c r="K695" s="13">
        <v>0</v>
      </c>
      <c r="L695" s="13">
        <v>21</v>
      </c>
      <c r="M695" s="13">
        <v>1</v>
      </c>
      <c r="N695" s="13">
        <v>1</v>
      </c>
      <c r="O695" s="13">
        <v>0</v>
      </c>
      <c r="P695" s="13">
        <v>10</v>
      </c>
      <c r="Q695" s="13">
        <v>15</v>
      </c>
      <c r="R695" s="14">
        <v>25</v>
      </c>
      <c r="S695" s="14">
        <v>1</v>
      </c>
      <c r="T695" s="14">
        <v>0</v>
      </c>
      <c r="U695" s="14">
        <v>5</v>
      </c>
      <c r="V695" s="14">
        <v>6</v>
      </c>
      <c r="W695" s="14">
        <v>1</v>
      </c>
      <c r="X695" s="14">
        <v>0</v>
      </c>
      <c r="Y695" s="14">
        <v>1</v>
      </c>
      <c r="Z695" s="14">
        <v>0</v>
      </c>
      <c r="AA695" s="14">
        <v>0</v>
      </c>
      <c r="AB695" s="14">
        <v>1</v>
      </c>
      <c r="AC695" s="14">
        <v>0</v>
      </c>
      <c r="AD695" s="14">
        <v>0</v>
      </c>
      <c r="AE695" s="14">
        <v>0</v>
      </c>
      <c r="AF695" s="15">
        <v>70</v>
      </c>
    </row>
    <row r="696" spans="1:32" s="15" customFormat="1" ht="13.7" customHeight="1" x14ac:dyDescent="0.15">
      <c r="A696" s="10" t="s">
        <v>1130</v>
      </c>
      <c r="B696" s="10" t="s">
        <v>696</v>
      </c>
      <c r="C696" s="11" t="s">
        <v>596</v>
      </c>
      <c r="D696" s="12">
        <v>0</v>
      </c>
      <c r="E696" s="12" t="s">
        <v>1141</v>
      </c>
      <c r="F696" s="12" t="s">
        <v>1097</v>
      </c>
      <c r="G696" s="13">
        <v>1</v>
      </c>
      <c r="H696" s="13">
        <v>0</v>
      </c>
      <c r="I696" s="13">
        <v>1</v>
      </c>
      <c r="J696" s="13">
        <v>0</v>
      </c>
      <c r="K696" s="13">
        <v>0</v>
      </c>
      <c r="L696" s="13">
        <v>10</v>
      </c>
      <c r="M696" s="13">
        <v>1</v>
      </c>
      <c r="N696" s="13">
        <v>0</v>
      </c>
      <c r="O696" s="13">
        <v>0</v>
      </c>
      <c r="P696" s="13">
        <v>7</v>
      </c>
      <c r="Q696" s="13">
        <v>6</v>
      </c>
      <c r="R696" s="14">
        <v>13</v>
      </c>
      <c r="S696" s="14">
        <v>1</v>
      </c>
      <c r="T696" s="14">
        <v>0</v>
      </c>
      <c r="U696" s="14">
        <v>4</v>
      </c>
      <c r="V696" s="14">
        <v>5</v>
      </c>
      <c r="W696" s="14">
        <v>1</v>
      </c>
      <c r="X696" s="14">
        <v>1</v>
      </c>
      <c r="Y696" s="14">
        <v>1</v>
      </c>
      <c r="Z696" s="14">
        <v>0</v>
      </c>
      <c r="AA696" s="14">
        <v>0</v>
      </c>
      <c r="AB696" s="14">
        <v>0</v>
      </c>
      <c r="AC696" s="14">
        <v>0</v>
      </c>
      <c r="AD696" s="14">
        <v>0</v>
      </c>
      <c r="AE696" s="14">
        <v>0</v>
      </c>
      <c r="AF696" s="5">
        <v>71</v>
      </c>
    </row>
    <row r="697" spans="1:32" s="15" customFormat="1" ht="13.7" customHeight="1" x14ac:dyDescent="0.15">
      <c r="A697" s="10" t="s">
        <v>1130</v>
      </c>
      <c r="B697" s="10" t="s">
        <v>696</v>
      </c>
      <c r="C697" s="11" t="s">
        <v>597</v>
      </c>
      <c r="D697" s="12">
        <v>0</v>
      </c>
      <c r="E697" s="12" t="s">
        <v>1141</v>
      </c>
      <c r="F697" s="12" t="s">
        <v>1097</v>
      </c>
      <c r="G697" s="13">
        <v>1</v>
      </c>
      <c r="H697" s="13">
        <v>0</v>
      </c>
      <c r="I697" s="13">
        <v>1</v>
      </c>
      <c r="J697" s="13">
        <v>0</v>
      </c>
      <c r="K697" s="13">
        <v>0</v>
      </c>
      <c r="L697" s="13">
        <v>21</v>
      </c>
      <c r="M697" s="13">
        <v>1</v>
      </c>
      <c r="N697" s="13">
        <v>0</v>
      </c>
      <c r="O697" s="13">
        <v>0</v>
      </c>
      <c r="P697" s="13">
        <v>12</v>
      </c>
      <c r="Q697" s="13">
        <v>12</v>
      </c>
      <c r="R697" s="14">
        <v>24</v>
      </c>
      <c r="S697" s="14">
        <v>1</v>
      </c>
      <c r="T697" s="14">
        <v>0</v>
      </c>
      <c r="U697" s="14">
        <v>6</v>
      </c>
      <c r="V697" s="14">
        <v>7</v>
      </c>
      <c r="W697" s="14">
        <v>1</v>
      </c>
      <c r="X697" s="14">
        <v>6</v>
      </c>
      <c r="Y697" s="14">
        <v>1</v>
      </c>
      <c r="Z697" s="14">
        <v>1</v>
      </c>
      <c r="AA697" s="14">
        <v>0</v>
      </c>
      <c r="AB697" s="14">
        <v>0</v>
      </c>
      <c r="AC697" s="14">
        <v>1</v>
      </c>
      <c r="AD697" s="14">
        <v>0</v>
      </c>
      <c r="AE697" s="14">
        <v>1</v>
      </c>
      <c r="AF697" s="15">
        <v>72</v>
      </c>
    </row>
    <row r="698" spans="1:32" s="15" customFormat="1" ht="13.7" customHeight="1" x14ac:dyDescent="0.15">
      <c r="A698" s="10" t="s">
        <v>1130</v>
      </c>
      <c r="B698" s="10" t="s">
        <v>696</v>
      </c>
      <c r="C698" s="11" t="s">
        <v>547</v>
      </c>
      <c r="D698" s="12">
        <v>0</v>
      </c>
      <c r="E698" s="12" t="s">
        <v>1141</v>
      </c>
      <c r="F698" s="12" t="s">
        <v>1097</v>
      </c>
      <c r="G698" s="13">
        <v>1</v>
      </c>
      <c r="H698" s="13">
        <v>0</v>
      </c>
      <c r="I698" s="13">
        <v>1</v>
      </c>
      <c r="J698" s="13">
        <v>1</v>
      </c>
      <c r="K698" s="13">
        <v>0</v>
      </c>
      <c r="L698" s="13">
        <v>26</v>
      </c>
      <c r="M698" s="13">
        <v>1</v>
      </c>
      <c r="N698" s="13">
        <v>0</v>
      </c>
      <c r="O698" s="13">
        <v>0</v>
      </c>
      <c r="P698" s="13">
        <v>12</v>
      </c>
      <c r="Q698" s="13">
        <v>18</v>
      </c>
      <c r="R698" s="14">
        <v>30</v>
      </c>
      <c r="S698" s="14">
        <v>1</v>
      </c>
      <c r="T698" s="14">
        <v>0</v>
      </c>
      <c r="U698" s="14">
        <v>9</v>
      </c>
      <c r="V698" s="14">
        <v>10</v>
      </c>
      <c r="W698" s="14">
        <v>1</v>
      </c>
      <c r="X698" s="14">
        <v>6</v>
      </c>
      <c r="Y698" s="14">
        <v>1</v>
      </c>
      <c r="Z698" s="14">
        <v>1</v>
      </c>
      <c r="AA698" s="14">
        <v>0</v>
      </c>
      <c r="AB698" s="14">
        <v>0</v>
      </c>
      <c r="AC698" s="14">
        <v>1</v>
      </c>
      <c r="AD698" s="14">
        <v>1</v>
      </c>
      <c r="AE698" s="14">
        <v>1</v>
      </c>
      <c r="AF698" s="15">
        <v>73</v>
      </c>
    </row>
    <row r="699" spans="1:32" s="15" customFormat="1" ht="13.7" customHeight="1" x14ac:dyDescent="0.15">
      <c r="A699" s="10" t="s">
        <v>1130</v>
      </c>
      <c r="B699" s="10" t="s">
        <v>696</v>
      </c>
      <c r="C699" s="11" t="s">
        <v>598</v>
      </c>
      <c r="D699" s="12">
        <v>0</v>
      </c>
      <c r="E699" s="12" t="s">
        <v>1141</v>
      </c>
      <c r="F699" s="12" t="s">
        <v>1097</v>
      </c>
      <c r="G699" s="13">
        <v>1</v>
      </c>
      <c r="H699" s="13">
        <v>0</v>
      </c>
      <c r="I699" s="13">
        <v>1</v>
      </c>
      <c r="J699" s="13">
        <v>1</v>
      </c>
      <c r="K699" s="13">
        <v>0</v>
      </c>
      <c r="L699" s="13">
        <v>21</v>
      </c>
      <c r="M699" s="13">
        <v>1</v>
      </c>
      <c r="N699" s="13">
        <v>0</v>
      </c>
      <c r="O699" s="13">
        <v>0</v>
      </c>
      <c r="P699" s="13">
        <v>13</v>
      </c>
      <c r="Q699" s="13">
        <v>12</v>
      </c>
      <c r="R699" s="14">
        <v>25</v>
      </c>
      <c r="S699" s="14">
        <v>1</v>
      </c>
      <c r="T699" s="14">
        <v>0</v>
      </c>
      <c r="U699" s="14">
        <v>5</v>
      </c>
      <c r="V699" s="14">
        <v>6</v>
      </c>
      <c r="W699" s="14">
        <v>1</v>
      </c>
      <c r="X699" s="14">
        <v>6</v>
      </c>
      <c r="Y699" s="14">
        <v>1</v>
      </c>
      <c r="Z699" s="14">
        <v>1</v>
      </c>
      <c r="AA699" s="14">
        <v>0</v>
      </c>
      <c r="AB699" s="14">
        <v>0</v>
      </c>
      <c r="AC699" s="14">
        <v>0</v>
      </c>
      <c r="AD699" s="14">
        <v>0</v>
      </c>
      <c r="AE699" s="14">
        <v>0</v>
      </c>
      <c r="AF699" s="15">
        <v>74</v>
      </c>
    </row>
    <row r="700" spans="1:32" s="5" customFormat="1" ht="13.7" customHeight="1" x14ac:dyDescent="0.15">
      <c r="A700" s="10" t="s">
        <v>1130</v>
      </c>
      <c r="B700" s="10" t="s">
        <v>696</v>
      </c>
      <c r="C700" s="11" t="s">
        <v>599</v>
      </c>
      <c r="D700" s="12">
        <v>0</v>
      </c>
      <c r="E700" s="12" t="s">
        <v>1141</v>
      </c>
      <c r="F700" s="12" t="s">
        <v>1097</v>
      </c>
      <c r="G700" s="13">
        <v>1</v>
      </c>
      <c r="H700" s="13">
        <v>0</v>
      </c>
      <c r="I700" s="13">
        <v>1</v>
      </c>
      <c r="J700" s="13">
        <v>0</v>
      </c>
      <c r="K700" s="13">
        <v>0</v>
      </c>
      <c r="L700" s="13">
        <v>4</v>
      </c>
      <c r="M700" s="13">
        <v>1</v>
      </c>
      <c r="N700" s="13">
        <v>0</v>
      </c>
      <c r="O700" s="13">
        <v>0</v>
      </c>
      <c r="P700" s="13">
        <v>3</v>
      </c>
      <c r="Q700" s="13">
        <v>4</v>
      </c>
      <c r="R700" s="14">
        <v>7</v>
      </c>
      <c r="S700" s="14">
        <v>1</v>
      </c>
      <c r="T700" s="14">
        <v>0</v>
      </c>
      <c r="U700" s="14">
        <v>1</v>
      </c>
      <c r="V700" s="14">
        <v>2</v>
      </c>
      <c r="W700" s="14">
        <v>1</v>
      </c>
      <c r="X700" s="14">
        <v>0</v>
      </c>
      <c r="Y700" s="14">
        <v>1</v>
      </c>
      <c r="Z700" s="14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0</v>
      </c>
      <c r="AF700" s="15">
        <v>1</v>
      </c>
    </row>
    <row r="701" spans="1:32" s="5" customFormat="1" ht="13.7" customHeight="1" x14ac:dyDescent="0.15">
      <c r="A701" s="10" t="s">
        <v>1130</v>
      </c>
      <c r="B701" s="10" t="s">
        <v>696</v>
      </c>
      <c r="C701" s="11" t="s">
        <v>600</v>
      </c>
      <c r="D701" s="12">
        <v>0</v>
      </c>
      <c r="E701" s="12" t="s">
        <v>1141</v>
      </c>
      <c r="F701" s="12" t="s">
        <v>1097</v>
      </c>
      <c r="G701" s="13">
        <v>1</v>
      </c>
      <c r="H701" s="13">
        <v>0</v>
      </c>
      <c r="I701" s="13">
        <v>1</v>
      </c>
      <c r="J701" s="13">
        <v>0</v>
      </c>
      <c r="K701" s="13">
        <v>0</v>
      </c>
      <c r="L701" s="13">
        <v>4</v>
      </c>
      <c r="M701" s="13">
        <v>1</v>
      </c>
      <c r="N701" s="13">
        <v>0</v>
      </c>
      <c r="O701" s="13">
        <v>0</v>
      </c>
      <c r="P701" s="13">
        <v>3</v>
      </c>
      <c r="Q701" s="13">
        <v>4</v>
      </c>
      <c r="R701" s="14">
        <v>7</v>
      </c>
      <c r="S701" s="14">
        <v>1</v>
      </c>
      <c r="T701" s="14">
        <v>0</v>
      </c>
      <c r="U701" s="14">
        <v>1</v>
      </c>
      <c r="V701" s="14">
        <v>2</v>
      </c>
      <c r="W701" s="14">
        <v>1</v>
      </c>
      <c r="X701" s="14">
        <v>0</v>
      </c>
      <c r="Y701" s="14">
        <v>1</v>
      </c>
      <c r="Z701" s="14">
        <v>0</v>
      </c>
      <c r="AA701" s="14">
        <v>0</v>
      </c>
      <c r="AB701" s="14">
        <v>0</v>
      </c>
      <c r="AC701" s="14">
        <v>0</v>
      </c>
      <c r="AD701" s="14">
        <v>0</v>
      </c>
      <c r="AE701" s="14">
        <v>0</v>
      </c>
      <c r="AF701" s="5">
        <v>2</v>
      </c>
    </row>
    <row r="702" spans="1:32" s="15" customFormat="1" ht="13.7" customHeight="1" x14ac:dyDescent="0.15">
      <c r="A702" s="10" t="s">
        <v>1130</v>
      </c>
      <c r="B702" s="10" t="s">
        <v>696</v>
      </c>
      <c r="C702" s="11" t="s">
        <v>601</v>
      </c>
      <c r="D702" s="12">
        <v>0</v>
      </c>
      <c r="E702" s="12" t="s">
        <v>1141</v>
      </c>
      <c r="F702" s="12" t="s">
        <v>1097</v>
      </c>
      <c r="G702" s="13">
        <v>1</v>
      </c>
      <c r="H702" s="13">
        <v>0</v>
      </c>
      <c r="I702" s="13">
        <v>1</v>
      </c>
      <c r="J702" s="13">
        <v>0</v>
      </c>
      <c r="K702" s="13">
        <v>0</v>
      </c>
      <c r="L702" s="13">
        <v>11</v>
      </c>
      <c r="M702" s="13">
        <v>1</v>
      </c>
      <c r="N702" s="13">
        <v>0</v>
      </c>
      <c r="O702" s="13">
        <v>0</v>
      </c>
      <c r="P702" s="13">
        <v>7</v>
      </c>
      <c r="Q702" s="13">
        <v>7</v>
      </c>
      <c r="R702" s="14">
        <v>14</v>
      </c>
      <c r="S702" s="14">
        <v>1</v>
      </c>
      <c r="T702" s="14">
        <v>0</v>
      </c>
      <c r="U702" s="14">
        <v>4</v>
      </c>
      <c r="V702" s="14">
        <v>5</v>
      </c>
      <c r="W702" s="14">
        <v>1</v>
      </c>
      <c r="X702" s="14">
        <v>0</v>
      </c>
      <c r="Y702" s="14">
        <v>1</v>
      </c>
      <c r="Z702" s="14">
        <v>0</v>
      </c>
      <c r="AA702" s="14">
        <v>0</v>
      </c>
      <c r="AB702" s="14">
        <v>0</v>
      </c>
      <c r="AC702" s="14">
        <v>0</v>
      </c>
      <c r="AD702" s="14">
        <v>0</v>
      </c>
      <c r="AE702" s="14">
        <v>0</v>
      </c>
      <c r="AF702" s="15">
        <v>3</v>
      </c>
    </row>
    <row r="703" spans="1:32" s="15" customFormat="1" ht="13.7" customHeight="1" x14ac:dyDescent="0.15">
      <c r="A703" s="10" t="s">
        <v>1130</v>
      </c>
      <c r="B703" s="10" t="s">
        <v>696</v>
      </c>
      <c r="C703" s="11" t="s">
        <v>602</v>
      </c>
      <c r="D703" s="12" t="s">
        <v>725</v>
      </c>
      <c r="E703" s="12">
        <v>2</v>
      </c>
      <c r="F703" s="12" t="s">
        <v>1097</v>
      </c>
      <c r="G703" s="13">
        <v>1</v>
      </c>
      <c r="H703" s="13">
        <v>0</v>
      </c>
      <c r="I703" s="14">
        <v>1</v>
      </c>
      <c r="J703" s="13">
        <v>0</v>
      </c>
      <c r="K703" s="14">
        <v>0</v>
      </c>
      <c r="L703" s="13">
        <v>2</v>
      </c>
      <c r="M703" s="13">
        <v>0</v>
      </c>
      <c r="N703" s="13">
        <v>0</v>
      </c>
      <c r="O703" s="13">
        <v>0</v>
      </c>
      <c r="P703" s="13">
        <v>2</v>
      </c>
      <c r="Q703" s="13">
        <v>2</v>
      </c>
      <c r="R703" s="14">
        <v>4</v>
      </c>
      <c r="S703" s="14">
        <v>0</v>
      </c>
      <c r="T703" s="14">
        <v>0</v>
      </c>
      <c r="U703" s="14">
        <v>1</v>
      </c>
      <c r="V703" s="14">
        <v>1</v>
      </c>
      <c r="W703" s="14">
        <v>0</v>
      </c>
      <c r="X703" s="14">
        <v>0</v>
      </c>
      <c r="Y703" s="14">
        <v>1</v>
      </c>
      <c r="Z703" s="14">
        <v>0</v>
      </c>
      <c r="AA703" s="14">
        <v>0</v>
      </c>
      <c r="AB703" s="14">
        <v>0</v>
      </c>
      <c r="AC703" s="14">
        <v>0</v>
      </c>
      <c r="AD703" s="14">
        <v>0</v>
      </c>
      <c r="AE703" s="14">
        <v>0</v>
      </c>
      <c r="AF703" s="15">
        <v>4</v>
      </c>
    </row>
    <row r="704" spans="1:32" s="15" customFormat="1" ht="13.7" customHeight="1" x14ac:dyDescent="0.15">
      <c r="A704" s="10" t="s">
        <v>1130</v>
      </c>
      <c r="B704" s="10" t="s">
        <v>696</v>
      </c>
      <c r="C704" s="11" t="s">
        <v>603</v>
      </c>
      <c r="D704" s="12" t="s">
        <v>725</v>
      </c>
      <c r="E704" s="12" t="s">
        <v>1142</v>
      </c>
      <c r="F704" s="12" t="s">
        <v>1097</v>
      </c>
      <c r="G704" s="13">
        <v>1</v>
      </c>
      <c r="H704" s="13">
        <v>0</v>
      </c>
      <c r="I704" s="14">
        <v>0</v>
      </c>
      <c r="J704" s="13">
        <v>0</v>
      </c>
      <c r="K704" s="14">
        <v>0</v>
      </c>
      <c r="L704" s="13">
        <v>2</v>
      </c>
      <c r="M704" s="13">
        <v>1</v>
      </c>
      <c r="N704" s="13">
        <v>0</v>
      </c>
      <c r="O704" s="13">
        <v>0</v>
      </c>
      <c r="P704" s="13">
        <v>2</v>
      </c>
      <c r="Q704" s="13">
        <v>2</v>
      </c>
      <c r="R704" s="14">
        <v>4</v>
      </c>
      <c r="S704" s="14">
        <v>1</v>
      </c>
      <c r="T704" s="14">
        <v>0</v>
      </c>
      <c r="U704" s="14">
        <v>1</v>
      </c>
      <c r="V704" s="14">
        <v>2</v>
      </c>
      <c r="W704" s="14">
        <v>0</v>
      </c>
      <c r="X704" s="14">
        <v>1</v>
      </c>
      <c r="Y704" s="14">
        <v>1</v>
      </c>
      <c r="Z704" s="14">
        <v>0</v>
      </c>
      <c r="AA704" s="14">
        <v>0</v>
      </c>
      <c r="AB704" s="14">
        <v>0</v>
      </c>
      <c r="AC704" s="14">
        <v>0</v>
      </c>
      <c r="AD704" s="14">
        <v>0</v>
      </c>
      <c r="AE704" s="14">
        <v>0</v>
      </c>
      <c r="AF704" s="15">
        <v>5</v>
      </c>
    </row>
    <row r="705" spans="1:32" s="15" customFormat="1" ht="13.7" customHeight="1" x14ac:dyDescent="0.15">
      <c r="A705" s="10" t="s">
        <v>1130</v>
      </c>
      <c r="B705" s="10" t="s">
        <v>696</v>
      </c>
      <c r="C705" s="11" t="s">
        <v>604</v>
      </c>
      <c r="D705" s="12">
        <v>0</v>
      </c>
      <c r="E705" s="12" t="s">
        <v>1141</v>
      </c>
      <c r="F705" s="12" t="s">
        <v>1097</v>
      </c>
      <c r="G705" s="13">
        <v>1</v>
      </c>
      <c r="H705" s="13">
        <v>0</v>
      </c>
      <c r="I705" s="13">
        <v>1</v>
      </c>
      <c r="J705" s="13">
        <v>1</v>
      </c>
      <c r="K705" s="13">
        <v>0</v>
      </c>
      <c r="L705" s="13">
        <v>34</v>
      </c>
      <c r="M705" s="13">
        <v>1</v>
      </c>
      <c r="N705" s="13">
        <v>1</v>
      </c>
      <c r="O705" s="13">
        <v>0</v>
      </c>
      <c r="P705" s="13">
        <v>18</v>
      </c>
      <c r="Q705" s="13">
        <v>21</v>
      </c>
      <c r="R705" s="14">
        <v>39</v>
      </c>
      <c r="S705" s="14">
        <v>2</v>
      </c>
      <c r="T705" s="14">
        <v>0</v>
      </c>
      <c r="U705" s="14">
        <v>10</v>
      </c>
      <c r="V705" s="14">
        <v>12</v>
      </c>
      <c r="W705" s="14">
        <v>1</v>
      </c>
      <c r="X705" s="14">
        <v>6</v>
      </c>
      <c r="Y705" s="14">
        <v>1</v>
      </c>
      <c r="Z705" s="14">
        <v>1</v>
      </c>
      <c r="AA705" s="14">
        <v>0</v>
      </c>
      <c r="AB705" s="14">
        <v>0</v>
      </c>
      <c r="AC705" s="14">
        <v>1</v>
      </c>
      <c r="AD705" s="14">
        <v>0</v>
      </c>
      <c r="AE705" s="14">
        <v>1</v>
      </c>
      <c r="AF705" s="15">
        <v>6</v>
      </c>
    </row>
    <row r="706" spans="1:32" s="15" customFormat="1" ht="13.7" customHeight="1" x14ac:dyDescent="0.15">
      <c r="A706" s="10" t="s">
        <v>1130</v>
      </c>
      <c r="B706" s="10" t="s">
        <v>696</v>
      </c>
      <c r="C706" s="11" t="s">
        <v>605</v>
      </c>
      <c r="D706" s="12">
        <v>0</v>
      </c>
      <c r="E706" s="12" t="s">
        <v>1141</v>
      </c>
      <c r="F706" s="12" t="s">
        <v>1097</v>
      </c>
      <c r="G706" s="13">
        <v>1</v>
      </c>
      <c r="H706" s="13">
        <v>0</v>
      </c>
      <c r="I706" s="13">
        <v>1</v>
      </c>
      <c r="J706" s="13">
        <v>0</v>
      </c>
      <c r="K706" s="13">
        <v>0</v>
      </c>
      <c r="L706" s="13">
        <v>9</v>
      </c>
      <c r="M706" s="13">
        <v>1</v>
      </c>
      <c r="N706" s="13">
        <v>0</v>
      </c>
      <c r="O706" s="13">
        <v>0</v>
      </c>
      <c r="P706" s="13">
        <v>3</v>
      </c>
      <c r="Q706" s="13">
        <v>9</v>
      </c>
      <c r="R706" s="14">
        <v>12</v>
      </c>
      <c r="S706" s="14">
        <v>1</v>
      </c>
      <c r="T706" s="14">
        <v>0</v>
      </c>
      <c r="U706" s="14">
        <v>3</v>
      </c>
      <c r="V706" s="14">
        <v>4</v>
      </c>
      <c r="W706" s="14">
        <v>1</v>
      </c>
      <c r="X706" s="14">
        <v>0</v>
      </c>
      <c r="Y706" s="14">
        <v>1</v>
      </c>
      <c r="Z706" s="14">
        <v>0</v>
      </c>
      <c r="AA706" s="14">
        <v>0</v>
      </c>
      <c r="AB706" s="14">
        <v>0</v>
      </c>
      <c r="AC706" s="14">
        <v>0</v>
      </c>
      <c r="AD706" s="14">
        <v>0</v>
      </c>
      <c r="AE706" s="14">
        <v>0</v>
      </c>
      <c r="AF706" s="5">
        <v>7</v>
      </c>
    </row>
    <row r="707" spans="1:32" s="15" customFormat="1" ht="13.7" customHeight="1" x14ac:dyDescent="0.15">
      <c r="A707" s="10" t="s">
        <v>1130</v>
      </c>
      <c r="B707" s="10" t="s">
        <v>696</v>
      </c>
      <c r="C707" s="11" t="s">
        <v>606</v>
      </c>
      <c r="D707" s="12">
        <v>0</v>
      </c>
      <c r="E707" s="12" t="s">
        <v>1141</v>
      </c>
      <c r="F707" s="12" t="s">
        <v>1097</v>
      </c>
      <c r="G707" s="13">
        <v>1</v>
      </c>
      <c r="H707" s="13">
        <v>0</v>
      </c>
      <c r="I707" s="13">
        <v>1</v>
      </c>
      <c r="J707" s="13">
        <v>1</v>
      </c>
      <c r="K707" s="13">
        <v>0</v>
      </c>
      <c r="L707" s="13">
        <v>34</v>
      </c>
      <c r="M707" s="13">
        <v>1</v>
      </c>
      <c r="N707" s="13">
        <v>1</v>
      </c>
      <c r="O707" s="13">
        <v>0</v>
      </c>
      <c r="P707" s="13">
        <v>20</v>
      </c>
      <c r="Q707" s="13">
        <v>19</v>
      </c>
      <c r="R707" s="14">
        <v>39</v>
      </c>
      <c r="S707" s="14">
        <v>1</v>
      </c>
      <c r="T707" s="14">
        <v>0</v>
      </c>
      <c r="U707" s="14">
        <v>9</v>
      </c>
      <c r="V707" s="14">
        <v>10</v>
      </c>
      <c r="W707" s="14">
        <v>1</v>
      </c>
      <c r="X707" s="14">
        <v>6</v>
      </c>
      <c r="Y707" s="14">
        <v>1</v>
      </c>
      <c r="Z707" s="14">
        <v>1</v>
      </c>
      <c r="AA707" s="14">
        <v>0</v>
      </c>
      <c r="AB707" s="14">
        <v>0</v>
      </c>
      <c r="AC707" s="14">
        <v>1</v>
      </c>
      <c r="AD707" s="14">
        <v>0</v>
      </c>
      <c r="AE707" s="14">
        <v>1</v>
      </c>
      <c r="AF707" s="15">
        <v>8</v>
      </c>
    </row>
    <row r="708" spans="1:32" s="15" customFormat="1" ht="13.7" customHeight="1" x14ac:dyDescent="0.15">
      <c r="A708" s="10" t="s">
        <v>1130</v>
      </c>
      <c r="B708" s="10" t="s">
        <v>696</v>
      </c>
      <c r="C708" s="11" t="s">
        <v>607</v>
      </c>
      <c r="D708" s="12">
        <v>0</v>
      </c>
      <c r="E708" s="12" t="s">
        <v>1141</v>
      </c>
      <c r="F708" s="12" t="s">
        <v>1097</v>
      </c>
      <c r="G708" s="13">
        <v>1</v>
      </c>
      <c r="H708" s="13">
        <v>0</v>
      </c>
      <c r="I708" s="13">
        <v>1</v>
      </c>
      <c r="J708" s="13">
        <v>1</v>
      </c>
      <c r="K708" s="13">
        <v>0</v>
      </c>
      <c r="L708" s="13">
        <v>22</v>
      </c>
      <c r="M708" s="13">
        <v>1</v>
      </c>
      <c r="N708" s="13">
        <v>2</v>
      </c>
      <c r="O708" s="13">
        <v>0</v>
      </c>
      <c r="P708" s="13">
        <v>15</v>
      </c>
      <c r="Q708" s="13">
        <v>13</v>
      </c>
      <c r="R708" s="14">
        <v>28</v>
      </c>
      <c r="S708" s="14">
        <v>2</v>
      </c>
      <c r="T708" s="14">
        <v>0</v>
      </c>
      <c r="U708" s="14">
        <v>4</v>
      </c>
      <c r="V708" s="14">
        <v>6</v>
      </c>
      <c r="W708" s="14">
        <v>1</v>
      </c>
      <c r="X708" s="14">
        <v>6</v>
      </c>
      <c r="Y708" s="14">
        <v>1</v>
      </c>
      <c r="Z708" s="14">
        <v>1</v>
      </c>
      <c r="AA708" s="14">
        <v>0</v>
      </c>
      <c r="AB708" s="14">
        <v>0</v>
      </c>
      <c r="AC708" s="14">
        <v>1</v>
      </c>
      <c r="AD708" s="14">
        <v>0</v>
      </c>
      <c r="AE708" s="14">
        <v>1</v>
      </c>
      <c r="AF708" s="15">
        <v>9</v>
      </c>
    </row>
    <row r="709" spans="1:32" s="15" customFormat="1" ht="13.7" customHeight="1" x14ac:dyDescent="0.15">
      <c r="A709" s="10" t="s">
        <v>1130</v>
      </c>
      <c r="B709" s="10" t="s">
        <v>696</v>
      </c>
      <c r="C709" s="11" t="s">
        <v>608</v>
      </c>
      <c r="D709" s="12">
        <v>0</v>
      </c>
      <c r="E709" s="12">
        <v>2</v>
      </c>
      <c r="F709" s="12" t="s">
        <v>1097</v>
      </c>
      <c r="G709" s="13">
        <v>1</v>
      </c>
      <c r="H709" s="13">
        <v>0</v>
      </c>
      <c r="I709" s="14">
        <v>1</v>
      </c>
      <c r="J709" s="13">
        <v>0</v>
      </c>
      <c r="K709" s="13">
        <v>0</v>
      </c>
      <c r="L709" s="13">
        <v>2</v>
      </c>
      <c r="M709" s="13">
        <v>0</v>
      </c>
      <c r="N709" s="13">
        <v>0</v>
      </c>
      <c r="O709" s="13">
        <v>0</v>
      </c>
      <c r="P709" s="13">
        <v>2</v>
      </c>
      <c r="Q709" s="13">
        <v>2</v>
      </c>
      <c r="R709" s="14">
        <v>4</v>
      </c>
      <c r="S709" s="14">
        <v>0</v>
      </c>
      <c r="T709" s="14">
        <v>0</v>
      </c>
      <c r="U709" s="14">
        <v>0</v>
      </c>
      <c r="V709" s="14">
        <v>0</v>
      </c>
      <c r="W709" s="14">
        <v>1</v>
      </c>
      <c r="X709" s="14">
        <v>0</v>
      </c>
      <c r="Y709" s="14">
        <v>1</v>
      </c>
      <c r="Z709" s="14">
        <v>0</v>
      </c>
      <c r="AA709" s="14">
        <v>0</v>
      </c>
      <c r="AB709" s="14">
        <v>0</v>
      </c>
      <c r="AC709" s="14">
        <v>0</v>
      </c>
      <c r="AD709" s="14">
        <v>0</v>
      </c>
      <c r="AE709" s="14">
        <v>0</v>
      </c>
      <c r="AF709" s="15">
        <v>10</v>
      </c>
    </row>
    <row r="710" spans="1:32" s="15" customFormat="1" ht="13.7" customHeight="1" x14ac:dyDescent="0.15">
      <c r="A710" s="10" t="s">
        <v>1130</v>
      </c>
      <c r="B710" s="10" t="s">
        <v>696</v>
      </c>
      <c r="C710" s="11" t="s">
        <v>609</v>
      </c>
      <c r="D710" s="12">
        <v>0</v>
      </c>
      <c r="E710" s="12" t="s">
        <v>1141</v>
      </c>
      <c r="F710" s="12" t="s">
        <v>1097</v>
      </c>
      <c r="G710" s="13">
        <v>1</v>
      </c>
      <c r="H710" s="13">
        <v>0</v>
      </c>
      <c r="I710" s="13">
        <v>1</v>
      </c>
      <c r="J710" s="13">
        <v>0</v>
      </c>
      <c r="K710" s="13">
        <v>0</v>
      </c>
      <c r="L710" s="13">
        <v>20</v>
      </c>
      <c r="M710" s="13">
        <v>1</v>
      </c>
      <c r="N710" s="13">
        <v>0</v>
      </c>
      <c r="O710" s="13">
        <v>0</v>
      </c>
      <c r="P710" s="13">
        <v>12</v>
      </c>
      <c r="Q710" s="13">
        <v>11</v>
      </c>
      <c r="R710" s="14">
        <v>23</v>
      </c>
      <c r="S710" s="14">
        <v>1</v>
      </c>
      <c r="T710" s="14">
        <v>0</v>
      </c>
      <c r="U710" s="14">
        <v>4</v>
      </c>
      <c r="V710" s="14">
        <v>5</v>
      </c>
      <c r="W710" s="14">
        <v>1</v>
      </c>
      <c r="X710" s="14">
        <v>3</v>
      </c>
      <c r="Y710" s="14">
        <v>1</v>
      </c>
      <c r="Z710" s="14">
        <v>1</v>
      </c>
      <c r="AA710" s="14">
        <v>0</v>
      </c>
      <c r="AB710" s="14">
        <v>1</v>
      </c>
      <c r="AC710" s="14">
        <v>1</v>
      </c>
      <c r="AD710" s="14">
        <v>0</v>
      </c>
      <c r="AE710" s="14">
        <v>1</v>
      </c>
      <c r="AF710" s="15">
        <v>11</v>
      </c>
    </row>
    <row r="711" spans="1:32" s="15" customFormat="1" ht="13.7" customHeight="1" x14ac:dyDescent="0.15">
      <c r="A711" s="10" t="s">
        <v>1130</v>
      </c>
      <c r="B711" s="10" t="s">
        <v>696</v>
      </c>
      <c r="C711" s="11" t="s">
        <v>610</v>
      </c>
      <c r="D711" s="12" t="s">
        <v>1219</v>
      </c>
      <c r="E711" s="12" t="s">
        <v>1141</v>
      </c>
      <c r="F711" s="12" t="s">
        <v>1097</v>
      </c>
      <c r="G711" s="13">
        <v>1</v>
      </c>
      <c r="H711" s="13">
        <v>0</v>
      </c>
      <c r="I711" s="13">
        <v>1</v>
      </c>
      <c r="J711" s="13">
        <v>0</v>
      </c>
      <c r="K711" s="13">
        <v>0</v>
      </c>
      <c r="L711" s="13">
        <v>3</v>
      </c>
      <c r="M711" s="13">
        <v>1</v>
      </c>
      <c r="N711" s="13">
        <v>0</v>
      </c>
      <c r="O711" s="13">
        <v>0</v>
      </c>
      <c r="P711" s="13">
        <v>4</v>
      </c>
      <c r="Q711" s="13">
        <v>2</v>
      </c>
      <c r="R711" s="14">
        <v>6</v>
      </c>
      <c r="S711" s="14">
        <v>1</v>
      </c>
      <c r="T711" s="14">
        <v>0</v>
      </c>
      <c r="U711" s="14">
        <v>2</v>
      </c>
      <c r="V711" s="14">
        <v>3</v>
      </c>
      <c r="W711" s="14">
        <v>1</v>
      </c>
      <c r="X711" s="14">
        <v>1</v>
      </c>
      <c r="Y711" s="14">
        <v>1</v>
      </c>
      <c r="Z711" s="14">
        <v>0</v>
      </c>
      <c r="AA711" s="14">
        <v>0</v>
      </c>
      <c r="AB711" s="14">
        <v>0</v>
      </c>
      <c r="AC711" s="14">
        <v>0</v>
      </c>
      <c r="AD711" s="14">
        <v>0</v>
      </c>
      <c r="AE711" s="14">
        <v>0</v>
      </c>
      <c r="AF711" s="5">
        <v>12</v>
      </c>
    </row>
    <row r="712" spans="1:32" s="15" customFormat="1" ht="13.7" customHeight="1" x14ac:dyDescent="0.15">
      <c r="A712" s="10" t="s">
        <v>1130</v>
      </c>
      <c r="B712" s="10" t="s">
        <v>696</v>
      </c>
      <c r="C712" s="11" t="s">
        <v>611</v>
      </c>
      <c r="D712" s="12">
        <v>0</v>
      </c>
      <c r="E712" s="12" t="s">
        <v>1141</v>
      </c>
      <c r="F712" s="12" t="s">
        <v>1097</v>
      </c>
      <c r="G712" s="13">
        <v>1</v>
      </c>
      <c r="H712" s="13">
        <v>0</v>
      </c>
      <c r="I712" s="13">
        <v>1</v>
      </c>
      <c r="J712" s="13">
        <v>1</v>
      </c>
      <c r="K712" s="13">
        <v>0</v>
      </c>
      <c r="L712" s="13">
        <v>21</v>
      </c>
      <c r="M712" s="13">
        <v>1</v>
      </c>
      <c r="N712" s="13">
        <v>0</v>
      </c>
      <c r="O712" s="13">
        <v>0</v>
      </c>
      <c r="P712" s="13">
        <v>12</v>
      </c>
      <c r="Q712" s="13">
        <v>13</v>
      </c>
      <c r="R712" s="14">
        <v>25</v>
      </c>
      <c r="S712" s="14">
        <v>1</v>
      </c>
      <c r="T712" s="14">
        <v>0</v>
      </c>
      <c r="U712" s="14">
        <v>4</v>
      </c>
      <c r="V712" s="14">
        <v>5</v>
      </c>
      <c r="W712" s="14">
        <v>1</v>
      </c>
      <c r="X712" s="14">
        <v>6</v>
      </c>
      <c r="Y712" s="14">
        <v>1</v>
      </c>
      <c r="Z712" s="14">
        <v>1</v>
      </c>
      <c r="AA712" s="14">
        <v>0</v>
      </c>
      <c r="AB712" s="14">
        <v>0</v>
      </c>
      <c r="AC712" s="14">
        <v>0</v>
      </c>
      <c r="AD712" s="14">
        <v>0</v>
      </c>
      <c r="AE712" s="14">
        <v>0</v>
      </c>
      <c r="AF712" s="15">
        <v>13</v>
      </c>
    </row>
    <row r="713" spans="1:32" s="15" customFormat="1" ht="13.7" customHeight="1" x14ac:dyDescent="0.15">
      <c r="A713" s="10" t="s">
        <v>1130</v>
      </c>
      <c r="B713" s="10" t="s">
        <v>696</v>
      </c>
      <c r="C713" s="11" t="s">
        <v>612</v>
      </c>
      <c r="D713" s="12">
        <v>0</v>
      </c>
      <c r="E713" s="12" t="s">
        <v>1141</v>
      </c>
      <c r="F713" s="12" t="s">
        <v>1097</v>
      </c>
      <c r="G713" s="13">
        <v>1</v>
      </c>
      <c r="H713" s="13">
        <v>0</v>
      </c>
      <c r="I713" s="13">
        <v>3</v>
      </c>
      <c r="J713" s="13">
        <v>1</v>
      </c>
      <c r="K713" s="13">
        <v>0</v>
      </c>
      <c r="L713" s="13">
        <v>25</v>
      </c>
      <c r="M713" s="13">
        <v>1</v>
      </c>
      <c r="N713" s="13">
        <v>0</v>
      </c>
      <c r="O713" s="13">
        <v>0</v>
      </c>
      <c r="P713" s="13">
        <v>17</v>
      </c>
      <c r="Q713" s="13">
        <v>14</v>
      </c>
      <c r="R713" s="14">
        <v>31</v>
      </c>
      <c r="S713" s="14">
        <v>1</v>
      </c>
      <c r="T713" s="14">
        <v>0</v>
      </c>
      <c r="U713" s="14">
        <v>6</v>
      </c>
      <c r="V713" s="14">
        <v>7</v>
      </c>
      <c r="W713" s="14">
        <v>1</v>
      </c>
      <c r="X713" s="14">
        <v>6</v>
      </c>
      <c r="Y713" s="14">
        <v>1</v>
      </c>
      <c r="Z713" s="14">
        <v>1</v>
      </c>
      <c r="AA713" s="14">
        <v>6</v>
      </c>
      <c r="AB713" s="14">
        <v>0</v>
      </c>
      <c r="AC713" s="14">
        <v>0</v>
      </c>
      <c r="AD713" s="14">
        <v>0</v>
      </c>
      <c r="AE713" s="14">
        <v>0</v>
      </c>
      <c r="AF713" s="15">
        <v>14</v>
      </c>
    </row>
    <row r="714" spans="1:32" s="15" customFormat="1" ht="13.7" customHeight="1" x14ac:dyDescent="0.15">
      <c r="A714" s="10" t="s">
        <v>1130</v>
      </c>
      <c r="B714" s="10" t="s">
        <v>696</v>
      </c>
      <c r="C714" s="11" t="s">
        <v>613</v>
      </c>
      <c r="D714" s="12">
        <v>0</v>
      </c>
      <c r="E714" s="12" t="s">
        <v>1141</v>
      </c>
      <c r="F714" s="12" t="s">
        <v>1097</v>
      </c>
      <c r="G714" s="13">
        <v>1</v>
      </c>
      <c r="H714" s="13">
        <v>0</v>
      </c>
      <c r="I714" s="13">
        <v>1</v>
      </c>
      <c r="J714" s="13">
        <v>0</v>
      </c>
      <c r="K714" s="13">
        <v>0</v>
      </c>
      <c r="L714" s="13">
        <v>14</v>
      </c>
      <c r="M714" s="13">
        <v>1</v>
      </c>
      <c r="N714" s="13">
        <v>0</v>
      </c>
      <c r="O714" s="13">
        <v>0</v>
      </c>
      <c r="P714" s="13">
        <v>10</v>
      </c>
      <c r="Q714" s="13">
        <v>7</v>
      </c>
      <c r="R714" s="14">
        <v>17</v>
      </c>
      <c r="S714" s="14">
        <v>1</v>
      </c>
      <c r="T714" s="14">
        <v>0</v>
      </c>
      <c r="U714" s="14">
        <v>2</v>
      </c>
      <c r="V714" s="14">
        <v>3</v>
      </c>
      <c r="W714" s="14">
        <v>1</v>
      </c>
      <c r="X714" s="14">
        <v>2</v>
      </c>
      <c r="Y714" s="14">
        <v>1</v>
      </c>
      <c r="Z714" s="14">
        <v>0</v>
      </c>
      <c r="AA714" s="14">
        <v>0</v>
      </c>
      <c r="AB714" s="14">
        <v>0</v>
      </c>
      <c r="AC714" s="14">
        <v>0</v>
      </c>
      <c r="AD714" s="14">
        <v>0</v>
      </c>
      <c r="AE714" s="14">
        <v>0</v>
      </c>
      <c r="AF714" s="15">
        <v>15</v>
      </c>
    </row>
    <row r="715" spans="1:32" s="15" customFormat="1" ht="13.7" customHeight="1" x14ac:dyDescent="0.15">
      <c r="A715" s="10" t="s">
        <v>1130</v>
      </c>
      <c r="B715" s="10" t="s">
        <v>696</v>
      </c>
      <c r="C715" s="11" t="s">
        <v>614</v>
      </c>
      <c r="D715" s="12">
        <v>0</v>
      </c>
      <c r="E715" s="12" t="s">
        <v>1141</v>
      </c>
      <c r="F715" s="12" t="s">
        <v>1097</v>
      </c>
      <c r="G715" s="13">
        <v>1</v>
      </c>
      <c r="H715" s="13">
        <v>0</v>
      </c>
      <c r="I715" s="13">
        <v>1</v>
      </c>
      <c r="J715" s="13">
        <v>1</v>
      </c>
      <c r="K715" s="13">
        <v>0</v>
      </c>
      <c r="L715" s="13">
        <v>22</v>
      </c>
      <c r="M715" s="13">
        <v>1</v>
      </c>
      <c r="N715" s="13">
        <v>0</v>
      </c>
      <c r="O715" s="13">
        <v>0</v>
      </c>
      <c r="P715" s="13">
        <v>12</v>
      </c>
      <c r="Q715" s="13">
        <v>14</v>
      </c>
      <c r="R715" s="14">
        <v>26</v>
      </c>
      <c r="S715" s="14">
        <v>1</v>
      </c>
      <c r="T715" s="14">
        <v>0</v>
      </c>
      <c r="U715" s="14">
        <v>6</v>
      </c>
      <c r="V715" s="14">
        <v>7</v>
      </c>
      <c r="W715" s="14">
        <v>1</v>
      </c>
      <c r="X715" s="14">
        <v>2</v>
      </c>
      <c r="Y715" s="14">
        <v>1</v>
      </c>
      <c r="Z715" s="14">
        <v>1</v>
      </c>
      <c r="AA715" s="14">
        <v>0</v>
      </c>
      <c r="AB715" s="14">
        <v>0</v>
      </c>
      <c r="AC715" s="14">
        <v>0</v>
      </c>
      <c r="AD715" s="14">
        <v>0</v>
      </c>
      <c r="AE715" s="14">
        <v>0</v>
      </c>
      <c r="AF715" s="15">
        <v>16</v>
      </c>
    </row>
    <row r="716" spans="1:32" s="15" customFormat="1" ht="13.7" customHeight="1" x14ac:dyDescent="0.15">
      <c r="A716" s="10" t="s">
        <v>1130</v>
      </c>
      <c r="B716" s="10" t="s">
        <v>696</v>
      </c>
      <c r="C716" s="22" t="s">
        <v>615</v>
      </c>
      <c r="D716" s="12">
        <v>0</v>
      </c>
      <c r="E716" s="12" t="s">
        <v>1141</v>
      </c>
      <c r="F716" s="12" t="s">
        <v>1097</v>
      </c>
      <c r="G716" s="13">
        <v>1</v>
      </c>
      <c r="H716" s="13">
        <v>0</v>
      </c>
      <c r="I716" s="13">
        <v>1</v>
      </c>
      <c r="J716" s="13">
        <v>1</v>
      </c>
      <c r="K716" s="13">
        <v>0</v>
      </c>
      <c r="L716" s="13">
        <v>25</v>
      </c>
      <c r="M716" s="13">
        <v>1</v>
      </c>
      <c r="N716" s="13">
        <v>1</v>
      </c>
      <c r="O716" s="13">
        <v>0</v>
      </c>
      <c r="P716" s="13">
        <v>13</v>
      </c>
      <c r="Q716" s="13">
        <v>17</v>
      </c>
      <c r="R716" s="14">
        <v>30</v>
      </c>
      <c r="S716" s="14">
        <v>1</v>
      </c>
      <c r="T716" s="14">
        <v>0</v>
      </c>
      <c r="U716" s="14">
        <v>6</v>
      </c>
      <c r="V716" s="14">
        <v>7</v>
      </c>
      <c r="W716" s="14">
        <v>1</v>
      </c>
      <c r="X716" s="14">
        <v>6</v>
      </c>
      <c r="Y716" s="14">
        <v>1</v>
      </c>
      <c r="Z716" s="14">
        <v>1</v>
      </c>
      <c r="AA716" s="14">
        <v>0</v>
      </c>
      <c r="AB716" s="14">
        <v>0</v>
      </c>
      <c r="AC716" s="14">
        <v>1</v>
      </c>
      <c r="AD716" s="14">
        <v>0</v>
      </c>
      <c r="AE716" s="14">
        <v>1</v>
      </c>
      <c r="AF716" s="15">
        <v>18</v>
      </c>
    </row>
    <row r="717" spans="1:32" s="15" customFormat="1" ht="13.7" customHeight="1" x14ac:dyDescent="0.15">
      <c r="A717" s="10" t="s">
        <v>1130</v>
      </c>
      <c r="B717" s="10" t="s">
        <v>696</v>
      </c>
      <c r="C717" s="11" t="s">
        <v>704</v>
      </c>
      <c r="D717" s="12">
        <v>0</v>
      </c>
      <c r="E717" s="12" t="s">
        <v>1141</v>
      </c>
      <c r="F717" s="12" t="s">
        <v>1097</v>
      </c>
      <c r="G717" s="13">
        <v>1</v>
      </c>
      <c r="H717" s="13">
        <v>0</v>
      </c>
      <c r="I717" s="13">
        <v>1</v>
      </c>
      <c r="J717" s="13">
        <v>1</v>
      </c>
      <c r="K717" s="13">
        <v>0</v>
      </c>
      <c r="L717" s="13">
        <v>21</v>
      </c>
      <c r="M717" s="13">
        <v>1</v>
      </c>
      <c r="N717" s="13">
        <v>1</v>
      </c>
      <c r="O717" s="13">
        <v>0</v>
      </c>
      <c r="P717" s="13">
        <v>12</v>
      </c>
      <c r="Q717" s="13">
        <v>14</v>
      </c>
      <c r="R717" s="14">
        <v>26</v>
      </c>
      <c r="S717" s="14">
        <v>1</v>
      </c>
      <c r="T717" s="14">
        <v>0</v>
      </c>
      <c r="U717" s="14">
        <v>6</v>
      </c>
      <c r="V717" s="14">
        <v>7</v>
      </c>
      <c r="W717" s="14">
        <v>1</v>
      </c>
      <c r="X717" s="14">
        <v>6</v>
      </c>
      <c r="Y717" s="14">
        <v>1</v>
      </c>
      <c r="Z717" s="14">
        <v>1</v>
      </c>
      <c r="AA717" s="14">
        <v>0</v>
      </c>
      <c r="AB717" s="14">
        <v>0</v>
      </c>
      <c r="AC717" s="14">
        <v>0</v>
      </c>
      <c r="AD717" s="14">
        <v>0</v>
      </c>
      <c r="AE717" s="14">
        <v>0</v>
      </c>
      <c r="AF717" s="15">
        <v>19</v>
      </c>
    </row>
    <row r="718" spans="1:32" s="15" customFormat="1" ht="13.7" customHeight="1" x14ac:dyDescent="0.15">
      <c r="A718" s="10" t="s">
        <v>1130</v>
      </c>
      <c r="B718" s="10" t="s">
        <v>696</v>
      </c>
      <c r="C718" s="11" t="s">
        <v>616</v>
      </c>
      <c r="D718" s="12">
        <v>0</v>
      </c>
      <c r="E718" s="12" t="s">
        <v>1141</v>
      </c>
      <c r="F718" s="12" t="s">
        <v>1097</v>
      </c>
      <c r="G718" s="13">
        <v>1</v>
      </c>
      <c r="H718" s="13">
        <v>0</v>
      </c>
      <c r="I718" s="13">
        <v>1</v>
      </c>
      <c r="J718" s="13">
        <v>0</v>
      </c>
      <c r="K718" s="13">
        <v>0</v>
      </c>
      <c r="L718" s="13">
        <v>20</v>
      </c>
      <c r="M718" s="13">
        <v>1</v>
      </c>
      <c r="N718" s="13">
        <v>0</v>
      </c>
      <c r="O718" s="13">
        <v>0</v>
      </c>
      <c r="P718" s="13">
        <v>6</v>
      </c>
      <c r="Q718" s="13">
        <v>17</v>
      </c>
      <c r="R718" s="14">
        <v>23</v>
      </c>
      <c r="S718" s="14">
        <v>1</v>
      </c>
      <c r="T718" s="14">
        <v>0</v>
      </c>
      <c r="U718" s="14">
        <v>6</v>
      </c>
      <c r="V718" s="14">
        <v>7</v>
      </c>
      <c r="W718" s="14">
        <v>1</v>
      </c>
      <c r="X718" s="14">
        <v>0</v>
      </c>
      <c r="Y718" s="14">
        <v>1</v>
      </c>
      <c r="Z718" s="14">
        <v>0</v>
      </c>
      <c r="AA718" s="14">
        <v>0</v>
      </c>
      <c r="AB718" s="14">
        <v>0</v>
      </c>
      <c r="AC718" s="14">
        <v>0</v>
      </c>
      <c r="AD718" s="14">
        <v>1</v>
      </c>
      <c r="AE718" s="14">
        <v>0</v>
      </c>
      <c r="AF718" s="15">
        <v>20</v>
      </c>
    </row>
    <row r="719" spans="1:32" s="15" customFormat="1" ht="13.7" customHeight="1" x14ac:dyDescent="0.15">
      <c r="A719" s="10" t="s">
        <v>1130</v>
      </c>
      <c r="B719" s="10" t="s">
        <v>696</v>
      </c>
      <c r="C719" s="11" t="s">
        <v>617</v>
      </c>
      <c r="D719" s="12">
        <v>0</v>
      </c>
      <c r="E719" s="12" t="s">
        <v>1141</v>
      </c>
      <c r="F719" s="12" t="s">
        <v>1097</v>
      </c>
      <c r="G719" s="13">
        <v>1</v>
      </c>
      <c r="H719" s="13">
        <v>0</v>
      </c>
      <c r="I719" s="13">
        <v>1</v>
      </c>
      <c r="J719" s="13">
        <v>1</v>
      </c>
      <c r="K719" s="13">
        <v>0</v>
      </c>
      <c r="L719" s="13">
        <v>19</v>
      </c>
      <c r="M719" s="13">
        <v>1</v>
      </c>
      <c r="N719" s="13">
        <v>0</v>
      </c>
      <c r="O719" s="13">
        <v>0</v>
      </c>
      <c r="P719" s="13">
        <v>7</v>
      </c>
      <c r="Q719" s="13">
        <v>16</v>
      </c>
      <c r="R719" s="14">
        <v>23</v>
      </c>
      <c r="S719" s="14">
        <v>1</v>
      </c>
      <c r="T719" s="14">
        <v>0</v>
      </c>
      <c r="U719" s="14">
        <v>6</v>
      </c>
      <c r="V719" s="14">
        <v>7</v>
      </c>
      <c r="W719" s="14">
        <v>1</v>
      </c>
      <c r="X719" s="14">
        <v>6</v>
      </c>
      <c r="Y719" s="14">
        <v>1</v>
      </c>
      <c r="Z719" s="14">
        <v>1</v>
      </c>
      <c r="AA719" s="14">
        <v>0</v>
      </c>
      <c r="AB719" s="14">
        <v>0</v>
      </c>
      <c r="AC719" s="14">
        <v>1</v>
      </c>
      <c r="AD719" s="14">
        <v>0</v>
      </c>
      <c r="AE719" s="14">
        <v>1</v>
      </c>
      <c r="AF719" s="15">
        <v>21</v>
      </c>
    </row>
    <row r="720" spans="1:32" s="15" customFormat="1" ht="13.7" customHeight="1" x14ac:dyDescent="0.15">
      <c r="A720" s="10" t="s">
        <v>1130</v>
      </c>
      <c r="B720" s="10" t="s">
        <v>696</v>
      </c>
      <c r="C720" s="11" t="s">
        <v>618</v>
      </c>
      <c r="D720" s="12">
        <v>0</v>
      </c>
      <c r="E720" s="12" t="s">
        <v>1141</v>
      </c>
      <c r="F720" s="12" t="s">
        <v>1097</v>
      </c>
      <c r="G720" s="13">
        <v>1</v>
      </c>
      <c r="H720" s="13">
        <v>0</v>
      </c>
      <c r="I720" s="13">
        <v>1</v>
      </c>
      <c r="J720" s="13">
        <v>1</v>
      </c>
      <c r="K720" s="13">
        <v>0</v>
      </c>
      <c r="L720" s="13">
        <v>20</v>
      </c>
      <c r="M720" s="13">
        <v>1</v>
      </c>
      <c r="N720" s="13">
        <v>2</v>
      </c>
      <c r="O720" s="13">
        <v>0</v>
      </c>
      <c r="P720" s="13">
        <v>12</v>
      </c>
      <c r="Q720" s="13">
        <v>14</v>
      </c>
      <c r="R720" s="14">
        <v>26</v>
      </c>
      <c r="S720" s="14">
        <v>1</v>
      </c>
      <c r="T720" s="14">
        <v>0</v>
      </c>
      <c r="U720" s="14">
        <v>9</v>
      </c>
      <c r="V720" s="14">
        <v>10</v>
      </c>
      <c r="W720" s="14">
        <v>0</v>
      </c>
      <c r="X720" s="14">
        <v>6</v>
      </c>
      <c r="Y720" s="14">
        <v>1</v>
      </c>
      <c r="Z720" s="14">
        <v>1</v>
      </c>
      <c r="AA720" s="14">
        <v>0</v>
      </c>
      <c r="AB720" s="14">
        <v>0</v>
      </c>
      <c r="AC720" s="14">
        <v>0</v>
      </c>
      <c r="AD720" s="14">
        <v>0</v>
      </c>
      <c r="AE720" s="14">
        <v>0</v>
      </c>
      <c r="AF720" s="5">
        <v>22</v>
      </c>
    </row>
    <row r="721" spans="1:32" s="15" customFormat="1" ht="13.7" customHeight="1" x14ac:dyDescent="0.15">
      <c r="A721" s="10" t="s">
        <v>1130</v>
      </c>
      <c r="B721" s="10" t="s">
        <v>696</v>
      </c>
      <c r="C721" s="11" t="s">
        <v>619</v>
      </c>
      <c r="D721" s="12">
        <v>0</v>
      </c>
      <c r="E721" s="12" t="s">
        <v>1141</v>
      </c>
      <c r="F721" s="12" t="s">
        <v>1097</v>
      </c>
      <c r="G721" s="13">
        <v>1</v>
      </c>
      <c r="H721" s="13">
        <v>0</v>
      </c>
      <c r="I721" s="13">
        <v>1</v>
      </c>
      <c r="J721" s="13">
        <v>1</v>
      </c>
      <c r="K721" s="13">
        <v>0</v>
      </c>
      <c r="L721" s="13">
        <v>26</v>
      </c>
      <c r="M721" s="13">
        <v>1</v>
      </c>
      <c r="N721" s="13">
        <v>0</v>
      </c>
      <c r="O721" s="13">
        <v>0</v>
      </c>
      <c r="P721" s="13">
        <v>14</v>
      </c>
      <c r="Q721" s="13">
        <v>16</v>
      </c>
      <c r="R721" s="14">
        <v>30</v>
      </c>
      <c r="S721" s="14">
        <v>1</v>
      </c>
      <c r="T721" s="14">
        <v>0</v>
      </c>
      <c r="U721" s="14">
        <v>10</v>
      </c>
      <c r="V721" s="14">
        <v>11</v>
      </c>
      <c r="W721" s="14">
        <v>1</v>
      </c>
      <c r="X721" s="14">
        <v>6</v>
      </c>
      <c r="Y721" s="14">
        <v>1</v>
      </c>
      <c r="Z721" s="14">
        <v>1</v>
      </c>
      <c r="AA721" s="14">
        <v>0</v>
      </c>
      <c r="AB721" s="14">
        <v>0</v>
      </c>
      <c r="AC721" s="14">
        <v>2</v>
      </c>
      <c r="AD721" s="14">
        <v>0</v>
      </c>
      <c r="AE721" s="14">
        <v>2</v>
      </c>
      <c r="AF721" s="15">
        <v>23</v>
      </c>
    </row>
    <row r="722" spans="1:32" s="15" customFormat="1" ht="13.7" customHeight="1" x14ac:dyDescent="0.15">
      <c r="A722" s="10" t="s">
        <v>1130</v>
      </c>
      <c r="B722" s="10" t="s">
        <v>696</v>
      </c>
      <c r="C722" s="11" t="s">
        <v>620</v>
      </c>
      <c r="D722" s="12">
        <v>0</v>
      </c>
      <c r="E722" s="12" t="s">
        <v>1141</v>
      </c>
      <c r="F722" s="12" t="s">
        <v>1097</v>
      </c>
      <c r="G722" s="13">
        <v>1</v>
      </c>
      <c r="H722" s="13">
        <v>0</v>
      </c>
      <c r="I722" s="13">
        <v>1</v>
      </c>
      <c r="J722" s="13">
        <v>1</v>
      </c>
      <c r="K722" s="13">
        <v>0</v>
      </c>
      <c r="L722" s="13">
        <v>18</v>
      </c>
      <c r="M722" s="13">
        <v>1</v>
      </c>
      <c r="N722" s="13">
        <v>0</v>
      </c>
      <c r="O722" s="13">
        <v>0</v>
      </c>
      <c r="P722" s="13">
        <v>12</v>
      </c>
      <c r="Q722" s="13">
        <v>10</v>
      </c>
      <c r="R722" s="14">
        <v>22</v>
      </c>
      <c r="S722" s="14">
        <v>2</v>
      </c>
      <c r="T722" s="14">
        <v>0</v>
      </c>
      <c r="U722" s="14">
        <v>7</v>
      </c>
      <c r="V722" s="14">
        <v>9</v>
      </c>
      <c r="W722" s="14">
        <v>0</v>
      </c>
      <c r="X722" s="14">
        <v>5</v>
      </c>
      <c r="Y722" s="14">
        <v>1</v>
      </c>
      <c r="Z722" s="14">
        <v>1</v>
      </c>
      <c r="AA722" s="14">
        <v>0</v>
      </c>
      <c r="AB722" s="14">
        <v>0</v>
      </c>
      <c r="AC722" s="14">
        <v>0</v>
      </c>
      <c r="AD722" s="14">
        <v>0</v>
      </c>
      <c r="AE722" s="14">
        <v>0</v>
      </c>
      <c r="AF722" s="15">
        <v>24</v>
      </c>
    </row>
    <row r="723" spans="1:32" s="15" customFormat="1" ht="13.7" customHeight="1" x14ac:dyDescent="0.15">
      <c r="A723" s="10" t="s">
        <v>1130</v>
      </c>
      <c r="B723" s="10" t="s">
        <v>696</v>
      </c>
      <c r="C723" s="11" t="s">
        <v>621</v>
      </c>
      <c r="D723" s="12">
        <v>0</v>
      </c>
      <c r="E723" s="12" t="s">
        <v>1141</v>
      </c>
      <c r="F723" s="12" t="s">
        <v>1097</v>
      </c>
      <c r="G723" s="13">
        <v>1</v>
      </c>
      <c r="H723" s="13">
        <v>0</v>
      </c>
      <c r="I723" s="13">
        <v>1</v>
      </c>
      <c r="J723" s="13">
        <v>1</v>
      </c>
      <c r="K723" s="13">
        <v>0</v>
      </c>
      <c r="L723" s="13">
        <v>22</v>
      </c>
      <c r="M723" s="13">
        <v>1</v>
      </c>
      <c r="N723" s="13">
        <v>0</v>
      </c>
      <c r="O723" s="13">
        <v>0</v>
      </c>
      <c r="P723" s="13">
        <v>12</v>
      </c>
      <c r="Q723" s="13">
        <v>14</v>
      </c>
      <c r="R723" s="14">
        <v>26</v>
      </c>
      <c r="S723" s="14">
        <v>1</v>
      </c>
      <c r="T723" s="14">
        <v>0</v>
      </c>
      <c r="U723" s="14">
        <v>8</v>
      </c>
      <c r="V723" s="14">
        <v>9</v>
      </c>
      <c r="W723" s="14">
        <v>1</v>
      </c>
      <c r="X723" s="14">
        <v>6</v>
      </c>
      <c r="Y723" s="14">
        <v>1</v>
      </c>
      <c r="Z723" s="14">
        <v>1</v>
      </c>
      <c r="AA723" s="14">
        <v>0</v>
      </c>
      <c r="AB723" s="14">
        <v>0</v>
      </c>
      <c r="AC723" s="14">
        <v>0</v>
      </c>
      <c r="AD723" s="14">
        <v>0</v>
      </c>
      <c r="AE723" s="14">
        <v>0</v>
      </c>
      <c r="AF723" s="15">
        <v>25</v>
      </c>
    </row>
    <row r="724" spans="1:32" s="15" customFormat="1" ht="13.7" customHeight="1" x14ac:dyDescent="0.15">
      <c r="A724" s="10" t="s">
        <v>1130</v>
      </c>
      <c r="B724" s="10" t="s">
        <v>696</v>
      </c>
      <c r="C724" s="11" t="s">
        <v>622</v>
      </c>
      <c r="D724" s="12">
        <v>0</v>
      </c>
      <c r="E724" s="12" t="s">
        <v>1141</v>
      </c>
      <c r="F724" s="12" t="s">
        <v>1097</v>
      </c>
      <c r="G724" s="13">
        <v>1</v>
      </c>
      <c r="H724" s="13">
        <v>0</v>
      </c>
      <c r="I724" s="13">
        <v>1</v>
      </c>
      <c r="J724" s="13">
        <v>1</v>
      </c>
      <c r="K724" s="13">
        <v>0</v>
      </c>
      <c r="L724" s="13">
        <v>32</v>
      </c>
      <c r="M724" s="13">
        <v>1</v>
      </c>
      <c r="N724" s="13">
        <v>1</v>
      </c>
      <c r="O724" s="13">
        <v>0</v>
      </c>
      <c r="P724" s="13">
        <v>20</v>
      </c>
      <c r="Q724" s="13">
        <v>17</v>
      </c>
      <c r="R724" s="14">
        <v>37</v>
      </c>
      <c r="S724" s="14">
        <v>2</v>
      </c>
      <c r="T724" s="14">
        <v>0</v>
      </c>
      <c r="U724" s="14">
        <v>10</v>
      </c>
      <c r="V724" s="14">
        <v>12</v>
      </c>
      <c r="W724" s="14">
        <v>1</v>
      </c>
      <c r="X724" s="14">
        <v>6</v>
      </c>
      <c r="Y724" s="14">
        <v>1</v>
      </c>
      <c r="Z724" s="14">
        <v>1</v>
      </c>
      <c r="AA724" s="14">
        <v>0</v>
      </c>
      <c r="AB724" s="14">
        <v>1</v>
      </c>
      <c r="AC724" s="14">
        <v>0</v>
      </c>
      <c r="AD724" s="14">
        <v>0</v>
      </c>
      <c r="AE724" s="14">
        <v>0</v>
      </c>
      <c r="AF724" s="15">
        <v>26</v>
      </c>
    </row>
    <row r="725" spans="1:32" s="15" customFormat="1" ht="13.7" customHeight="1" x14ac:dyDescent="0.15">
      <c r="A725" s="10" t="s">
        <v>1130</v>
      </c>
      <c r="B725" s="10" t="s">
        <v>696</v>
      </c>
      <c r="C725" s="11" t="s">
        <v>875</v>
      </c>
      <c r="D725" s="12">
        <v>0</v>
      </c>
      <c r="E725" s="12" t="s">
        <v>1141</v>
      </c>
      <c r="F725" s="12" t="s">
        <v>1097</v>
      </c>
      <c r="G725" s="13">
        <v>1</v>
      </c>
      <c r="H725" s="13">
        <v>0</v>
      </c>
      <c r="I725" s="13">
        <v>1</v>
      </c>
      <c r="J725" s="13">
        <v>1</v>
      </c>
      <c r="K725" s="13">
        <v>0</v>
      </c>
      <c r="L725" s="13">
        <v>33</v>
      </c>
      <c r="M725" s="13">
        <v>1</v>
      </c>
      <c r="N725" s="13">
        <v>1</v>
      </c>
      <c r="O725" s="13">
        <v>0</v>
      </c>
      <c r="P725" s="13">
        <v>11</v>
      </c>
      <c r="Q725" s="13">
        <v>27</v>
      </c>
      <c r="R725" s="14">
        <v>38</v>
      </c>
      <c r="S725" s="14">
        <v>1</v>
      </c>
      <c r="T725" s="14">
        <v>0</v>
      </c>
      <c r="U725" s="14">
        <v>10</v>
      </c>
      <c r="V725" s="14">
        <v>11</v>
      </c>
      <c r="W725" s="14">
        <v>1</v>
      </c>
      <c r="X725" s="14">
        <v>5</v>
      </c>
      <c r="Y725" s="14">
        <v>1</v>
      </c>
      <c r="Z725" s="14">
        <v>1</v>
      </c>
      <c r="AA725" s="14">
        <v>0</v>
      </c>
      <c r="AB725" s="14">
        <v>0</v>
      </c>
      <c r="AC725" s="14">
        <v>3</v>
      </c>
      <c r="AD725" s="14">
        <v>0</v>
      </c>
      <c r="AE725" s="14">
        <v>3</v>
      </c>
      <c r="AF725" s="5">
        <v>27</v>
      </c>
    </row>
    <row r="726" spans="1:32" s="15" customFormat="1" ht="13.7" customHeight="1" x14ac:dyDescent="0.15">
      <c r="A726" s="10" t="s">
        <v>1130</v>
      </c>
      <c r="B726" s="10" t="s">
        <v>696</v>
      </c>
      <c r="C726" s="11" t="s">
        <v>876</v>
      </c>
      <c r="D726" s="12">
        <v>0</v>
      </c>
      <c r="E726" s="12" t="s">
        <v>1141</v>
      </c>
      <c r="F726" s="12" t="s">
        <v>1097</v>
      </c>
      <c r="G726" s="13">
        <v>1</v>
      </c>
      <c r="H726" s="13">
        <v>0</v>
      </c>
      <c r="I726" s="13">
        <v>1</v>
      </c>
      <c r="J726" s="13">
        <v>2</v>
      </c>
      <c r="K726" s="13">
        <v>0</v>
      </c>
      <c r="L726" s="13">
        <v>28</v>
      </c>
      <c r="M726" s="13">
        <v>1</v>
      </c>
      <c r="N726" s="13">
        <v>0</v>
      </c>
      <c r="O726" s="13">
        <v>0</v>
      </c>
      <c r="P726" s="13">
        <v>15</v>
      </c>
      <c r="Q726" s="13">
        <v>18</v>
      </c>
      <c r="R726" s="14">
        <v>33</v>
      </c>
      <c r="S726" s="14">
        <v>1</v>
      </c>
      <c r="T726" s="14">
        <v>0</v>
      </c>
      <c r="U726" s="14">
        <v>6</v>
      </c>
      <c r="V726" s="14">
        <v>7</v>
      </c>
      <c r="W726" s="14">
        <v>0</v>
      </c>
      <c r="X726" s="14">
        <v>6</v>
      </c>
      <c r="Y726" s="14">
        <v>1</v>
      </c>
      <c r="Z726" s="14">
        <v>1</v>
      </c>
      <c r="AA726" s="14">
        <v>0</v>
      </c>
      <c r="AB726" s="14">
        <v>0</v>
      </c>
      <c r="AC726" s="14">
        <v>0</v>
      </c>
      <c r="AD726" s="14">
        <v>1</v>
      </c>
      <c r="AE726" s="14">
        <v>0</v>
      </c>
      <c r="AF726" s="15">
        <v>28</v>
      </c>
    </row>
    <row r="727" spans="1:32" s="15" customFormat="1" ht="13.7" customHeight="1" x14ac:dyDescent="0.15">
      <c r="A727" s="10" t="s">
        <v>1130</v>
      </c>
      <c r="B727" s="10" t="s">
        <v>696</v>
      </c>
      <c r="C727" s="11" t="s">
        <v>412</v>
      </c>
      <c r="D727" s="12">
        <v>0</v>
      </c>
      <c r="E727" s="12" t="s">
        <v>1141</v>
      </c>
      <c r="F727" s="12" t="s">
        <v>1097</v>
      </c>
      <c r="G727" s="13">
        <v>1</v>
      </c>
      <c r="H727" s="13">
        <v>0</v>
      </c>
      <c r="I727" s="13">
        <v>1</v>
      </c>
      <c r="J727" s="13">
        <v>0</v>
      </c>
      <c r="K727" s="13">
        <v>0</v>
      </c>
      <c r="L727" s="13">
        <v>15</v>
      </c>
      <c r="M727" s="13">
        <v>1</v>
      </c>
      <c r="N727" s="13">
        <v>0</v>
      </c>
      <c r="O727" s="13">
        <v>0</v>
      </c>
      <c r="P727" s="13">
        <v>11</v>
      </c>
      <c r="Q727" s="13">
        <v>7</v>
      </c>
      <c r="R727" s="14">
        <v>18</v>
      </c>
      <c r="S727" s="14">
        <v>1</v>
      </c>
      <c r="T727" s="14">
        <v>0</v>
      </c>
      <c r="U727" s="14">
        <v>7</v>
      </c>
      <c r="V727" s="14">
        <v>8</v>
      </c>
      <c r="W727" s="14">
        <v>1</v>
      </c>
      <c r="X727" s="14">
        <v>3</v>
      </c>
      <c r="Y727" s="14">
        <v>1</v>
      </c>
      <c r="Z727" s="14">
        <v>0</v>
      </c>
      <c r="AA727" s="14">
        <v>0</v>
      </c>
      <c r="AB727" s="14">
        <v>0</v>
      </c>
      <c r="AC727" s="14">
        <v>0</v>
      </c>
      <c r="AD727" s="14">
        <v>0</v>
      </c>
      <c r="AE727" s="14">
        <v>0</v>
      </c>
      <c r="AF727" s="15">
        <v>29</v>
      </c>
    </row>
    <row r="728" spans="1:32" s="15" customFormat="1" ht="13.7" customHeight="1" x14ac:dyDescent="0.15">
      <c r="A728" s="10" t="s">
        <v>1130</v>
      </c>
      <c r="B728" s="10" t="s">
        <v>696</v>
      </c>
      <c r="C728" s="11" t="s">
        <v>413</v>
      </c>
      <c r="D728" s="12">
        <v>0</v>
      </c>
      <c r="E728" s="12" t="s">
        <v>1141</v>
      </c>
      <c r="F728" s="12" t="s">
        <v>1097</v>
      </c>
      <c r="G728" s="13">
        <v>1</v>
      </c>
      <c r="H728" s="13">
        <v>0</v>
      </c>
      <c r="I728" s="13">
        <v>1</v>
      </c>
      <c r="J728" s="13">
        <v>0</v>
      </c>
      <c r="K728" s="13">
        <v>0</v>
      </c>
      <c r="L728" s="13">
        <v>7</v>
      </c>
      <c r="M728" s="13">
        <v>2</v>
      </c>
      <c r="N728" s="13">
        <v>0</v>
      </c>
      <c r="O728" s="13">
        <v>0</v>
      </c>
      <c r="P728" s="13">
        <v>4</v>
      </c>
      <c r="Q728" s="13">
        <v>7</v>
      </c>
      <c r="R728" s="14">
        <v>11</v>
      </c>
      <c r="S728" s="14">
        <v>0</v>
      </c>
      <c r="T728" s="14">
        <v>0</v>
      </c>
      <c r="U728" s="14">
        <v>3</v>
      </c>
      <c r="V728" s="14">
        <v>3</v>
      </c>
      <c r="W728" s="14">
        <v>1</v>
      </c>
      <c r="X728" s="14">
        <v>0</v>
      </c>
      <c r="Y728" s="14">
        <v>1</v>
      </c>
      <c r="Z728" s="14">
        <v>0</v>
      </c>
      <c r="AA728" s="14">
        <v>0</v>
      </c>
      <c r="AB728" s="14">
        <v>0</v>
      </c>
      <c r="AC728" s="14">
        <v>2</v>
      </c>
      <c r="AD728" s="14">
        <v>0</v>
      </c>
      <c r="AE728" s="14">
        <v>2</v>
      </c>
      <c r="AF728" s="15">
        <v>30</v>
      </c>
    </row>
    <row r="729" spans="1:32" s="15" customFormat="1" ht="13.7" customHeight="1" x14ac:dyDescent="0.15">
      <c r="A729" s="10" t="s">
        <v>1130</v>
      </c>
      <c r="B729" s="10" t="s">
        <v>696</v>
      </c>
      <c r="C729" s="11" t="s">
        <v>863</v>
      </c>
      <c r="D729" s="12">
        <v>0</v>
      </c>
      <c r="E729" s="12" t="s">
        <v>1141</v>
      </c>
      <c r="F729" s="12" t="s">
        <v>1097</v>
      </c>
      <c r="G729" s="13">
        <v>1</v>
      </c>
      <c r="H729" s="13">
        <v>0</v>
      </c>
      <c r="I729" s="13">
        <v>1</v>
      </c>
      <c r="J729" s="13">
        <v>1</v>
      </c>
      <c r="K729" s="13">
        <v>0</v>
      </c>
      <c r="L729" s="13">
        <v>37</v>
      </c>
      <c r="M729" s="13">
        <v>1</v>
      </c>
      <c r="N729" s="13">
        <v>1</v>
      </c>
      <c r="O729" s="13">
        <v>0</v>
      </c>
      <c r="P729" s="13">
        <v>18</v>
      </c>
      <c r="Q729" s="13">
        <v>24</v>
      </c>
      <c r="R729" s="14">
        <v>42</v>
      </c>
      <c r="S729" s="14">
        <v>2</v>
      </c>
      <c r="T729" s="14">
        <v>0</v>
      </c>
      <c r="U729" s="14">
        <v>7</v>
      </c>
      <c r="V729" s="14">
        <v>9</v>
      </c>
      <c r="W729" s="14">
        <v>1</v>
      </c>
      <c r="X729" s="14">
        <v>6</v>
      </c>
      <c r="Y729" s="14">
        <v>1</v>
      </c>
      <c r="Z729" s="14">
        <v>1</v>
      </c>
      <c r="AA729" s="14">
        <v>0</v>
      </c>
      <c r="AB729" s="14">
        <v>0</v>
      </c>
      <c r="AC729" s="14">
        <v>1</v>
      </c>
      <c r="AD729" s="14">
        <v>0</v>
      </c>
      <c r="AE729" s="14">
        <v>1</v>
      </c>
      <c r="AF729" s="15">
        <v>31</v>
      </c>
    </row>
    <row r="730" spans="1:32" s="15" customFormat="1" ht="13.7" customHeight="1" x14ac:dyDescent="0.15">
      <c r="A730" s="10" t="s">
        <v>1130</v>
      </c>
      <c r="B730" s="10" t="s">
        <v>696</v>
      </c>
      <c r="C730" s="11" t="s">
        <v>870</v>
      </c>
      <c r="D730" s="12">
        <v>0</v>
      </c>
      <c r="E730" s="12" t="s">
        <v>1141</v>
      </c>
      <c r="F730" s="12" t="s">
        <v>1097</v>
      </c>
      <c r="G730" s="13">
        <v>1</v>
      </c>
      <c r="H730" s="13">
        <v>0</v>
      </c>
      <c r="I730" s="13">
        <v>1</v>
      </c>
      <c r="J730" s="13">
        <v>0</v>
      </c>
      <c r="K730" s="13">
        <v>0</v>
      </c>
      <c r="L730" s="13">
        <v>18</v>
      </c>
      <c r="M730" s="13">
        <v>1</v>
      </c>
      <c r="N730" s="13">
        <v>1</v>
      </c>
      <c r="O730" s="13">
        <v>0</v>
      </c>
      <c r="P730" s="13">
        <v>9</v>
      </c>
      <c r="Q730" s="13">
        <v>13</v>
      </c>
      <c r="R730" s="14">
        <v>22</v>
      </c>
      <c r="S730" s="14">
        <v>1</v>
      </c>
      <c r="T730" s="14">
        <v>0</v>
      </c>
      <c r="U730" s="14">
        <v>6</v>
      </c>
      <c r="V730" s="14">
        <v>7</v>
      </c>
      <c r="W730" s="14">
        <v>1</v>
      </c>
      <c r="X730" s="14">
        <v>6</v>
      </c>
      <c r="Y730" s="14">
        <v>1</v>
      </c>
      <c r="Z730" s="14">
        <v>1</v>
      </c>
      <c r="AA730" s="14">
        <v>0</v>
      </c>
      <c r="AB730" s="14">
        <v>0</v>
      </c>
      <c r="AC730" s="14">
        <v>0</v>
      </c>
      <c r="AD730" s="14">
        <v>0</v>
      </c>
      <c r="AE730" s="14">
        <v>0</v>
      </c>
      <c r="AF730" s="5">
        <v>32</v>
      </c>
    </row>
    <row r="731" spans="1:32" s="15" customFormat="1" ht="13.7" customHeight="1" x14ac:dyDescent="0.15">
      <c r="A731" s="10" t="s">
        <v>1130</v>
      </c>
      <c r="B731" s="10" t="s">
        <v>696</v>
      </c>
      <c r="C731" s="11" t="s">
        <v>245</v>
      </c>
      <c r="D731" s="12">
        <v>0</v>
      </c>
      <c r="E731" s="12" t="s">
        <v>1141</v>
      </c>
      <c r="F731" s="12" t="s">
        <v>1097</v>
      </c>
      <c r="G731" s="13">
        <v>1</v>
      </c>
      <c r="H731" s="13">
        <v>0</v>
      </c>
      <c r="I731" s="13">
        <v>1</v>
      </c>
      <c r="J731" s="13">
        <v>1</v>
      </c>
      <c r="K731" s="13">
        <v>0</v>
      </c>
      <c r="L731" s="13">
        <v>18</v>
      </c>
      <c r="M731" s="13">
        <v>1</v>
      </c>
      <c r="N731" s="13">
        <v>1</v>
      </c>
      <c r="O731" s="13">
        <v>0</v>
      </c>
      <c r="P731" s="13">
        <v>9</v>
      </c>
      <c r="Q731" s="13">
        <v>14</v>
      </c>
      <c r="R731" s="14">
        <v>23</v>
      </c>
      <c r="S731" s="14">
        <v>1</v>
      </c>
      <c r="T731" s="14">
        <v>0</v>
      </c>
      <c r="U731" s="14">
        <v>7</v>
      </c>
      <c r="V731" s="14">
        <v>8</v>
      </c>
      <c r="W731" s="14">
        <v>1</v>
      </c>
      <c r="X731" s="14">
        <v>6</v>
      </c>
      <c r="Y731" s="14">
        <v>1</v>
      </c>
      <c r="Z731" s="14">
        <v>1</v>
      </c>
      <c r="AA731" s="14">
        <v>0</v>
      </c>
      <c r="AB731" s="14">
        <v>0</v>
      </c>
      <c r="AC731" s="14">
        <v>1</v>
      </c>
      <c r="AD731" s="14">
        <v>0</v>
      </c>
      <c r="AE731" s="14">
        <v>1</v>
      </c>
      <c r="AF731" s="15">
        <v>33</v>
      </c>
    </row>
    <row r="732" spans="1:32" s="15" customFormat="1" ht="13.7" customHeight="1" x14ac:dyDescent="0.15">
      <c r="A732" s="10" t="s">
        <v>1130</v>
      </c>
      <c r="B732" s="10" t="s">
        <v>696</v>
      </c>
      <c r="C732" s="11" t="s">
        <v>258</v>
      </c>
      <c r="D732" s="12">
        <v>0</v>
      </c>
      <c r="E732" s="12" t="s">
        <v>1141</v>
      </c>
      <c r="F732" s="12" t="s">
        <v>1097</v>
      </c>
      <c r="G732" s="13">
        <v>1</v>
      </c>
      <c r="H732" s="13">
        <v>0</v>
      </c>
      <c r="I732" s="13">
        <v>1</v>
      </c>
      <c r="J732" s="13">
        <v>1</v>
      </c>
      <c r="K732" s="13">
        <v>0</v>
      </c>
      <c r="L732" s="13">
        <v>29</v>
      </c>
      <c r="M732" s="13">
        <v>1</v>
      </c>
      <c r="N732" s="13">
        <v>1</v>
      </c>
      <c r="O732" s="13">
        <v>0</v>
      </c>
      <c r="P732" s="13">
        <v>14</v>
      </c>
      <c r="Q732" s="13">
        <v>20</v>
      </c>
      <c r="R732" s="14">
        <v>34</v>
      </c>
      <c r="S732" s="14">
        <v>1</v>
      </c>
      <c r="T732" s="14">
        <v>0</v>
      </c>
      <c r="U732" s="14">
        <v>8</v>
      </c>
      <c r="V732" s="14">
        <v>9</v>
      </c>
      <c r="W732" s="14">
        <v>1</v>
      </c>
      <c r="X732" s="14">
        <v>6</v>
      </c>
      <c r="Y732" s="14">
        <v>1</v>
      </c>
      <c r="Z732" s="14">
        <v>1</v>
      </c>
      <c r="AA732" s="14">
        <v>0</v>
      </c>
      <c r="AB732" s="14">
        <v>0</v>
      </c>
      <c r="AC732" s="14">
        <v>1</v>
      </c>
      <c r="AD732" s="14">
        <v>0</v>
      </c>
      <c r="AE732" s="14">
        <v>1</v>
      </c>
      <c r="AF732" s="15">
        <v>34</v>
      </c>
    </row>
    <row r="733" spans="1:32" s="15" customFormat="1" ht="13.7" customHeight="1" x14ac:dyDescent="0.15">
      <c r="A733" s="10" t="s">
        <v>1130</v>
      </c>
      <c r="B733" s="10" t="s">
        <v>696</v>
      </c>
      <c r="C733" s="11" t="s">
        <v>886</v>
      </c>
      <c r="D733" s="12">
        <v>0</v>
      </c>
      <c r="E733" s="12" t="s">
        <v>1141</v>
      </c>
      <c r="F733" s="12" t="s">
        <v>1097</v>
      </c>
      <c r="G733" s="13">
        <v>1</v>
      </c>
      <c r="H733" s="13">
        <v>0</v>
      </c>
      <c r="I733" s="13">
        <v>1</v>
      </c>
      <c r="J733" s="13">
        <v>1</v>
      </c>
      <c r="K733" s="13">
        <v>0</v>
      </c>
      <c r="L733" s="13">
        <v>21</v>
      </c>
      <c r="M733" s="13">
        <v>1</v>
      </c>
      <c r="N733" s="13">
        <v>1</v>
      </c>
      <c r="O733" s="13">
        <v>0</v>
      </c>
      <c r="P733" s="13">
        <v>6</v>
      </c>
      <c r="Q733" s="13">
        <v>20</v>
      </c>
      <c r="R733" s="14">
        <v>26</v>
      </c>
      <c r="S733" s="14">
        <v>1</v>
      </c>
      <c r="T733" s="14">
        <v>0</v>
      </c>
      <c r="U733" s="14">
        <v>4</v>
      </c>
      <c r="V733" s="14">
        <v>5</v>
      </c>
      <c r="W733" s="14">
        <v>1</v>
      </c>
      <c r="X733" s="14">
        <v>6</v>
      </c>
      <c r="Y733" s="14">
        <v>1</v>
      </c>
      <c r="Z733" s="14">
        <v>1</v>
      </c>
      <c r="AA733" s="14">
        <v>0</v>
      </c>
      <c r="AB733" s="14">
        <v>0</v>
      </c>
      <c r="AC733" s="14">
        <v>1</v>
      </c>
      <c r="AD733" s="14">
        <v>0</v>
      </c>
      <c r="AE733" s="14">
        <v>1</v>
      </c>
      <c r="AF733" s="15">
        <v>35</v>
      </c>
    </row>
    <row r="734" spans="1:32" s="15" customFormat="1" ht="13.7" customHeight="1" x14ac:dyDescent="0.15">
      <c r="A734" s="16"/>
      <c r="B734" s="16" t="s">
        <v>1086</v>
      </c>
      <c r="C734" s="16">
        <f>COUNTA(C682:C733)</f>
        <v>52</v>
      </c>
      <c r="D734" s="17">
        <f>COUNTIF(D682:D733,"併")</f>
        <v>3</v>
      </c>
      <c r="E734" s="17">
        <v>3</v>
      </c>
      <c r="F734" s="17"/>
      <c r="G734" s="18">
        <f t="shared" ref="G734:AE734" si="97">SUM(G682:G733)</f>
        <v>52</v>
      </c>
      <c r="H734" s="18">
        <f t="shared" si="97"/>
        <v>0</v>
      </c>
      <c r="I734" s="18">
        <f t="shared" si="97"/>
        <v>54</v>
      </c>
      <c r="J734" s="18">
        <f t="shared" si="97"/>
        <v>31</v>
      </c>
      <c r="K734" s="18">
        <f t="shared" si="97"/>
        <v>0</v>
      </c>
      <c r="L734" s="18">
        <f t="shared" si="97"/>
        <v>981</v>
      </c>
      <c r="M734" s="18">
        <f t="shared" si="97"/>
        <v>50</v>
      </c>
      <c r="N734" s="18">
        <f t="shared" si="97"/>
        <v>23</v>
      </c>
      <c r="O734" s="18">
        <f t="shared" si="97"/>
        <v>0</v>
      </c>
      <c r="P734" s="18">
        <f t="shared" si="97"/>
        <v>529</v>
      </c>
      <c r="Q734" s="18">
        <f t="shared" si="97"/>
        <v>662</v>
      </c>
      <c r="R734" s="18">
        <f t="shared" si="97"/>
        <v>1191</v>
      </c>
      <c r="S734" s="18">
        <f t="shared" si="97"/>
        <v>55</v>
      </c>
      <c r="T734" s="18">
        <f t="shared" si="97"/>
        <v>0</v>
      </c>
      <c r="U734" s="18">
        <f t="shared" si="97"/>
        <v>303</v>
      </c>
      <c r="V734" s="18">
        <f t="shared" si="97"/>
        <v>358</v>
      </c>
      <c r="W734" s="18">
        <f t="shared" si="97"/>
        <v>46</v>
      </c>
      <c r="X734" s="18">
        <f t="shared" si="97"/>
        <v>185</v>
      </c>
      <c r="Y734" s="18">
        <f t="shared" si="97"/>
        <v>52</v>
      </c>
      <c r="Z734" s="18">
        <f t="shared" si="97"/>
        <v>34</v>
      </c>
      <c r="AA734" s="18">
        <f t="shared" si="97"/>
        <v>6</v>
      </c>
      <c r="AB734" s="18">
        <f t="shared" si="97"/>
        <v>4</v>
      </c>
      <c r="AC734" s="18">
        <f t="shared" si="97"/>
        <v>28</v>
      </c>
      <c r="AD734" s="18">
        <f t="shared" si="97"/>
        <v>4</v>
      </c>
      <c r="AE734" s="18">
        <f t="shared" si="97"/>
        <v>28</v>
      </c>
      <c r="AF734" s="5">
        <v>37</v>
      </c>
    </row>
    <row r="735" spans="1:32" s="15" customFormat="1" ht="13.7" customHeight="1" x14ac:dyDescent="0.15">
      <c r="A735" s="10" t="s">
        <v>1130</v>
      </c>
      <c r="B735" s="10" t="s">
        <v>274</v>
      </c>
      <c r="C735" s="11" t="s">
        <v>275</v>
      </c>
      <c r="D735" s="12">
        <v>0</v>
      </c>
      <c r="E735" s="12" t="s">
        <v>1141</v>
      </c>
      <c r="F735" s="12" t="s">
        <v>1097</v>
      </c>
      <c r="G735" s="21">
        <v>1</v>
      </c>
      <c r="H735" s="13">
        <v>0</v>
      </c>
      <c r="I735" s="13">
        <v>1</v>
      </c>
      <c r="J735" s="13">
        <v>1</v>
      </c>
      <c r="K735" s="13">
        <v>0</v>
      </c>
      <c r="L735" s="13">
        <v>29</v>
      </c>
      <c r="M735" s="13">
        <v>1</v>
      </c>
      <c r="N735" s="13">
        <v>0</v>
      </c>
      <c r="O735" s="13">
        <v>0</v>
      </c>
      <c r="P735" s="13">
        <v>17</v>
      </c>
      <c r="Q735" s="13">
        <v>16</v>
      </c>
      <c r="R735" s="14">
        <v>33</v>
      </c>
      <c r="S735" s="14">
        <v>1</v>
      </c>
      <c r="T735" s="14">
        <v>0</v>
      </c>
      <c r="U735" s="14">
        <v>2</v>
      </c>
      <c r="V735" s="14">
        <v>3</v>
      </c>
      <c r="W735" s="14">
        <v>0</v>
      </c>
      <c r="X735" s="14">
        <v>6</v>
      </c>
      <c r="Y735" s="14">
        <v>1</v>
      </c>
      <c r="Z735" s="14">
        <v>0</v>
      </c>
      <c r="AA735" s="14">
        <v>0</v>
      </c>
      <c r="AB735" s="14">
        <v>0</v>
      </c>
      <c r="AC735" s="14">
        <v>0</v>
      </c>
      <c r="AD735" s="14">
        <v>2</v>
      </c>
      <c r="AE735" s="14">
        <v>0</v>
      </c>
      <c r="AF735" s="15">
        <v>38</v>
      </c>
    </row>
    <row r="736" spans="1:32" s="15" customFormat="1" ht="13.7" customHeight="1" x14ac:dyDescent="0.15">
      <c r="A736" s="10" t="s">
        <v>1130</v>
      </c>
      <c r="B736" s="10" t="s">
        <v>274</v>
      </c>
      <c r="C736" s="11" t="s">
        <v>276</v>
      </c>
      <c r="D736" s="12">
        <v>0</v>
      </c>
      <c r="E736" s="12" t="s">
        <v>1141</v>
      </c>
      <c r="F736" s="12" t="s">
        <v>1097</v>
      </c>
      <c r="G736" s="13">
        <v>1</v>
      </c>
      <c r="H736" s="13">
        <v>0</v>
      </c>
      <c r="I736" s="13">
        <v>1</v>
      </c>
      <c r="J736" s="13">
        <v>1</v>
      </c>
      <c r="K736" s="13">
        <v>0</v>
      </c>
      <c r="L736" s="13">
        <v>24</v>
      </c>
      <c r="M736" s="13">
        <v>1</v>
      </c>
      <c r="N736" s="13">
        <v>1</v>
      </c>
      <c r="O736" s="13">
        <v>0</v>
      </c>
      <c r="P736" s="13">
        <v>14</v>
      </c>
      <c r="Q736" s="13">
        <v>15</v>
      </c>
      <c r="R736" s="14">
        <v>29</v>
      </c>
      <c r="S736" s="14">
        <v>1</v>
      </c>
      <c r="T736" s="14">
        <v>0</v>
      </c>
      <c r="U736" s="14">
        <v>2</v>
      </c>
      <c r="V736" s="14">
        <v>3</v>
      </c>
      <c r="W736" s="14">
        <v>0</v>
      </c>
      <c r="X736" s="14">
        <v>3</v>
      </c>
      <c r="Y736" s="14">
        <v>1</v>
      </c>
      <c r="Z736" s="14">
        <v>1</v>
      </c>
      <c r="AA736" s="14">
        <v>0</v>
      </c>
      <c r="AB736" s="14">
        <v>0</v>
      </c>
      <c r="AC736" s="14">
        <v>1</v>
      </c>
      <c r="AD736" s="14">
        <v>0</v>
      </c>
      <c r="AE736" s="14">
        <v>1</v>
      </c>
      <c r="AF736" s="15">
        <v>39</v>
      </c>
    </row>
    <row r="737" spans="1:32" s="15" customFormat="1" ht="13.7" customHeight="1" x14ac:dyDescent="0.15">
      <c r="A737" s="10" t="s">
        <v>1130</v>
      </c>
      <c r="B737" s="10" t="s">
        <v>274</v>
      </c>
      <c r="C737" s="11" t="s">
        <v>277</v>
      </c>
      <c r="D737" s="12">
        <v>0</v>
      </c>
      <c r="E737" s="12">
        <v>1</v>
      </c>
      <c r="F737" s="12" t="s">
        <v>1097</v>
      </c>
      <c r="G737" s="13">
        <v>1</v>
      </c>
      <c r="H737" s="13">
        <v>0</v>
      </c>
      <c r="I737" s="13">
        <v>1</v>
      </c>
      <c r="J737" s="13">
        <v>0</v>
      </c>
      <c r="K737" s="13">
        <v>0</v>
      </c>
      <c r="L737" s="13">
        <v>5</v>
      </c>
      <c r="M737" s="13">
        <v>1</v>
      </c>
      <c r="N737" s="13">
        <v>0</v>
      </c>
      <c r="O737" s="13">
        <v>0</v>
      </c>
      <c r="P737" s="13">
        <v>4</v>
      </c>
      <c r="Q737" s="13">
        <v>4</v>
      </c>
      <c r="R737" s="14">
        <v>8</v>
      </c>
      <c r="S737" s="14">
        <v>1</v>
      </c>
      <c r="T737" s="14">
        <v>0</v>
      </c>
      <c r="U737" s="14">
        <v>1</v>
      </c>
      <c r="V737" s="14">
        <v>2</v>
      </c>
      <c r="W737" s="14">
        <v>1</v>
      </c>
      <c r="X737" s="14">
        <v>0</v>
      </c>
      <c r="Y737" s="14">
        <v>1</v>
      </c>
      <c r="Z737" s="14">
        <v>0</v>
      </c>
      <c r="AA737" s="14">
        <v>0</v>
      </c>
      <c r="AB737" s="14">
        <v>0</v>
      </c>
      <c r="AC737" s="14">
        <v>0</v>
      </c>
      <c r="AD737" s="14">
        <v>0</v>
      </c>
      <c r="AE737" s="14">
        <v>0</v>
      </c>
      <c r="AF737" s="15">
        <v>41</v>
      </c>
    </row>
    <row r="738" spans="1:32" s="15" customFormat="1" ht="13.7" customHeight="1" x14ac:dyDescent="0.15">
      <c r="A738" s="10" t="s">
        <v>1130</v>
      </c>
      <c r="B738" s="10" t="s">
        <v>274</v>
      </c>
      <c r="C738" s="11" t="s">
        <v>278</v>
      </c>
      <c r="D738" s="12">
        <v>0</v>
      </c>
      <c r="E738" s="12" t="s">
        <v>1142</v>
      </c>
      <c r="F738" s="12" t="s">
        <v>1097</v>
      </c>
      <c r="G738" s="13">
        <v>1</v>
      </c>
      <c r="H738" s="13">
        <v>0</v>
      </c>
      <c r="I738" s="13">
        <v>1</v>
      </c>
      <c r="J738" s="13">
        <v>0</v>
      </c>
      <c r="K738" s="13">
        <v>0</v>
      </c>
      <c r="L738" s="13">
        <v>6</v>
      </c>
      <c r="M738" s="13">
        <v>1</v>
      </c>
      <c r="N738" s="13">
        <v>0</v>
      </c>
      <c r="O738" s="13">
        <v>0</v>
      </c>
      <c r="P738" s="13">
        <v>4</v>
      </c>
      <c r="Q738" s="13">
        <v>5</v>
      </c>
      <c r="R738" s="14">
        <v>9</v>
      </c>
      <c r="S738" s="14">
        <v>1</v>
      </c>
      <c r="T738" s="14">
        <v>0</v>
      </c>
      <c r="U738" s="14">
        <v>1</v>
      </c>
      <c r="V738" s="14">
        <v>2</v>
      </c>
      <c r="W738" s="14">
        <v>1</v>
      </c>
      <c r="X738" s="14">
        <v>0</v>
      </c>
      <c r="Y738" s="14">
        <v>1</v>
      </c>
      <c r="Z738" s="14">
        <v>0</v>
      </c>
      <c r="AA738" s="14">
        <v>0</v>
      </c>
      <c r="AB738" s="14">
        <v>0</v>
      </c>
      <c r="AC738" s="14">
        <v>0</v>
      </c>
      <c r="AD738" s="14">
        <v>0</v>
      </c>
      <c r="AE738" s="14">
        <v>0</v>
      </c>
      <c r="AF738" s="5">
        <v>42</v>
      </c>
    </row>
    <row r="739" spans="1:32" s="15" customFormat="1" ht="13.7" customHeight="1" x14ac:dyDescent="0.15">
      <c r="A739" s="10" t="s">
        <v>1130</v>
      </c>
      <c r="B739" s="10" t="s">
        <v>274</v>
      </c>
      <c r="C739" s="11" t="s">
        <v>279</v>
      </c>
      <c r="D739" s="12">
        <v>0</v>
      </c>
      <c r="E739" s="12">
        <v>2</v>
      </c>
      <c r="F739" s="12" t="s">
        <v>1097</v>
      </c>
      <c r="G739" s="13">
        <v>1</v>
      </c>
      <c r="H739" s="13">
        <v>0</v>
      </c>
      <c r="I739" s="14">
        <v>1</v>
      </c>
      <c r="J739" s="13">
        <v>0</v>
      </c>
      <c r="K739" s="13">
        <v>0</v>
      </c>
      <c r="L739" s="13">
        <v>5</v>
      </c>
      <c r="M739" s="13">
        <v>1</v>
      </c>
      <c r="N739" s="13">
        <v>0</v>
      </c>
      <c r="O739" s="13">
        <v>0</v>
      </c>
      <c r="P739" s="13">
        <v>4</v>
      </c>
      <c r="Q739" s="13">
        <v>4</v>
      </c>
      <c r="R739" s="14">
        <v>8</v>
      </c>
      <c r="S739" s="14">
        <v>1</v>
      </c>
      <c r="T739" s="14">
        <v>0</v>
      </c>
      <c r="U739" s="14">
        <v>1</v>
      </c>
      <c r="V739" s="14">
        <v>2</v>
      </c>
      <c r="W739" s="14">
        <v>1</v>
      </c>
      <c r="X739" s="14">
        <v>1</v>
      </c>
      <c r="Y739" s="14">
        <v>1</v>
      </c>
      <c r="Z739" s="14">
        <v>0</v>
      </c>
      <c r="AA739" s="14">
        <v>0</v>
      </c>
      <c r="AB739" s="14">
        <v>0</v>
      </c>
      <c r="AC739" s="14">
        <v>1</v>
      </c>
      <c r="AD739" s="14">
        <v>0</v>
      </c>
      <c r="AE739" s="14">
        <v>1</v>
      </c>
      <c r="AF739" s="15">
        <v>43</v>
      </c>
    </row>
    <row r="740" spans="1:32" s="15" customFormat="1" ht="13.7" customHeight="1" x14ac:dyDescent="0.15">
      <c r="A740" s="10" t="s">
        <v>1130</v>
      </c>
      <c r="B740" s="10" t="s">
        <v>274</v>
      </c>
      <c r="C740" s="22" t="s">
        <v>457</v>
      </c>
      <c r="D740" s="12">
        <v>0</v>
      </c>
      <c r="E740" s="12">
        <v>1</v>
      </c>
      <c r="F740" s="12" t="s">
        <v>1097</v>
      </c>
      <c r="G740" s="13">
        <v>1</v>
      </c>
      <c r="H740" s="13">
        <v>0</v>
      </c>
      <c r="I740" s="13">
        <v>1</v>
      </c>
      <c r="J740" s="13">
        <v>0</v>
      </c>
      <c r="K740" s="13">
        <v>0</v>
      </c>
      <c r="L740" s="13">
        <v>8</v>
      </c>
      <c r="M740" s="13">
        <v>1</v>
      </c>
      <c r="N740" s="13">
        <v>0</v>
      </c>
      <c r="O740" s="13">
        <v>0</v>
      </c>
      <c r="P740" s="13">
        <v>6</v>
      </c>
      <c r="Q740" s="13">
        <v>5</v>
      </c>
      <c r="R740" s="14">
        <v>11</v>
      </c>
      <c r="S740" s="14">
        <v>2</v>
      </c>
      <c r="T740" s="14">
        <v>0</v>
      </c>
      <c r="U740" s="14">
        <v>1</v>
      </c>
      <c r="V740" s="14">
        <v>3</v>
      </c>
      <c r="W740" s="14">
        <v>1</v>
      </c>
      <c r="X740" s="14">
        <v>0</v>
      </c>
      <c r="Y740" s="14">
        <v>1</v>
      </c>
      <c r="Z740" s="14">
        <v>0</v>
      </c>
      <c r="AA740" s="14">
        <v>0</v>
      </c>
      <c r="AB740" s="14">
        <v>0</v>
      </c>
      <c r="AC740" s="14">
        <v>0</v>
      </c>
      <c r="AD740" s="14">
        <v>0</v>
      </c>
      <c r="AE740" s="14">
        <v>0</v>
      </c>
      <c r="AF740" s="15">
        <v>45</v>
      </c>
    </row>
    <row r="741" spans="1:32" s="15" customFormat="1" ht="13.7" customHeight="1" x14ac:dyDescent="0.15">
      <c r="A741" s="16"/>
      <c r="B741" s="16" t="s">
        <v>1086</v>
      </c>
      <c r="C741" s="16">
        <f>COUNTA(C735:C740)</f>
        <v>6</v>
      </c>
      <c r="D741" s="17">
        <f>COUNTIF(D735:D740,"併")</f>
        <v>0</v>
      </c>
      <c r="E741" s="17">
        <v>4</v>
      </c>
      <c r="F741" s="17"/>
      <c r="G741" s="18">
        <f t="shared" ref="G741:AE741" si="98">SUM(G735:G740)</f>
        <v>6</v>
      </c>
      <c r="H741" s="18">
        <f t="shared" si="98"/>
        <v>0</v>
      </c>
      <c r="I741" s="18">
        <f t="shared" si="98"/>
        <v>6</v>
      </c>
      <c r="J741" s="18">
        <f t="shared" si="98"/>
        <v>2</v>
      </c>
      <c r="K741" s="18">
        <f t="shared" si="98"/>
        <v>0</v>
      </c>
      <c r="L741" s="18">
        <f t="shared" si="98"/>
        <v>77</v>
      </c>
      <c r="M741" s="18">
        <f t="shared" si="98"/>
        <v>6</v>
      </c>
      <c r="N741" s="18">
        <f t="shared" si="98"/>
        <v>1</v>
      </c>
      <c r="O741" s="18">
        <f t="shared" si="98"/>
        <v>0</v>
      </c>
      <c r="P741" s="18">
        <f t="shared" si="98"/>
        <v>49</v>
      </c>
      <c r="Q741" s="18">
        <f t="shared" si="98"/>
        <v>49</v>
      </c>
      <c r="R741" s="18">
        <f t="shared" si="98"/>
        <v>98</v>
      </c>
      <c r="S741" s="18">
        <f t="shared" si="98"/>
        <v>7</v>
      </c>
      <c r="T741" s="18">
        <f t="shared" si="98"/>
        <v>0</v>
      </c>
      <c r="U741" s="18">
        <f t="shared" si="98"/>
        <v>8</v>
      </c>
      <c r="V741" s="18">
        <f t="shared" si="98"/>
        <v>15</v>
      </c>
      <c r="W741" s="18">
        <f t="shared" si="98"/>
        <v>4</v>
      </c>
      <c r="X741" s="18">
        <f t="shared" si="98"/>
        <v>10</v>
      </c>
      <c r="Y741" s="18">
        <f t="shared" si="98"/>
        <v>6</v>
      </c>
      <c r="Z741" s="18">
        <f t="shared" si="98"/>
        <v>1</v>
      </c>
      <c r="AA741" s="18">
        <f t="shared" si="98"/>
        <v>0</v>
      </c>
      <c r="AB741" s="18">
        <f t="shared" si="98"/>
        <v>0</v>
      </c>
      <c r="AC741" s="18">
        <f t="shared" si="98"/>
        <v>2</v>
      </c>
      <c r="AD741" s="18">
        <f t="shared" si="98"/>
        <v>2</v>
      </c>
      <c r="AE741" s="18">
        <f t="shared" si="98"/>
        <v>2</v>
      </c>
      <c r="AF741" s="15">
        <v>46</v>
      </c>
    </row>
    <row r="742" spans="1:32" s="15" customFormat="1" ht="13.7" customHeight="1" x14ac:dyDescent="0.15">
      <c r="A742" s="10" t="s">
        <v>1130</v>
      </c>
      <c r="B742" s="10" t="s">
        <v>280</v>
      </c>
      <c r="C742" s="11" t="s">
        <v>281</v>
      </c>
      <c r="D742" s="12">
        <v>0</v>
      </c>
      <c r="E742" s="12" t="s">
        <v>1141</v>
      </c>
      <c r="F742" s="12" t="s">
        <v>1097</v>
      </c>
      <c r="G742" s="13">
        <v>1</v>
      </c>
      <c r="H742" s="13">
        <v>0</v>
      </c>
      <c r="I742" s="13">
        <v>1</v>
      </c>
      <c r="J742" s="13">
        <v>0</v>
      </c>
      <c r="K742" s="13">
        <v>0</v>
      </c>
      <c r="L742" s="13">
        <v>17</v>
      </c>
      <c r="M742" s="13">
        <v>1</v>
      </c>
      <c r="N742" s="13">
        <v>1</v>
      </c>
      <c r="O742" s="13">
        <v>1</v>
      </c>
      <c r="P742" s="13">
        <v>11</v>
      </c>
      <c r="Q742" s="13">
        <v>11</v>
      </c>
      <c r="R742" s="14">
        <v>22</v>
      </c>
      <c r="S742" s="14">
        <v>1</v>
      </c>
      <c r="T742" s="14">
        <v>0</v>
      </c>
      <c r="U742" s="14">
        <v>8</v>
      </c>
      <c r="V742" s="14">
        <v>9</v>
      </c>
      <c r="W742" s="14">
        <v>1</v>
      </c>
      <c r="X742" s="14">
        <v>1</v>
      </c>
      <c r="Y742" s="14">
        <v>1</v>
      </c>
      <c r="Z742" s="14">
        <v>1</v>
      </c>
      <c r="AA742" s="14">
        <v>0</v>
      </c>
      <c r="AB742" s="14">
        <v>0</v>
      </c>
      <c r="AC742" s="14">
        <v>1</v>
      </c>
      <c r="AD742" s="14">
        <v>0</v>
      </c>
      <c r="AE742" s="14">
        <v>1</v>
      </c>
      <c r="AF742" s="5">
        <v>47</v>
      </c>
    </row>
    <row r="743" spans="1:32" s="15" customFormat="1" ht="13.7" customHeight="1" x14ac:dyDescent="0.15">
      <c r="A743" s="10" t="s">
        <v>1130</v>
      </c>
      <c r="B743" s="10" t="s">
        <v>280</v>
      </c>
      <c r="C743" s="11" t="s">
        <v>282</v>
      </c>
      <c r="D743" s="12">
        <v>0</v>
      </c>
      <c r="E743" s="12" t="s">
        <v>1141</v>
      </c>
      <c r="F743" s="12" t="s">
        <v>1097</v>
      </c>
      <c r="G743" s="13">
        <v>1</v>
      </c>
      <c r="H743" s="13">
        <v>0</v>
      </c>
      <c r="I743" s="13">
        <v>1</v>
      </c>
      <c r="J743" s="13">
        <v>1</v>
      </c>
      <c r="K743" s="13">
        <v>0</v>
      </c>
      <c r="L743" s="13">
        <v>29</v>
      </c>
      <c r="M743" s="13">
        <v>1</v>
      </c>
      <c r="N743" s="13">
        <v>0</v>
      </c>
      <c r="O743" s="13">
        <v>0</v>
      </c>
      <c r="P743" s="13">
        <v>17</v>
      </c>
      <c r="Q743" s="13">
        <v>16</v>
      </c>
      <c r="R743" s="14">
        <v>33</v>
      </c>
      <c r="S743" s="14">
        <v>2</v>
      </c>
      <c r="T743" s="14">
        <v>0</v>
      </c>
      <c r="U743" s="14">
        <v>9</v>
      </c>
      <c r="V743" s="14">
        <v>11</v>
      </c>
      <c r="W743" s="14">
        <v>1</v>
      </c>
      <c r="X743" s="14">
        <v>6</v>
      </c>
      <c r="Y743" s="14">
        <v>1</v>
      </c>
      <c r="Z743" s="14">
        <v>1</v>
      </c>
      <c r="AA743" s="14">
        <v>0</v>
      </c>
      <c r="AB743" s="14">
        <v>0</v>
      </c>
      <c r="AC743" s="14">
        <v>2</v>
      </c>
      <c r="AD743" s="14">
        <v>1</v>
      </c>
      <c r="AE743" s="14">
        <v>2</v>
      </c>
      <c r="AF743" s="15">
        <v>48</v>
      </c>
    </row>
    <row r="744" spans="1:32" s="15" customFormat="1" ht="13.7" customHeight="1" x14ac:dyDescent="0.15">
      <c r="A744" s="10" t="s">
        <v>1130</v>
      </c>
      <c r="B744" s="10" t="s">
        <v>280</v>
      </c>
      <c r="C744" s="11" t="s">
        <v>283</v>
      </c>
      <c r="D744" s="12">
        <v>0</v>
      </c>
      <c r="E744" s="12" t="s">
        <v>1141</v>
      </c>
      <c r="F744" s="12" t="s">
        <v>1097</v>
      </c>
      <c r="G744" s="13">
        <v>1</v>
      </c>
      <c r="H744" s="13">
        <v>0</v>
      </c>
      <c r="I744" s="13">
        <v>1</v>
      </c>
      <c r="J744" s="13">
        <v>0</v>
      </c>
      <c r="K744" s="13">
        <v>0</v>
      </c>
      <c r="L744" s="13">
        <v>15</v>
      </c>
      <c r="M744" s="13">
        <v>1</v>
      </c>
      <c r="N744" s="13">
        <v>0</v>
      </c>
      <c r="O744" s="13">
        <v>0</v>
      </c>
      <c r="P744" s="13">
        <v>11</v>
      </c>
      <c r="Q744" s="13">
        <v>7</v>
      </c>
      <c r="R744" s="14">
        <v>18</v>
      </c>
      <c r="S744" s="14">
        <v>1</v>
      </c>
      <c r="T744" s="14">
        <v>0</v>
      </c>
      <c r="U744" s="14">
        <v>5</v>
      </c>
      <c r="V744" s="14">
        <v>6</v>
      </c>
      <c r="W744" s="14">
        <v>1</v>
      </c>
      <c r="X744" s="14">
        <v>2</v>
      </c>
      <c r="Y744" s="14">
        <v>1</v>
      </c>
      <c r="Z744" s="14">
        <v>0</v>
      </c>
      <c r="AA744" s="14">
        <v>0</v>
      </c>
      <c r="AB744" s="14">
        <v>0</v>
      </c>
      <c r="AC744" s="14">
        <v>0</v>
      </c>
      <c r="AD744" s="14">
        <v>0</v>
      </c>
      <c r="AE744" s="14">
        <v>0</v>
      </c>
      <c r="AF744" s="15">
        <v>49</v>
      </c>
    </row>
    <row r="745" spans="1:32" s="15" customFormat="1" ht="13.7" customHeight="1" x14ac:dyDescent="0.15">
      <c r="A745" s="10" t="s">
        <v>1130</v>
      </c>
      <c r="B745" s="10" t="s">
        <v>280</v>
      </c>
      <c r="C745" s="11" t="s">
        <v>284</v>
      </c>
      <c r="D745" s="12">
        <v>0</v>
      </c>
      <c r="E745" s="12" t="s">
        <v>1141</v>
      </c>
      <c r="F745" s="12" t="s">
        <v>1097</v>
      </c>
      <c r="G745" s="13">
        <v>1</v>
      </c>
      <c r="H745" s="13">
        <v>0</v>
      </c>
      <c r="I745" s="13">
        <v>1</v>
      </c>
      <c r="J745" s="13">
        <v>0</v>
      </c>
      <c r="K745" s="13">
        <v>0</v>
      </c>
      <c r="L745" s="13">
        <v>18</v>
      </c>
      <c r="M745" s="13">
        <v>1</v>
      </c>
      <c r="N745" s="13">
        <v>0</v>
      </c>
      <c r="O745" s="13">
        <v>0</v>
      </c>
      <c r="P745" s="13">
        <v>10</v>
      </c>
      <c r="Q745" s="13">
        <v>11</v>
      </c>
      <c r="R745" s="14">
        <v>21</v>
      </c>
      <c r="S745" s="14">
        <v>1</v>
      </c>
      <c r="T745" s="14">
        <v>0</v>
      </c>
      <c r="U745" s="14">
        <v>8</v>
      </c>
      <c r="V745" s="14">
        <v>9</v>
      </c>
      <c r="W745" s="14">
        <v>1</v>
      </c>
      <c r="X745" s="14">
        <v>3</v>
      </c>
      <c r="Y745" s="14">
        <v>1</v>
      </c>
      <c r="Z745" s="14">
        <v>1</v>
      </c>
      <c r="AA745" s="14">
        <v>0</v>
      </c>
      <c r="AB745" s="14">
        <v>0</v>
      </c>
      <c r="AC745" s="14">
        <v>1</v>
      </c>
      <c r="AD745" s="14">
        <v>0</v>
      </c>
      <c r="AE745" s="14">
        <v>1</v>
      </c>
      <c r="AF745" s="15">
        <v>50</v>
      </c>
    </row>
    <row r="746" spans="1:32" s="15" customFormat="1" ht="13.7" customHeight="1" x14ac:dyDescent="0.15">
      <c r="A746" s="10" t="s">
        <v>1130</v>
      </c>
      <c r="B746" s="10" t="s">
        <v>280</v>
      </c>
      <c r="C746" s="11" t="s">
        <v>285</v>
      </c>
      <c r="D746" s="12">
        <v>0</v>
      </c>
      <c r="E746" s="12" t="s">
        <v>1142</v>
      </c>
      <c r="F746" s="12" t="s">
        <v>1097</v>
      </c>
      <c r="G746" s="13">
        <v>1</v>
      </c>
      <c r="H746" s="13">
        <v>0</v>
      </c>
      <c r="I746" s="13">
        <v>1</v>
      </c>
      <c r="J746" s="13">
        <v>0</v>
      </c>
      <c r="K746" s="13">
        <v>0</v>
      </c>
      <c r="L746" s="14">
        <v>4</v>
      </c>
      <c r="M746" s="13">
        <v>1</v>
      </c>
      <c r="N746" s="13">
        <v>0</v>
      </c>
      <c r="O746" s="13">
        <v>0</v>
      </c>
      <c r="P746" s="13">
        <v>4</v>
      </c>
      <c r="Q746" s="13">
        <v>3</v>
      </c>
      <c r="R746" s="14">
        <v>7</v>
      </c>
      <c r="S746" s="14">
        <v>1</v>
      </c>
      <c r="T746" s="14">
        <v>0</v>
      </c>
      <c r="U746" s="14">
        <v>2</v>
      </c>
      <c r="V746" s="14">
        <v>3</v>
      </c>
      <c r="W746" s="14">
        <v>1</v>
      </c>
      <c r="X746" s="14">
        <v>0</v>
      </c>
      <c r="Y746" s="14">
        <v>1</v>
      </c>
      <c r="Z746" s="14">
        <v>0</v>
      </c>
      <c r="AA746" s="14">
        <v>0</v>
      </c>
      <c r="AB746" s="14">
        <v>0</v>
      </c>
      <c r="AC746" s="14">
        <v>0</v>
      </c>
      <c r="AD746" s="14">
        <v>0</v>
      </c>
      <c r="AE746" s="14">
        <v>0</v>
      </c>
      <c r="AF746" s="15">
        <v>51</v>
      </c>
    </row>
    <row r="747" spans="1:32" s="15" customFormat="1" ht="13.7" customHeight="1" x14ac:dyDescent="0.15">
      <c r="A747" s="10" t="s">
        <v>1130</v>
      </c>
      <c r="B747" s="10" t="s">
        <v>280</v>
      </c>
      <c r="C747" s="11" t="s">
        <v>286</v>
      </c>
      <c r="D747" s="12">
        <v>0</v>
      </c>
      <c r="E747" s="12">
        <v>1</v>
      </c>
      <c r="F747" s="12" t="s">
        <v>1097</v>
      </c>
      <c r="G747" s="13">
        <v>1</v>
      </c>
      <c r="H747" s="13">
        <v>0</v>
      </c>
      <c r="I747" s="13">
        <v>1</v>
      </c>
      <c r="J747" s="13">
        <v>0</v>
      </c>
      <c r="K747" s="13">
        <v>0</v>
      </c>
      <c r="L747" s="13">
        <v>7</v>
      </c>
      <c r="M747" s="13">
        <v>1</v>
      </c>
      <c r="N747" s="13">
        <v>0</v>
      </c>
      <c r="O747" s="13">
        <v>0</v>
      </c>
      <c r="P747" s="13">
        <v>5</v>
      </c>
      <c r="Q747" s="13">
        <v>5</v>
      </c>
      <c r="R747" s="14">
        <v>10</v>
      </c>
      <c r="S747" s="14">
        <v>1</v>
      </c>
      <c r="T747" s="14">
        <v>0</v>
      </c>
      <c r="U747" s="14">
        <v>2</v>
      </c>
      <c r="V747" s="14">
        <v>3</v>
      </c>
      <c r="W747" s="14">
        <v>1</v>
      </c>
      <c r="X747" s="14">
        <v>0</v>
      </c>
      <c r="Y747" s="14">
        <v>1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4">
        <v>0</v>
      </c>
      <c r="AF747" s="5">
        <v>52</v>
      </c>
    </row>
    <row r="748" spans="1:32" s="15" customFormat="1" ht="13.7" customHeight="1" x14ac:dyDescent="0.15">
      <c r="A748" s="10" t="s">
        <v>1130</v>
      </c>
      <c r="B748" s="10" t="s">
        <v>280</v>
      </c>
      <c r="C748" s="11" t="s">
        <v>458</v>
      </c>
      <c r="D748" s="12">
        <v>0</v>
      </c>
      <c r="E748" s="12" t="s">
        <v>1142</v>
      </c>
      <c r="F748" s="12" t="s">
        <v>1097</v>
      </c>
      <c r="G748" s="13">
        <v>1</v>
      </c>
      <c r="H748" s="13">
        <v>0</v>
      </c>
      <c r="I748" s="13">
        <v>1</v>
      </c>
      <c r="J748" s="13">
        <v>0</v>
      </c>
      <c r="K748" s="13">
        <v>0</v>
      </c>
      <c r="L748" s="13">
        <v>14</v>
      </c>
      <c r="M748" s="13">
        <v>1</v>
      </c>
      <c r="N748" s="13">
        <v>1</v>
      </c>
      <c r="O748" s="13">
        <v>0</v>
      </c>
      <c r="P748" s="13">
        <v>9</v>
      </c>
      <c r="Q748" s="13">
        <v>9</v>
      </c>
      <c r="R748" s="14">
        <v>18</v>
      </c>
      <c r="S748" s="14">
        <v>1</v>
      </c>
      <c r="T748" s="14">
        <v>0</v>
      </c>
      <c r="U748" s="14">
        <v>4</v>
      </c>
      <c r="V748" s="14">
        <v>5</v>
      </c>
      <c r="W748" s="14">
        <v>1</v>
      </c>
      <c r="X748" s="14">
        <v>0</v>
      </c>
      <c r="Y748" s="14">
        <v>1</v>
      </c>
      <c r="Z748" s="14">
        <v>0</v>
      </c>
      <c r="AA748" s="14">
        <v>0</v>
      </c>
      <c r="AB748" s="14">
        <v>0</v>
      </c>
      <c r="AC748" s="14">
        <v>1</v>
      </c>
      <c r="AD748" s="14">
        <v>0</v>
      </c>
      <c r="AE748" s="14">
        <v>1</v>
      </c>
      <c r="AF748" s="15">
        <v>54</v>
      </c>
    </row>
    <row r="749" spans="1:32" s="5" customFormat="1" ht="13.7" customHeight="1" x14ac:dyDescent="0.15">
      <c r="A749" s="16"/>
      <c r="B749" s="16" t="s">
        <v>1086</v>
      </c>
      <c r="C749" s="16">
        <f>COUNTA(C742:C748)</f>
        <v>7</v>
      </c>
      <c r="D749" s="17">
        <f>COUNTIF(D742:D748,"併")</f>
        <v>0</v>
      </c>
      <c r="E749" s="17">
        <v>3</v>
      </c>
      <c r="F749" s="17"/>
      <c r="G749" s="18">
        <f t="shared" ref="G749:AE749" si="99">SUM(G742:G748)</f>
        <v>7</v>
      </c>
      <c r="H749" s="18">
        <f t="shared" si="99"/>
        <v>0</v>
      </c>
      <c r="I749" s="18">
        <f t="shared" si="99"/>
        <v>7</v>
      </c>
      <c r="J749" s="18">
        <f t="shared" si="99"/>
        <v>1</v>
      </c>
      <c r="K749" s="18">
        <f t="shared" si="99"/>
        <v>0</v>
      </c>
      <c r="L749" s="18">
        <f t="shared" si="99"/>
        <v>104</v>
      </c>
      <c r="M749" s="18">
        <f t="shared" si="99"/>
        <v>7</v>
      </c>
      <c r="N749" s="18">
        <f t="shared" si="99"/>
        <v>2</v>
      </c>
      <c r="O749" s="18">
        <f t="shared" si="99"/>
        <v>1</v>
      </c>
      <c r="P749" s="18">
        <f t="shared" si="99"/>
        <v>67</v>
      </c>
      <c r="Q749" s="18">
        <f t="shared" si="99"/>
        <v>62</v>
      </c>
      <c r="R749" s="18">
        <f t="shared" si="99"/>
        <v>129</v>
      </c>
      <c r="S749" s="18">
        <f t="shared" si="99"/>
        <v>8</v>
      </c>
      <c r="T749" s="18">
        <f t="shared" si="99"/>
        <v>0</v>
      </c>
      <c r="U749" s="18">
        <f t="shared" si="99"/>
        <v>38</v>
      </c>
      <c r="V749" s="18">
        <f t="shared" si="99"/>
        <v>46</v>
      </c>
      <c r="W749" s="18">
        <f t="shared" si="99"/>
        <v>7</v>
      </c>
      <c r="X749" s="18">
        <f t="shared" si="99"/>
        <v>12</v>
      </c>
      <c r="Y749" s="18">
        <f t="shared" si="99"/>
        <v>7</v>
      </c>
      <c r="Z749" s="18">
        <f t="shared" si="99"/>
        <v>3</v>
      </c>
      <c r="AA749" s="18">
        <f t="shared" si="99"/>
        <v>0</v>
      </c>
      <c r="AB749" s="18">
        <f t="shared" si="99"/>
        <v>0</v>
      </c>
      <c r="AC749" s="18">
        <f t="shared" si="99"/>
        <v>5</v>
      </c>
      <c r="AD749" s="18">
        <f t="shared" si="99"/>
        <v>1</v>
      </c>
      <c r="AE749" s="18">
        <f t="shared" si="99"/>
        <v>5</v>
      </c>
      <c r="AF749" s="15">
        <v>55</v>
      </c>
    </row>
    <row r="750" spans="1:32" s="15" customFormat="1" ht="13.7" customHeight="1" x14ac:dyDescent="0.15">
      <c r="A750" s="10" t="s">
        <v>1130</v>
      </c>
      <c r="B750" s="10" t="s">
        <v>318</v>
      </c>
      <c r="C750" s="11" t="s">
        <v>319</v>
      </c>
      <c r="D750" s="12">
        <v>0</v>
      </c>
      <c r="E750" s="12" t="s">
        <v>1141</v>
      </c>
      <c r="F750" s="12" t="s">
        <v>1097</v>
      </c>
      <c r="G750" s="13">
        <v>1</v>
      </c>
      <c r="H750" s="13">
        <v>0</v>
      </c>
      <c r="I750" s="13">
        <v>1</v>
      </c>
      <c r="J750" s="13">
        <v>1</v>
      </c>
      <c r="K750" s="13">
        <v>0</v>
      </c>
      <c r="L750" s="13">
        <v>32</v>
      </c>
      <c r="M750" s="13">
        <v>1</v>
      </c>
      <c r="N750" s="13">
        <v>1</v>
      </c>
      <c r="O750" s="13">
        <v>0</v>
      </c>
      <c r="P750" s="13">
        <v>17</v>
      </c>
      <c r="Q750" s="13">
        <v>20</v>
      </c>
      <c r="R750" s="14">
        <v>37</v>
      </c>
      <c r="S750" s="14">
        <v>2</v>
      </c>
      <c r="T750" s="14">
        <v>0</v>
      </c>
      <c r="U750" s="14">
        <v>1</v>
      </c>
      <c r="V750" s="14">
        <v>3</v>
      </c>
      <c r="W750" s="14">
        <v>1</v>
      </c>
      <c r="X750" s="14">
        <v>3</v>
      </c>
      <c r="Y750" s="14">
        <v>1</v>
      </c>
      <c r="Z750" s="14">
        <v>1</v>
      </c>
      <c r="AA750" s="14">
        <v>0</v>
      </c>
      <c r="AB750" s="14">
        <v>0</v>
      </c>
      <c r="AC750" s="14">
        <v>5</v>
      </c>
      <c r="AD750" s="14">
        <v>0</v>
      </c>
      <c r="AE750" s="14">
        <v>5</v>
      </c>
      <c r="AF750" s="15">
        <v>56</v>
      </c>
    </row>
    <row r="751" spans="1:32" s="15" customFormat="1" ht="13.7" customHeight="1" x14ac:dyDescent="0.15">
      <c r="A751" s="10" t="s">
        <v>1130</v>
      </c>
      <c r="B751" s="10" t="s">
        <v>318</v>
      </c>
      <c r="C751" s="11" t="s">
        <v>320</v>
      </c>
      <c r="D751" s="12">
        <v>0</v>
      </c>
      <c r="E751" s="12" t="s">
        <v>1141</v>
      </c>
      <c r="F751" s="12" t="s">
        <v>1097</v>
      </c>
      <c r="G751" s="13">
        <v>1</v>
      </c>
      <c r="H751" s="13">
        <v>0</v>
      </c>
      <c r="I751" s="13">
        <v>1</v>
      </c>
      <c r="J751" s="13">
        <v>0</v>
      </c>
      <c r="K751" s="13">
        <v>0</v>
      </c>
      <c r="L751" s="13">
        <v>24</v>
      </c>
      <c r="M751" s="13">
        <v>1</v>
      </c>
      <c r="N751" s="13">
        <v>0</v>
      </c>
      <c r="O751" s="13">
        <v>0</v>
      </c>
      <c r="P751" s="13">
        <v>15</v>
      </c>
      <c r="Q751" s="13">
        <v>12</v>
      </c>
      <c r="R751" s="14">
        <v>27</v>
      </c>
      <c r="S751" s="14">
        <v>1</v>
      </c>
      <c r="T751" s="14">
        <v>0</v>
      </c>
      <c r="U751" s="14">
        <v>1</v>
      </c>
      <c r="V751" s="14">
        <v>2</v>
      </c>
      <c r="W751" s="14">
        <v>1</v>
      </c>
      <c r="X751" s="14">
        <v>6</v>
      </c>
      <c r="Y751" s="14">
        <v>1</v>
      </c>
      <c r="Z751" s="14">
        <v>1</v>
      </c>
      <c r="AA751" s="14">
        <v>0</v>
      </c>
      <c r="AB751" s="14">
        <v>0</v>
      </c>
      <c r="AC751" s="14">
        <v>1</v>
      </c>
      <c r="AD751" s="14">
        <v>0</v>
      </c>
      <c r="AE751" s="14">
        <v>1</v>
      </c>
      <c r="AF751" s="5">
        <v>57</v>
      </c>
    </row>
    <row r="752" spans="1:32" s="15" customFormat="1" ht="13.7" customHeight="1" x14ac:dyDescent="0.15">
      <c r="A752" s="10" t="s">
        <v>1130</v>
      </c>
      <c r="B752" s="10" t="s">
        <v>318</v>
      </c>
      <c r="C752" s="11" t="s">
        <v>321</v>
      </c>
      <c r="D752" s="12" t="s">
        <v>725</v>
      </c>
      <c r="E752" s="12">
        <v>2</v>
      </c>
      <c r="F752" s="12" t="s">
        <v>1097</v>
      </c>
      <c r="G752" s="13">
        <v>0</v>
      </c>
      <c r="H752" s="13">
        <v>0</v>
      </c>
      <c r="I752" s="13">
        <v>1</v>
      </c>
      <c r="J752" s="13">
        <v>0</v>
      </c>
      <c r="K752" s="13">
        <v>0</v>
      </c>
      <c r="L752" s="13">
        <v>6</v>
      </c>
      <c r="M752" s="13">
        <v>1</v>
      </c>
      <c r="N752" s="13">
        <v>0</v>
      </c>
      <c r="O752" s="13">
        <v>0</v>
      </c>
      <c r="P752" s="13">
        <v>4</v>
      </c>
      <c r="Q752" s="13">
        <v>4</v>
      </c>
      <c r="R752" s="14">
        <v>8</v>
      </c>
      <c r="S752" s="14">
        <v>1</v>
      </c>
      <c r="T752" s="14">
        <v>0</v>
      </c>
      <c r="U752" s="14">
        <v>1</v>
      </c>
      <c r="V752" s="14">
        <v>2</v>
      </c>
      <c r="W752" s="14">
        <v>1</v>
      </c>
      <c r="X752" s="14">
        <v>0</v>
      </c>
      <c r="Y752" s="14">
        <v>1</v>
      </c>
      <c r="Z752" s="14">
        <v>0</v>
      </c>
      <c r="AA752" s="14">
        <v>0</v>
      </c>
      <c r="AB752" s="14">
        <v>0</v>
      </c>
      <c r="AC752" s="14">
        <v>1</v>
      </c>
      <c r="AD752" s="14">
        <v>0</v>
      </c>
      <c r="AE752" s="14">
        <v>1</v>
      </c>
      <c r="AF752" s="15">
        <v>58</v>
      </c>
    </row>
    <row r="753" spans="1:32" s="15" customFormat="1" ht="13.7" customHeight="1" x14ac:dyDescent="0.15">
      <c r="A753" s="10" t="s">
        <v>1130</v>
      </c>
      <c r="B753" s="10" t="s">
        <v>318</v>
      </c>
      <c r="C753" s="22" t="s">
        <v>322</v>
      </c>
      <c r="D753" s="12">
        <v>0</v>
      </c>
      <c r="E753" s="12">
        <v>1</v>
      </c>
      <c r="F753" s="12" t="s">
        <v>1097</v>
      </c>
      <c r="G753" s="13">
        <v>1</v>
      </c>
      <c r="H753" s="13">
        <v>0</v>
      </c>
      <c r="I753" s="13">
        <v>1</v>
      </c>
      <c r="J753" s="13">
        <v>0</v>
      </c>
      <c r="K753" s="13">
        <v>0</v>
      </c>
      <c r="L753" s="13">
        <v>10</v>
      </c>
      <c r="M753" s="13">
        <v>1</v>
      </c>
      <c r="N753" s="13">
        <v>0</v>
      </c>
      <c r="O753" s="13">
        <v>0</v>
      </c>
      <c r="P753" s="13">
        <v>5</v>
      </c>
      <c r="Q753" s="13">
        <v>8</v>
      </c>
      <c r="R753" s="14">
        <v>13</v>
      </c>
      <c r="S753" s="14">
        <v>1</v>
      </c>
      <c r="T753" s="14">
        <v>0</v>
      </c>
      <c r="U753" s="14">
        <v>1</v>
      </c>
      <c r="V753" s="14">
        <v>2</v>
      </c>
      <c r="W753" s="14">
        <v>1</v>
      </c>
      <c r="X753" s="14">
        <v>0</v>
      </c>
      <c r="Y753" s="14">
        <v>1</v>
      </c>
      <c r="Z753" s="14">
        <v>0</v>
      </c>
      <c r="AA753" s="14">
        <v>0</v>
      </c>
      <c r="AB753" s="14">
        <v>0</v>
      </c>
      <c r="AC753" s="14">
        <v>1</v>
      </c>
      <c r="AD753" s="14">
        <v>0</v>
      </c>
      <c r="AE753" s="14">
        <v>1</v>
      </c>
      <c r="AF753" s="15">
        <v>59</v>
      </c>
    </row>
    <row r="754" spans="1:32" s="15" customFormat="1" ht="13.7" customHeight="1" x14ac:dyDescent="0.15">
      <c r="A754" s="10" t="s">
        <v>1130</v>
      </c>
      <c r="B754" s="10" t="s">
        <v>318</v>
      </c>
      <c r="C754" s="11" t="s">
        <v>323</v>
      </c>
      <c r="D754" s="12" t="s">
        <v>725</v>
      </c>
      <c r="E754" s="12">
        <v>1</v>
      </c>
      <c r="F754" s="12" t="s">
        <v>1097</v>
      </c>
      <c r="G754" s="13">
        <v>1</v>
      </c>
      <c r="H754" s="13">
        <v>0</v>
      </c>
      <c r="I754" s="14">
        <v>1</v>
      </c>
      <c r="J754" s="13">
        <v>0</v>
      </c>
      <c r="K754" s="13">
        <v>0</v>
      </c>
      <c r="L754" s="13">
        <v>4</v>
      </c>
      <c r="M754" s="14">
        <v>1</v>
      </c>
      <c r="N754" s="13">
        <v>0</v>
      </c>
      <c r="O754" s="13">
        <v>0</v>
      </c>
      <c r="P754" s="13">
        <v>3</v>
      </c>
      <c r="Q754" s="13">
        <v>4</v>
      </c>
      <c r="R754" s="14">
        <v>7</v>
      </c>
      <c r="S754" s="14">
        <v>1</v>
      </c>
      <c r="T754" s="14">
        <v>0</v>
      </c>
      <c r="U754" s="14">
        <v>1</v>
      </c>
      <c r="V754" s="14">
        <v>2</v>
      </c>
      <c r="W754" s="14">
        <v>1</v>
      </c>
      <c r="X754" s="14">
        <v>1</v>
      </c>
      <c r="Y754" s="14">
        <v>1</v>
      </c>
      <c r="Z754" s="14">
        <v>0</v>
      </c>
      <c r="AA754" s="14">
        <v>0</v>
      </c>
      <c r="AB754" s="14">
        <v>0</v>
      </c>
      <c r="AC754" s="14">
        <v>0</v>
      </c>
      <c r="AD754" s="14">
        <v>0</v>
      </c>
      <c r="AE754" s="14">
        <v>0</v>
      </c>
      <c r="AF754" s="15">
        <v>60</v>
      </c>
    </row>
    <row r="755" spans="1:32" s="15" customFormat="1" ht="13.7" customHeight="1" x14ac:dyDescent="0.15">
      <c r="A755" s="10" t="s">
        <v>1130</v>
      </c>
      <c r="B755" s="10" t="s">
        <v>318</v>
      </c>
      <c r="C755" s="11" t="s">
        <v>324</v>
      </c>
      <c r="D755" s="12">
        <v>0</v>
      </c>
      <c r="E755" s="12">
        <v>2</v>
      </c>
      <c r="F755" s="12" t="s">
        <v>1097</v>
      </c>
      <c r="G755" s="13">
        <v>1</v>
      </c>
      <c r="H755" s="13">
        <v>0</v>
      </c>
      <c r="I755" s="13">
        <v>1</v>
      </c>
      <c r="J755" s="13">
        <v>0</v>
      </c>
      <c r="K755" s="13">
        <v>0</v>
      </c>
      <c r="L755" s="13">
        <v>4</v>
      </c>
      <c r="M755" s="13">
        <v>2</v>
      </c>
      <c r="N755" s="13">
        <v>0</v>
      </c>
      <c r="O755" s="13">
        <v>0</v>
      </c>
      <c r="P755" s="13">
        <v>3</v>
      </c>
      <c r="Q755" s="13">
        <v>5</v>
      </c>
      <c r="R755" s="14">
        <v>8</v>
      </c>
      <c r="S755" s="14">
        <v>0</v>
      </c>
      <c r="T755" s="14">
        <v>0</v>
      </c>
      <c r="U755" s="14">
        <v>1</v>
      </c>
      <c r="V755" s="14">
        <v>1</v>
      </c>
      <c r="W755" s="14">
        <v>1</v>
      </c>
      <c r="X755" s="14">
        <v>0</v>
      </c>
      <c r="Y755" s="14">
        <v>0</v>
      </c>
      <c r="Z755" s="14">
        <v>0</v>
      </c>
      <c r="AA755" s="14">
        <v>0</v>
      </c>
      <c r="AB755" s="14">
        <v>0</v>
      </c>
      <c r="AC755" s="14">
        <v>2</v>
      </c>
      <c r="AD755" s="14">
        <v>0</v>
      </c>
      <c r="AE755" s="14">
        <v>2</v>
      </c>
      <c r="AF755" s="15">
        <v>61</v>
      </c>
    </row>
    <row r="756" spans="1:32" s="15" customFormat="1" ht="13.7" customHeight="1" x14ac:dyDescent="0.15">
      <c r="A756" s="10" t="s">
        <v>1130</v>
      </c>
      <c r="B756" s="10" t="s">
        <v>318</v>
      </c>
      <c r="C756" s="11" t="s">
        <v>325</v>
      </c>
      <c r="D756" s="12">
        <v>0</v>
      </c>
      <c r="E756" s="12">
        <v>1</v>
      </c>
      <c r="F756" s="12" t="s">
        <v>1097</v>
      </c>
      <c r="G756" s="13">
        <v>1</v>
      </c>
      <c r="H756" s="13">
        <v>0</v>
      </c>
      <c r="I756" s="13">
        <v>1</v>
      </c>
      <c r="J756" s="13">
        <v>0</v>
      </c>
      <c r="K756" s="13">
        <v>0</v>
      </c>
      <c r="L756" s="13">
        <v>6</v>
      </c>
      <c r="M756" s="13">
        <v>1</v>
      </c>
      <c r="N756" s="13">
        <v>0</v>
      </c>
      <c r="O756" s="13">
        <v>0</v>
      </c>
      <c r="P756" s="13">
        <v>5</v>
      </c>
      <c r="Q756" s="13">
        <v>4</v>
      </c>
      <c r="R756" s="14">
        <v>9</v>
      </c>
      <c r="S756" s="14">
        <v>1</v>
      </c>
      <c r="T756" s="14">
        <v>0</v>
      </c>
      <c r="U756" s="14">
        <v>1</v>
      </c>
      <c r="V756" s="14">
        <v>2</v>
      </c>
      <c r="W756" s="14">
        <v>1</v>
      </c>
      <c r="X756" s="14">
        <v>0</v>
      </c>
      <c r="Y756" s="14">
        <v>1</v>
      </c>
      <c r="Z756" s="14">
        <v>0</v>
      </c>
      <c r="AA756" s="14">
        <v>0</v>
      </c>
      <c r="AB756" s="14">
        <v>0</v>
      </c>
      <c r="AC756" s="14">
        <v>0</v>
      </c>
      <c r="AD756" s="14">
        <v>0</v>
      </c>
      <c r="AE756" s="14">
        <v>0</v>
      </c>
      <c r="AF756" s="5">
        <v>62</v>
      </c>
    </row>
    <row r="757" spans="1:32" s="15" customFormat="1" ht="13.7" customHeight="1" x14ac:dyDescent="0.15">
      <c r="A757" s="10" t="s">
        <v>1130</v>
      </c>
      <c r="B757" s="10" t="s">
        <v>318</v>
      </c>
      <c r="C757" s="11" t="s">
        <v>559</v>
      </c>
      <c r="D757" s="12">
        <v>0</v>
      </c>
      <c r="E757" s="12" t="s">
        <v>1141</v>
      </c>
      <c r="F757" s="12" t="s">
        <v>1097</v>
      </c>
      <c r="G757" s="13">
        <v>1</v>
      </c>
      <c r="H757" s="13">
        <v>0</v>
      </c>
      <c r="I757" s="13">
        <v>1</v>
      </c>
      <c r="J757" s="13">
        <v>0</v>
      </c>
      <c r="K757" s="13">
        <v>0</v>
      </c>
      <c r="L757" s="13">
        <v>20</v>
      </c>
      <c r="M757" s="13">
        <v>1</v>
      </c>
      <c r="N757" s="13">
        <v>1</v>
      </c>
      <c r="O757" s="13">
        <v>0</v>
      </c>
      <c r="P757" s="13">
        <v>10</v>
      </c>
      <c r="Q757" s="13">
        <v>14</v>
      </c>
      <c r="R757" s="14">
        <v>24</v>
      </c>
      <c r="S757" s="14">
        <v>1</v>
      </c>
      <c r="T757" s="14">
        <v>0</v>
      </c>
      <c r="U757" s="14">
        <v>1</v>
      </c>
      <c r="V757" s="14">
        <v>2</v>
      </c>
      <c r="W757" s="14">
        <v>1</v>
      </c>
      <c r="X757" s="14">
        <v>0</v>
      </c>
      <c r="Y757" s="14">
        <v>1</v>
      </c>
      <c r="Z757" s="14">
        <v>1</v>
      </c>
      <c r="AA757" s="14">
        <v>0</v>
      </c>
      <c r="AB757" s="14">
        <v>0</v>
      </c>
      <c r="AC757" s="14">
        <v>2</v>
      </c>
      <c r="AD757" s="14">
        <v>0</v>
      </c>
      <c r="AE757" s="14">
        <v>2</v>
      </c>
      <c r="AF757" s="15">
        <v>63</v>
      </c>
    </row>
    <row r="758" spans="1:32" s="15" customFormat="1" ht="13.7" customHeight="1" x14ac:dyDescent="0.15">
      <c r="A758" s="10" t="s">
        <v>1130</v>
      </c>
      <c r="B758" s="10" t="s">
        <v>318</v>
      </c>
      <c r="C758" s="11" t="s">
        <v>84</v>
      </c>
      <c r="D758" s="12">
        <v>0</v>
      </c>
      <c r="E758" s="12">
        <v>3</v>
      </c>
      <c r="F758" s="12" t="s">
        <v>1097</v>
      </c>
      <c r="G758" s="13">
        <v>1</v>
      </c>
      <c r="H758" s="13">
        <v>0</v>
      </c>
      <c r="I758" s="13">
        <v>1</v>
      </c>
      <c r="J758" s="13">
        <v>0</v>
      </c>
      <c r="K758" s="13">
        <v>0</v>
      </c>
      <c r="L758" s="13">
        <v>7</v>
      </c>
      <c r="M758" s="13">
        <v>1</v>
      </c>
      <c r="N758" s="13">
        <v>0</v>
      </c>
      <c r="O758" s="13">
        <v>0</v>
      </c>
      <c r="P758" s="13">
        <v>6</v>
      </c>
      <c r="Q758" s="13">
        <v>4</v>
      </c>
      <c r="R758" s="14">
        <v>10</v>
      </c>
      <c r="S758" s="14">
        <v>1</v>
      </c>
      <c r="T758" s="14">
        <v>0</v>
      </c>
      <c r="U758" s="14">
        <v>1</v>
      </c>
      <c r="V758" s="14">
        <v>2</v>
      </c>
      <c r="W758" s="14">
        <v>1</v>
      </c>
      <c r="X758" s="14">
        <v>1</v>
      </c>
      <c r="Y758" s="14">
        <v>1</v>
      </c>
      <c r="Z758" s="14">
        <v>0</v>
      </c>
      <c r="AA758" s="14">
        <v>0</v>
      </c>
      <c r="AB758" s="14">
        <v>0</v>
      </c>
      <c r="AC758" s="14">
        <v>0</v>
      </c>
      <c r="AD758" s="14">
        <v>0</v>
      </c>
      <c r="AE758" s="14">
        <v>0</v>
      </c>
      <c r="AF758" s="15">
        <v>64</v>
      </c>
    </row>
    <row r="759" spans="1:32" s="15" customFormat="1" ht="13.7" customHeight="1" x14ac:dyDescent="0.15">
      <c r="A759" s="16"/>
      <c r="B759" s="16" t="s">
        <v>1086</v>
      </c>
      <c r="C759" s="16">
        <f>COUNTA(C750:C758)</f>
        <v>9</v>
      </c>
      <c r="D759" s="17">
        <f>COUNTIF(D750:D758,"併")</f>
        <v>2</v>
      </c>
      <c r="E759" s="17">
        <v>6</v>
      </c>
      <c r="F759" s="17"/>
      <c r="G759" s="18">
        <f t="shared" ref="G759:AE759" si="100">SUM(G750:G758)</f>
        <v>8</v>
      </c>
      <c r="H759" s="18">
        <f t="shared" si="100"/>
        <v>0</v>
      </c>
      <c r="I759" s="18">
        <f t="shared" si="100"/>
        <v>9</v>
      </c>
      <c r="J759" s="18">
        <f t="shared" si="100"/>
        <v>1</v>
      </c>
      <c r="K759" s="18">
        <f t="shared" si="100"/>
        <v>0</v>
      </c>
      <c r="L759" s="18">
        <f t="shared" si="100"/>
        <v>113</v>
      </c>
      <c r="M759" s="18">
        <f t="shared" si="100"/>
        <v>10</v>
      </c>
      <c r="N759" s="18">
        <f t="shared" si="100"/>
        <v>2</v>
      </c>
      <c r="O759" s="18">
        <f t="shared" si="100"/>
        <v>0</v>
      </c>
      <c r="P759" s="18">
        <f t="shared" si="100"/>
        <v>68</v>
      </c>
      <c r="Q759" s="18">
        <f t="shared" si="100"/>
        <v>75</v>
      </c>
      <c r="R759" s="18">
        <f t="shared" si="100"/>
        <v>143</v>
      </c>
      <c r="S759" s="18">
        <f t="shared" si="100"/>
        <v>9</v>
      </c>
      <c r="T759" s="18">
        <f t="shared" si="100"/>
        <v>0</v>
      </c>
      <c r="U759" s="18">
        <f t="shared" si="100"/>
        <v>9</v>
      </c>
      <c r="V759" s="18">
        <f t="shared" si="100"/>
        <v>18</v>
      </c>
      <c r="W759" s="18">
        <f t="shared" si="100"/>
        <v>9</v>
      </c>
      <c r="X759" s="18">
        <f t="shared" si="100"/>
        <v>11</v>
      </c>
      <c r="Y759" s="18">
        <f t="shared" si="100"/>
        <v>8</v>
      </c>
      <c r="Z759" s="18">
        <f t="shared" si="100"/>
        <v>3</v>
      </c>
      <c r="AA759" s="18">
        <f t="shared" si="100"/>
        <v>0</v>
      </c>
      <c r="AB759" s="18">
        <f t="shared" si="100"/>
        <v>0</v>
      </c>
      <c r="AC759" s="18">
        <f t="shared" si="100"/>
        <v>12</v>
      </c>
      <c r="AD759" s="18">
        <f t="shared" si="100"/>
        <v>0</v>
      </c>
      <c r="AE759" s="18">
        <f t="shared" si="100"/>
        <v>12</v>
      </c>
      <c r="AF759" s="15">
        <v>65</v>
      </c>
    </row>
    <row r="760" spans="1:32" s="15" customFormat="1" ht="13.7" customHeight="1" x14ac:dyDescent="0.15">
      <c r="A760" s="10" t="s">
        <v>1130</v>
      </c>
      <c r="B760" s="10" t="s">
        <v>414</v>
      </c>
      <c r="C760" s="11" t="s">
        <v>415</v>
      </c>
      <c r="D760" s="12">
        <v>0</v>
      </c>
      <c r="E760" s="12" t="s">
        <v>1141</v>
      </c>
      <c r="F760" s="12" t="s">
        <v>1097</v>
      </c>
      <c r="G760" s="13">
        <v>1</v>
      </c>
      <c r="H760" s="13">
        <v>0</v>
      </c>
      <c r="I760" s="13">
        <v>1</v>
      </c>
      <c r="J760" s="13">
        <v>0</v>
      </c>
      <c r="K760" s="13">
        <v>0</v>
      </c>
      <c r="L760" s="13">
        <v>16</v>
      </c>
      <c r="M760" s="13">
        <v>1</v>
      </c>
      <c r="N760" s="13">
        <v>1</v>
      </c>
      <c r="O760" s="13">
        <v>0</v>
      </c>
      <c r="P760" s="13">
        <v>4</v>
      </c>
      <c r="Q760" s="13">
        <v>16</v>
      </c>
      <c r="R760" s="14">
        <v>20</v>
      </c>
      <c r="S760" s="14">
        <v>1</v>
      </c>
      <c r="T760" s="14">
        <v>0</v>
      </c>
      <c r="U760" s="14">
        <v>6</v>
      </c>
      <c r="V760" s="14">
        <v>7</v>
      </c>
      <c r="W760" s="14">
        <v>1</v>
      </c>
      <c r="X760" s="14">
        <v>1</v>
      </c>
      <c r="Y760" s="14">
        <v>1</v>
      </c>
      <c r="Z760" s="14">
        <v>1</v>
      </c>
      <c r="AA760" s="14">
        <v>0</v>
      </c>
      <c r="AB760" s="14">
        <v>0</v>
      </c>
      <c r="AC760" s="14">
        <v>2</v>
      </c>
      <c r="AD760" s="14">
        <v>0</v>
      </c>
      <c r="AE760" s="14">
        <v>2</v>
      </c>
      <c r="AF760" s="15">
        <v>69</v>
      </c>
    </row>
    <row r="761" spans="1:32" s="15" customFormat="1" ht="13.7" customHeight="1" x14ac:dyDescent="0.15">
      <c r="A761" s="10" t="s">
        <v>1130</v>
      </c>
      <c r="B761" s="10" t="s">
        <v>414</v>
      </c>
      <c r="C761" s="11" t="s">
        <v>416</v>
      </c>
      <c r="D761" s="12">
        <v>0</v>
      </c>
      <c r="E761" s="12" t="s">
        <v>1141</v>
      </c>
      <c r="F761" s="12" t="s">
        <v>1097</v>
      </c>
      <c r="G761" s="13">
        <v>1</v>
      </c>
      <c r="H761" s="13">
        <v>0</v>
      </c>
      <c r="I761" s="13">
        <v>1</v>
      </c>
      <c r="J761" s="13">
        <v>0</v>
      </c>
      <c r="K761" s="13">
        <v>0</v>
      </c>
      <c r="L761" s="13">
        <v>18</v>
      </c>
      <c r="M761" s="13">
        <v>1</v>
      </c>
      <c r="N761" s="13">
        <v>0</v>
      </c>
      <c r="O761" s="13">
        <v>0</v>
      </c>
      <c r="P761" s="13">
        <v>9</v>
      </c>
      <c r="Q761" s="13">
        <v>12</v>
      </c>
      <c r="R761" s="14">
        <v>21</v>
      </c>
      <c r="S761" s="14">
        <v>1</v>
      </c>
      <c r="T761" s="14">
        <v>0</v>
      </c>
      <c r="U761" s="14">
        <v>9</v>
      </c>
      <c r="V761" s="14">
        <v>10</v>
      </c>
      <c r="W761" s="14">
        <v>1</v>
      </c>
      <c r="X761" s="14">
        <v>0</v>
      </c>
      <c r="Y761" s="14">
        <v>1</v>
      </c>
      <c r="Z761" s="14">
        <v>1</v>
      </c>
      <c r="AA761" s="14">
        <v>0</v>
      </c>
      <c r="AB761" s="14">
        <v>0</v>
      </c>
      <c r="AC761" s="14">
        <v>1</v>
      </c>
      <c r="AD761" s="14">
        <v>0</v>
      </c>
      <c r="AE761" s="14">
        <v>1</v>
      </c>
      <c r="AF761" s="15">
        <v>70</v>
      </c>
    </row>
    <row r="762" spans="1:32" s="15" customFormat="1" ht="13.7" customHeight="1" x14ac:dyDescent="0.15">
      <c r="A762" s="16"/>
      <c r="B762" s="16" t="s">
        <v>1086</v>
      </c>
      <c r="C762" s="16">
        <f>COUNTA(C760:C761)</f>
        <v>2</v>
      </c>
      <c r="D762" s="17">
        <f>COUNTIF(D760:D761,"併")</f>
        <v>0</v>
      </c>
      <c r="E762" s="17">
        <v>0</v>
      </c>
      <c r="F762" s="17"/>
      <c r="G762" s="18">
        <f>SUM(G760:G761)</f>
        <v>2</v>
      </c>
      <c r="H762" s="18">
        <f t="shared" ref="H762:AE762" si="101">SUM(H760:H761)</f>
        <v>0</v>
      </c>
      <c r="I762" s="18">
        <f t="shared" si="101"/>
        <v>2</v>
      </c>
      <c r="J762" s="18">
        <f t="shared" si="101"/>
        <v>0</v>
      </c>
      <c r="K762" s="18">
        <f t="shared" si="101"/>
        <v>0</v>
      </c>
      <c r="L762" s="18">
        <f t="shared" si="101"/>
        <v>34</v>
      </c>
      <c r="M762" s="18">
        <f t="shared" si="101"/>
        <v>2</v>
      </c>
      <c r="N762" s="18">
        <f t="shared" si="101"/>
        <v>1</v>
      </c>
      <c r="O762" s="18">
        <f t="shared" si="101"/>
        <v>0</v>
      </c>
      <c r="P762" s="18">
        <f t="shared" si="101"/>
        <v>13</v>
      </c>
      <c r="Q762" s="18">
        <f t="shared" si="101"/>
        <v>28</v>
      </c>
      <c r="R762" s="18">
        <f t="shared" si="101"/>
        <v>41</v>
      </c>
      <c r="S762" s="18">
        <f t="shared" si="101"/>
        <v>2</v>
      </c>
      <c r="T762" s="18">
        <f t="shared" si="101"/>
        <v>0</v>
      </c>
      <c r="U762" s="18">
        <f t="shared" si="101"/>
        <v>15</v>
      </c>
      <c r="V762" s="18">
        <f t="shared" si="101"/>
        <v>17</v>
      </c>
      <c r="W762" s="18">
        <f t="shared" si="101"/>
        <v>2</v>
      </c>
      <c r="X762" s="18">
        <f t="shared" si="101"/>
        <v>1</v>
      </c>
      <c r="Y762" s="18">
        <f t="shared" si="101"/>
        <v>2</v>
      </c>
      <c r="Z762" s="18">
        <f t="shared" si="101"/>
        <v>2</v>
      </c>
      <c r="AA762" s="18">
        <f t="shared" si="101"/>
        <v>0</v>
      </c>
      <c r="AB762" s="18">
        <f t="shared" si="101"/>
        <v>0</v>
      </c>
      <c r="AC762" s="18">
        <f t="shared" si="101"/>
        <v>3</v>
      </c>
      <c r="AD762" s="18">
        <f t="shared" si="101"/>
        <v>0</v>
      </c>
      <c r="AE762" s="18">
        <f t="shared" si="101"/>
        <v>3</v>
      </c>
      <c r="AF762" s="15">
        <v>71</v>
      </c>
    </row>
    <row r="763" spans="1:32" s="15" customFormat="1" ht="13.7" customHeight="1" x14ac:dyDescent="0.15">
      <c r="A763" s="10" t="s">
        <v>1130</v>
      </c>
      <c r="B763" s="10" t="s">
        <v>417</v>
      </c>
      <c r="C763" s="11" t="s">
        <v>418</v>
      </c>
      <c r="D763" s="12">
        <v>0</v>
      </c>
      <c r="E763" s="12" t="s">
        <v>1141</v>
      </c>
      <c r="F763" s="12" t="s">
        <v>1097</v>
      </c>
      <c r="G763" s="13">
        <v>1</v>
      </c>
      <c r="H763" s="13">
        <v>0</v>
      </c>
      <c r="I763" s="13">
        <v>1</v>
      </c>
      <c r="J763" s="13">
        <v>0</v>
      </c>
      <c r="K763" s="13">
        <v>0</v>
      </c>
      <c r="L763" s="13">
        <v>15</v>
      </c>
      <c r="M763" s="13">
        <v>1</v>
      </c>
      <c r="N763" s="13">
        <v>1</v>
      </c>
      <c r="O763" s="13">
        <v>0</v>
      </c>
      <c r="P763" s="13">
        <v>10</v>
      </c>
      <c r="Q763" s="13">
        <v>9</v>
      </c>
      <c r="R763" s="14">
        <v>19</v>
      </c>
      <c r="S763" s="14">
        <v>1</v>
      </c>
      <c r="T763" s="14">
        <v>0</v>
      </c>
      <c r="U763" s="14">
        <v>10</v>
      </c>
      <c r="V763" s="14">
        <v>11</v>
      </c>
      <c r="W763" s="14">
        <v>1</v>
      </c>
      <c r="X763" s="14">
        <v>0</v>
      </c>
      <c r="Y763" s="14">
        <v>1</v>
      </c>
      <c r="Z763" s="14">
        <v>0</v>
      </c>
      <c r="AA763" s="14">
        <v>0</v>
      </c>
      <c r="AB763" s="14">
        <v>0</v>
      </c>
      <c r="AC763" s="14">
        <v>0</v>
      </c>
      <c r="AD763" s="14">
        <v>0</v>
      </c>
      <c r="AE763" s="14">
        <v>0</v>
      </c>
      <c r="AF763" s="5">
        <v>72</v>
      </c>
    </row>
    <row r="764" spans="1:32" s="15" customFormat="1" ht="13.7" customHeight="1" x14ac:dyDescent="0.15">
      <c r="A764" s="10" t="s">
        <v>1130</v>
      </c>
      <c r="B764" s="10" t="s">
        <v>417</v>
      </c>
      <c r="C764" s="11" t="s">
        <v>419</v>
      </c>
      <c r="D764" s="12">
        <v>0</v>
      </c>
      <c r="E764" s="12" t="s">
        <v>1141</v>
      </c>
      <c r="F764" s="12" t="s">
        <v>1097</v>
      </c>
      <c r="G764" s="13">
        <v>1</v>
      </c>
      <c r="H764" s="13">
        <v>0</v>
      </c>
      <c r="I764" s="13">
        <v>1</v>
      </c>
      <c r="J764" s="13">
        <v>1</v>
      </c>
      <c r="K764" s="13">
        <v>0</v>
      </c>
      <c r="L764" s="13">
        <v>29</v>
      </c>
      <c r="M764" s="13">
        <v>1</v>
      </c>
      <c r="N764" s="13">
        <v>0</v>
      </c>
      <c r="O764" s="13">
        <v>2</v>
      </c>
      <c r="P764" s="13">
        <v>16</v>
      </c>
      <c r="Q764" s="13">
        <v>19</v>
      </c>
      <c r="R764" s="14">
        <v>35</v>
      </c>
      <c r="S764" s="14">
        <v>2</v>
      </c>
      <c r="T764" s="14">
        <v>0</v>
      </c>
      <c r="U764" s="14">
        <v>12</v>
      </c>
      <c r="V764" s="14">
        <v>14</v>
      </c>
      <c r="W764" s="14">
        <v>1</v>
      </c>
      <c r="X764" s="14">
        <v>6</v>
      </c>
      <c r="Y764" s="14">
        <v>1</v>
      </c>
      <c r="Z764" s="14">
        <v>1</v>
      </c>
      <c r="AA764" s="14">
        <v>0</v>
      </c>
      <c r="AB764" s="14">
        <v>0</v>
      </c>
      <c r="AC764" s="14">
        <v>0</v>
      </c>
      <c r="AD764" s="14">
        <v>0</v>
      </c>
      <c r="AE764" s="14">
        <v>0</v>
      </c>
      <c r="AF764" s="15">
        <v>73</v>
      </c>
    </row>
    <row r="765" spans="1:32" s="15" customFormat="1" ht="13.7" customHeight="1" x14ac:dyDescent="0.15">
      <c r="A765" s="10" t="s">
        <v>1130</v>
      </c>
      <c r="B765" s="10" t="s">
        <v>417</v>
      </c>
      <c r="C765" s="22" t="s">
        <v>420</v>
      </c>
      <c r="D765" s="12">
        <v>0</v>
      </c>
      <c r="E765" s="12" t="s">
        <v>1141</v>
      </c>
      <c r="F765" s="12" t="s">
        <v>1097</v>
      </c>
      <c r="G765" s="13">
        <v>1</v>
      </c>
      <c r="H765" s="13">
        <v>0</v>
      </c>
      <c r="I765" s="13">
        <v>1</v>
      </c>
      <c r="J765" s="13">
        <v>0</v>
      </c>
      <c r="K765" s="13">
        <v>0</v>
      </c>
      <c r="L765" s="14">
        <v>3</v>
      </c>
      <c r="M765" s="13">
        <v>1</v>
      </c>
      <c r="N765" s="13">
        <v>0</v>
      </c>
      <c r="O765" s="13">
        <v>0</v>
      </c>
      <c r="P765" s="13">
        <v>4</v>
      </c>
      <c r="Q765" s="13">
        <v>2</v>
      </c>
      <c r="R765" s="14">
        <v>6</v>
      </c>
      <c r="S765" s="14">
        <v>1</v>
      </c>
      <c r="T765" s="14">
        <v>0</v>
      </c>
      <c r="U765" s="14">
        <v>2</v>
      </c>
      <c r="V765" s="14">
        <v>3</v>
      </c>
      <c r="W765" s="14">
        <v>1</v>
      </c>
      <c r="X765" s="14">
        <v>0</v>
      </c>
      <c r="Y765" s="14">
        <v>1</v>
      </c>
      <c r="Z765" s="14">
        <v>0</v>
      </c>
      <c r="AA765" s="14">
        <v>0</v>
      </c>
      <c r="AB765" s="14">
        <v>0</v>
      </c>
      <c r="AC765" s="14">
        <v>0</v>
      </c>
      <c r="AD765" s="14">
        <v>0</v>
      </c>
      <c r="AE765" s="14">
        <v>0</v>
      </c>
      <c r="AF765" s="15">
        <v>74</v>
      </c>
    </row>
    <row r="766" spans="1:32" s="15" customFormat="1" ht="13.7" customHeight="1" x14ac:dyDescent="0.15">
      <c r="A766" s="10" t="s">
        <v>1130</v>
      </c>
      <c r="B766" s="10" t="s">
        <v>417</v>
      </c>
      <c r="C766" s="11" t="s">
        <v>421</v>
      </c>
      <c r="D766" s="12">
        <v>0</v>
      </c>
      <c r="E766" s="12">
        <v>1</v>
      </c>
      <c r="F766" s="12" t="s">
        <v>1097</v>
      </c>
      <c r="G766" s="13">
        <v>1</v>
      </c>
      <c r="H766" s="13">
        <v>0</v>
      </c>
      <c r="I766" s="13">
        <v>1</v>
      </c>
      <c r="J766" s="13">
        <v>0</v>
      </c>
      <c r="K766" s="13">
        <v>0</v>
      </c>
      <c r="L766" s="13">
        <v>3</v>
      </c>
      <c r="M766" s="13">
        <v>1</v>
      </c>
      <c r="N766" s="13">
        <v>0</v>
      </c>
      <c r="O766" s="13">
        <v>0</v>
      </c>
      <c r="P766" s="13">
        <v>3</v>
      </c>
      <c r="Q766" s="13">
        <v>3</v>
      </c>
      <c r="R766" s="14">
        <v>6</v>
      </c>
      <c r="S766" s="14">
        <v>1</v>
      </c>
      <c r="T766" s="14">
        <v>0</v>
      </c>
      <c r="U766" s="14">
        <v>2</v>
      </c>
      <c r="V766" s="14">
        <v>3</v>
      </c>
      <c r="W766" s="14">
        <v>1</v>
      </c>
      <c r="X766" s="14">
        <v>0</v>
      </c>
      <c r="Y766" s="14">
        <v>1</v>
      </c>
      <c r="Z766" s="14">
        <v>0</v>
      </c>
      <c r="AA766" s="14">
        <v>0</v>
      </c>
      <c r="AB766" s="14">
        <v>0</v>
      </c>
      <c r="AC766" s="14">
        <v>0</v>
      </c>
      <c r="AD766" s="14">
        <v>0</v>
      </c>
      <c r="AE766" s="14">
        <v>0</v>
      </c>
      <c r="AF766" s="15">
        <v>1</v>
      </c>
    </row>
    <row r="767" spans="1:32" s="15" customFormat="1" ht="13.7" customHeight="1" x14ac:dyDescent="0.15">
      <c r="A767" s="16"/>
      <c r="B767" s="16" t="s">
        <v>1086</v>
      </c>
      <c r="C767" s="16">
        <f>COUNTA(C763:C766)</f>
        <v>4</v>
      </c>
      <c r="D767" s="17">
        <f>COUNTIF(D763:D766,"併")</f>
        <v>0</v>
      </c>
      <c r="E767" s="17">
        <v>1</v>
      </c>
      <c r="F767" s="17"/>
      <c r="G767" s="18">
        <f>SUM(G763:G766)</f>
        <v>4</v>
      </c>
      <c r="H767" s="18">
        <f t="shared" ref="H767:AE767" si="102">SUM(H763:H766)</f>
        <v>0</v>
      </c>
      <c r="I767" s="18">
        <f t="shared" si="102"/>
        <v>4</v>
      </c>
      <c r="J767" s="18">
        <f t="shared" si="102"/>
        <v>1</v>
      </c>
      <c r="K767" s="18">
        <f t="shared" si="102"/>
        <v>0</v>
      </c>
      <c r="L767" s="18">
        <f t="shared" si="102"/>
        <v>50</v>
      </c>
      <c r="M767" s="18">
        <f t="shared" si="102"/>
        <v>4</v>
      </c>
      <c r="N767" s="18">
        <f t="shared" si="102"/>
        <v>1</v>
      </c>
      <c r="O767" s="18">
        <f t="shared" si="102"/>
        <v>2</v>
      </c>
      <c r="P767" s="18">
        <f t="shared" si="102"/>
        <v>33</v>
      </c>
      <c r="Q767" s="18">
        <f t="shared" si="102"/>
        <v>33</v>
      </c>
      <c r="R767" s="18">
        <f t="shared" si="102"/>
        <v>66</v>
      </c>
      <c r="S767" s="18">
        <f t="shared" si="102"/>
        <v>5</v>
      </c>
      <c r="T767" s="18">
        <f t="shared" si="102"/>
        <v>0</v>
      </c>
      <c r="U767" s="18">
        <f t="shared" si="102"/>
        <v>26</v>
      </c>
      <c r="V767" s="18">
        <f t="shared" si="102"/>
        <v>31</v>
      </c>
      <c r="W767" s="18">
        <f t="shared" si="102"/>
        <v>4</v>
      </c>
      <c r="X767" s="18">
        <f t="shared" si="102"/>
        <v>6</v>
      </c>
      <c r="Y767" s="18">
        <f t="shared" si="102"/>
        <v>4</v>
      </c>
      <c r="Z767" s="18">
        <f t="shared" si="102"/>
        <v>1</v>
      </c>
      <c r="AA767" s="18">
        <f t="shared" si="102"/>
        <v>0</v>
      </c>
      <c r="AB767" s="18">
        <f t="shared" si="102"/>
        <v>0</v>
      </c>
      <c r="AC767" s="18">
        <f t="shared" si="102"/>
        <v>0</v>
      </c>
      <c r="AD767" s="18">
        <f t="shared" si="102"/>
        <v>0</v>
      </c>
      <c r="AE767" s="18">
        <f t="shared" si="102"/>
        <v>0</v>
      </c>
      <c r="AF767" s="15">
        <v>2</v>
      </c>
    </row>
    <row r="768" spans="1:32" s="15" customFormat="1" ht="13.7" customHeight="1" x14ac:dyDescent="0.15">
      <c r="A768" s="10" t="s">
        <v>1130</v>
      </c>
      <c r="B768" s="10" t="s">
        <v>422</v>
      </c>
      <c r="C768" s="11" t="s">
        <v>423</v>
      </c>
      <c r="D768" s="12">
        <v>0</v>
      </c>
      <c r="E768" s="12" t="s">
        <v>1141</v>
      </c>
      <c r="F768" s="12" t="s">
        <v>1097</v>
      </c>
      <c r="G768" s="13">
        <v>1</v>
      </c>
      <c r="H768" s="13">
        <v>0</v>
      </c>
      <c r="I768" s="13">
        <v>1</v>
      </c>
      <c r="J768" s="13">
        <v>1</v>
      </c>
      <c r="K768" s="13">
        <v>0</v>
      </c>
      <c r="L768" s="13">
        <v>20</v>
      </c>
      <c r="M768" s="13">
        <v>1</v>
      </c>
      <c r="N768" s="13">
        <v>1</v>
      </c>
      <c r="O768" s="13">
        <v>1</v>
      </c>
      <c r="P768" s="13">
        <v>14</v>
      </c>
      <c r="Q768" s="13">
        <v>12</v>
      </c>
      <c r="R768" s="14">
        <v>26</v>
      </c>
      <c r="S768" s="14">
        <v>1</v>
      </c>
      <c r="T768" s="14">
        <v>0</v>
      </c>
      <c r="U768" s="14">
        <v>9</v>
      </c>
      <c r="V768" s="14">
        <v>10</v>
      </c>
      <c r="W768" s="14">
        <v>1</v>
      </c>
      <c r="X768" s="14">
        <v>5</v>
      </c>
      <c r="Y768" s="14">
        <v>1</v>
      </c>
      <c r="Z768" s="14">
        <v>1</v>
      </c>
      <c r="AA768" s="14">
        <v>0</v>
      </c>
      <c r="AB768" s="14">
        <v>0</v>
      </c>
      <c r="AC768" s="14">
        <v>0</v>
      </c>
      <c r="AD768" s="14">
        <v>0</v>
      </c>
      <c r="AE768" s="14">
        <v>0</v>
      </c>
      <c r="AF768" s="5">
        <v>3</v>
      </c>
    </row>
    <row r="769" spans="1:32" s="15" customFormat="1" ht="13.7" customHeight="1" x14ac:dyDescent="0.15">
      <c r="A769" s="10" t="s">
        <v>1130</v>
      </c>
      <c r="B769" s="10" t="s">
        <v>422</v>
      </c>
      <c r="C769" s="11" t="s">
        <v>424</v>
      </c>
      <c r="D769" s="12">
        <v>0</v>
      </c>
      <c r="E769" s="12" t="s">
        <v>1141</v>
      </c>
      <c r="F769" s="12" t="s">
        <v>1097</v>
      </c>
      <c r="G769" s="13">
        <v>1</v>
      </c>
      <c r="H769" s="14">
        <v>0</v>
      </c>
      <c r="I769" s="13">
        <v>1</v>
      </c>
      <c r="J769" s="13">
        <v>0</v>
      </c>
      <c r="K769" s="13">
        <v>0</v>
      </c>
      <c r="L769" s="13">
        <v>3</v>
      </c>
      <c r="M769" s="13">
        <v>1</v>
      </c>
      <c r="N769" s="13">
        <v>0</v>
      </c>
      <c r="O769" s="13">
        <v>0</v>
      </c>
      <c r="P769" s="13">
        <v>4</v>
      </c>
      <c r="Q769" s="13">
        <v>2</v>
      </c>
      <c r="R769" s="14">
        <v>6</v>
      </c>
      <c r="S769" s="14">
        <v>1</v>
      </c>
      <c r="T769" s="14">
        <v>0</v>
      </c>
      <c r="U769" s="14">
        <v>1</v>
      </c>
      <c r="V769" s="14">
        <v>2</v>
      </c>
      <c r="W769" s="14">
        <v>1</v>
      </c>
      <c r="X769" s="14">
        <v>0</v>
      </c>
      <c r="Y769" s="14">
        <v>1</v>
      </c>
      <c r="Z769" s="14">
        <v>0</v>
      </c>
      <c r="AA769" s="14">
        <v>0</v>
      </c>
      <c r="AB769" s="14">
        <v>0</v>
      </c>
      <c r="AC769" s="14">
        <v>0</v>
      </c>
      <c r="AD769" s="14">
        <v>0</v>
      </c>
      <c r="AE769" s="14">
        <v>0</v>
      </c>
      <c r="AF769" s="15">
        <v>4</v>
      </c>
    </row>
    <row r="770" spans="1:32" s="5" customFormat="1" ht="13.7" customHeight="1" x14ac:dyDescent="0.15">
      <c r="A770" s="16"/>
      <c r="B770" s="16" t="s">
        <v>1086</v>
      </c>
      <c r="C770" s="16">
        <f>COUNTA(C768:C769)</f>
        <v>2</v>
      </c>
      <c r="D770" s="17">
        <f>COUNTIF(D768:D769,"併")</f>
        <v>0</v>
      </c>
      <c r="E770" s="17">
        <v>0</v>
      </c>
      <c r="F770" s="17"/>
      <c r="G770" s="18">
        <f>SUM(G768:G769)</f>
        <v>2</v>
      </c>
      <c r="H770" s="18">
        <f t="shared" ref="H770:AE770" si="103">SUM(H768:H769)</f>
        <v>0</v>
      </c>
      <c r="I770" s="18">
        <f t="shared" si="103"/>
        <v>2</v>
      </c>
      <c r="J770" s="18">
        <f t="shared" si="103"/>
        <v>1</v>
      </c>
      <c r="K770" s="18">
        <f t="shared" si="103"/>
        <v>0</v>
      </c>
      <c r="L770" s="18">
        <f t="shared" si="103"/>
        <v>23</v>
      </c>
      <c r="M770" s="18">
        <f t="shared" si="103"/>
        <v>2</v>
      </c>
      <c r="N770" s="18">
        <f t="shared" si="103"/>
        <v>1</v>
      </c>
      <c r="O770" s="18">
        <f t="shared" si="103"/>
        <v>1</v>
      </c>
      <c r="P770" s="18">
        <f t="shared" si="103"/>
        <v>18</v>
      </c>
      <c r="Q770" s="18">
        <f t="shared" si="103"/>
        <v>14</v>
      </c>
      <c r="R770" s="18">
        <f t="shared" si="103"/>
        <v>32</v>
      </c>
      <c r="S770" s="18">
        <f t="shared" si="103"/>
        <v>2</v>
      </c>
      <c r="T770" s="18">
        <f t="shared" si="103"/>
        <v>0</v>
      </c>
      <c r="U770" s="18">
        <f t="shared" si="103"/>
        <v>10</v>
      </c>
      <c r="V770" s="18">
        <f t="shared" si="103"/>
        <v>12</v>
      </c>
      <c r="W770" s="18">
        <f t="shared" si="103"/>
        <v>2</v>
      </c>
      <c r="X770" s="18">
        <f t="shared" si="103"/>
        <v>5</v>
      </c>
      <c r="Y770" s="18">
        <f t="shared" si="103"/>
        <v>2</v>
      </c>
      <c r="Z770" s="18">
        <f t="shared" si="103"/>
        <v>1</v>
      </c>
      <c r="AA770" s="18">
        <f t="shared" si="103"/>
        <v>0</v>
      </c>
      <c r="AB770" s="18">
        <f t="shared" si="103"/>
        <v>0</v>
      </c>
      <c r="AC770" s="18">
        <f t="shared" si="103"/>
        <v>0</v>
      </c>
      <c r="AD770" s="18">
        <f t="shared" si="103"/>
        <v>0</v>
      </c>
      <c r="AE770" s="18">
        <f t="shared" si="103"/>
        <v>0</v>
      </c>
      <c r="AF770" s="15">
        <v>5</v>
      </c>
    </row>
    <row r="771" spans="1:32" s="15" customFormat="1" ht="13.7" customHeight="1" x14ac:dyDescent="0.15">
      <c r="A771" s="10" t="s">
        <v>1130</v>
      </c>
      <c r="B771" s="10" t="s">
        <v>425</v>
      </c>
      <c r="C771" s="11" t="s">
        <v>700</v>
      </c>
      <c r="D771" s="12">
        <v>0</v>
      </c>
      <c r="E771" s="12" t="s">
        <v>1141</v>
      </c>
      <c r="F771" s="12" t="s">
        <v>1097</v>
      </c>
      <c r="G771" s="13">
        <v>1</v>
      </c>
      <c r="H771" s="13">
        <v>0</v>
      </c>
      <c r="I771" s="13">
        <v>1</v>
      </c>
      <c r="J771" s="13">
        <v>0</v>
      </c>
      <c r="K771" s="13">
        <v>0</v>
      </c>
      <c r="L771" s="13">
        <v>18</v>
      </c>
      <c r="M771" s="13">
        <v>1</v>
      </c>
      <c r="N771" s="13">
        <v>2</v>
      </c>
      <c r="O771" s="13">
        <v>0</v>
      </c>
      <c r="P771" s="13">
        <v>9</v>
      </c>
      <c r="Q771" s="13">
        <v>14</v>
      </c>
      <c r="R771" s="14">
        <v>23</v>
      </c>
      <c r="S771" s="14">
        <v>1</v>
      </c>
      <c r="T771" s="14">
        <v>0</v>
      </c>
      <c r="U771" s="14">
        <v>12</v>
      </c>
      <c r="V771" s="14">
        <v>13</v>
      </c>
      <c r="W771" s="14">
        <v>1</v>
      </c>
      <c r="X771" s="14">
        <v>0</v>
      </c>
      <c r="Y771" s="14">
        <v>1</v>
      </c>
      <c r="Z771" s="14">
        <v>0</v>
      </c>
      <c r="AA771" s="14">
        <v>0</v>
      </c>
      <c r="AB771" s="14">
        <v>0</v>
      </c>
      <c r="AC771" s="14">
        <v>3</v>
      </c>
      <c r="AD771" s="14">
        <v>0</v>
      </c>
      <c r="AE771" s="14">
        <v>3</v>
      </c>
      <c r="AF771" s="15">
        <v>6</v>
      </c>
    </row>
    <row r="772" spans="1:32" s="15" customFormat="1" ht="13.7" customHeight="1" x14ac:dyDescent="0.15">
      <c r="A772" s="16"/>
      <c r="B772" s="16" t="s">
        <v>1086</v>
      </c>
      <c r="C772" s="16">
        <v>1</v>
      </c>
      <c r="D772" s="17">
        <f>COUNTIF(D771,"併")</f>
        <v>0</v>
      </c>
      <c r="E772" s="17">
        <v>0</v>
      </c>
      <c r="F772" s="17"/>
      <c r="G772" s="18">
        <f>G771</f>
        <v>1</v>
      </c>
      <c r="H772" s="18">
        <f t="shared" ref="H772:AE772" si="104">H771</f>
        <v>0</v>
      </c>
      <c r="I772" s="18">
        <f t="shared" si="104"/>
        <v>1</v>
      </c>
      <c r="J772" s="18">
        <f t="shared" si="104"/>
        <v>0</v>
      </c>
      <c r="K772" s="18">
        <f t="shared" si="104"/>
        <v>0</v>
      </c>
      <c r="L772" s="18">
        <f t="shared" si="104"/>
        <v>18</v>
      </c>
      <c r="M772" s="18">
        <f t="shared" si="104"/>
        <v>1</v>
      </c>
      <c r="N772" s="18">
        <f t="shared" si="104"/>
        <v>2</v>
      </c>
      <c r="O772" s="18">
        <f t="shared" si="104"/>
        <v>0</v>
      </c>
      <c r="P772" s="18">
        <f t="shared" si="104"/>
        <v>9</v>
      </c>
      <c r="Q772" s="18">
        <f t="shared" si="104"/>
        <v>14</v>
      </c>
      <c r="R772" s="18">
        <f t="shared" si="104"/>
        <v>23</v>
      </c>
      <c r="S772" s="18">
        <f t="shared" si="104"/>
        <v>1</v>
      </c>
      <c r="T772" s="18">
        <f t="shared" si="104"/>
        <v>0</v>
      </c>
      <c r="U772" s="18">
        <f t="shared" si="104"/>
        <v>12</v>
      </c>
      <c r="V772" s="18">
        <f t="shared" si="104"/>
        <v>13</v>
      </c>
      <c r="W772" s="18">
        <f t="shared" si="104"/>
        <v>1</v>
      </c>
      <c r="X772" s="18">
        <f t="shared" si="104"/>
        <v>0</v>
      </c>
      <c r="Y772" s="18">
        <f t="shared" si="104"/>
        <v>1</v>
      </c>
      <c r="Z772" s="18">
        <f t="shared" si="104"/>
        <v>0</v>
      </c>
      <c r="AA772" s="18">
        <f t="shared" si="104"/>
        <v>0</v>
      </c>
      <c r="AB772" s="18">
        <f t="shared" si="104"/>
        <v>0</v>
      </c>
      <c r="AC772" s="18">
        <f t="shared" si="104"/>
        <v>3</v>
      </c>
      <c r="AD772" s="18">
        <f t="shared" si="104"/>
        <v>0</v>
      </c>
      <c r="AE772" s="18">
        <f t="shared" si="104"/>
        <v>3</v>
      </c>
      <c r="AF772" s="15">
        <v>7</v>
      </c>
    </row>
    <row r="773" spans="1:32" s="15" customFormat="1" ht="13.7" customHeight="1" x14ac:dyDescent="0.15">
      <c r="A773" s="10" t="s">
        <v>1130</v>
      </c>
      <c r="B773" s="10" t="s">
        <v>426</v>
      </c>
      <c r="C773" s="11" t="s">
        <v>427</v>
      </c>
      <c r="D773" s="12">
        <v>0</v>
      </c>
      <c r="E773" s="12" t="s">
        <v>1141</v>
      </c>
      <c r="F773" s="29" t="s">
        <v>1064</v>
      </c>
      <c r="G773" s="13">
        <v>1</v>
      </c>
      <c r="H773" s="13">
        <v>0</v>
      </c>
      <c r="I773" s="13">
        <v>1</v>
      </c>
      <c r="J773" s="13">
        <v>0</v>
      </c>
      <c r="K773" s="13">
        <v>0</v>
      </c>
      <c r="L773" s="13">
        <v>14</v>
      </c>
      <c r="M773" s="13">
        <v>1</v>
      </c>
      <c r="N773" s="13">
        <v>0</v>
      </c>
      <c r="O773" s="13">
        <v>0</v>
      </c>
      <c r="P773" s="13">
        <v>10</v>
      </c>
      <c r="Q773" s="13">
        <v>7</v>
      </c>
      <c r="R773" s="14">
        <v>17</v>
      </c>
      <c r="S773" s="14">
        <v>1</v>
      </c>
      <c r="T773" s="14">
        <v>0</v>
      </c>
      <c r="U773" s="14">
        <v>5</v>
      </c>
      <c r="V773" s="14">
        <v>6</v>
      </c>
      <c r="W773" s="14">
        <v>1</v>
      </c>
      <c r="X773" s="14">
        <v>1</v>
      </c>
      <c r="Y773" s="14">
        <v>1</v>
      </c>
      <c r="Z773" s="14">
        <v>0</v>
      </c>
      <c r="AA773" s="14">
        <v>0</v>
      </c>
      <c r="AB773" s="14">
        <v>0</v>
      </c>
      <c r="AC773" s="14">
        <v>1</v>
      </c>
      <c r="AD773" s="14">
        <v>0</v>
      </c>
      <c r="AE773" s="14">
        <v>1</v>
      </c>
      <c r="AF773" s="5">
        <v>8</v>
      </c>
    </row>
    <row r="774" spans="1:32" s="15" customFormat="1" ht="13.7" customHeight="1" x14ac:dyDescent="0.15">
      <c r="A774" s="16"/>
      <c r="B774" s="16" t="s">
        <v>1086</v>
      </c>
      <c r="C774" s="16">
        <v>1</v>
      </c>
      <c r="D774" s="17">
        <f>COUNTIF(D773,"併")</f>
        <v>0</v>
      </c>
      <c r="E774" s="17">
        <v>0</v>
      </c>
      <c r="F774" s="17"/>
      <c r="G774" s="18">
        <f>G773</f>
        <v>1</v>
      </c>
      <c r="H774" s="18">
        <f t="shared" ref="H774:AE774" si="105">H773</f>
        <v>0</v>
      </c>
      <c r="I774" s="18">
        <f t="shared" si="105"/>
        <v>1</v>
      </c>
      <c r="J774" s="18">
        <f t="shared" si="105"/>
        <v>0</v>
      </c>
      <c r="K774" s="18">
        <f t="shared" si="105"/>
        <v>0</v>
      </c>
      <c r="L774" s="18">
        <f t="shared" si="105"/>
        <v>14</v>
      </c>
      <c r="M774" s="18">
        <f t="shared" si="105"/>
        <v>1</v>
      </c>
      <c r="N774" s="18">
        <f t="shared" si="105"/>
        <v>0</v>
      </c>
      <c r="O774" s="18">
        <f t="shared" si="105"/>
        <v>0</v>
      </c>
      <c r="P774" s="18">
        <f t="shared" si="105"/>
        <v>10</v>
      </c>
      <c r="Q774" s="18">
        <f t="shared" si="105"/>
        <v>7</v>
      </c>
      <c r="R774" s="18">
        <f t="shared" si="105"/>
        <v>17</v>
      </c>
      <c r="S774" s="18">
        <f t="shared" si="105"/>
        <v>1</v>
      </c>
      <c r="T774" s="18">
        <f t="shared" si="105"/>
        <v>0</v>
      </c>
      <c r="U774" s="18">
        <f t="shared" si="105"/>
        <v>5</v>
      </c>
      <c r="V774" s="18">
        <f t="shared" si="105"/>
        <v>6</v>
      </c>
      <c r="W774" s="18">
        <f t="shared" si="105"/>
        <v>1</v>
      </c>
      <c r="X774" s="18">
        <f t="shared" si="105"/>
        <v>1</v>
      </c>
      <c r="Y774" s="18">
        <f t="shared" si="105"/>
        <v>1</v>
      </c>
      <c r="Z774" s="18">
        <f t="shared" si="105"/>
        <v>0</v>
      </c>
      <c r="AA774" s="18">
        <f t="shared" si="105"/>
        <v>0</v>
      </c>
      <c r="AB774" s="18">
        <f t="shared" si="105"/>
        <v>0</v>
      </c>
      <c r="AC774" s="18">
        <f t="shared" si="105"/>
        <v>1</v>
      </c>
      <c r="AD774" s="18">
        <f t="shared" si="105"/>
        <v>0</v>
      </c>
      <c r="AE774" s="18">
        <f t="shared" si="105"/>
        <v>1</v>
      </c>
      <c r="AF774" s="15">
        <v>9</v>
      </c>
    </row>
    <row r="775" spans="1:32" s="15" customFormat="1" ht="13.7" customHeight="1" x14ac:dyDescent="0.15">
      <c r="A775" s="10" t="s">
        <v>1130</v>
      </c>
      <c r="B775" s="10" t="s">
        <v>428</v>
      </c>
      <c r="C775" s="11" t="s">
        <v>429</v>
      </c>
      <c r="D775" s="12">
        <v>0</v>
      </c>
      <c r="E775" s="12">
        <v>1</v>
      </c>
      <c r="F775" s="12" t="s">
        <v>1097</v>
      </c>
      <c r="G775" s="13">
        <v>1</v>
      </c>
      <c r="H775" s="13">
        <v>0</v>
      </c>
      <c r="I775" s="13">
        <v>1</v>
      </c>
      <c r="J775" s="13">
        <v>0</v>
      </c>
      <c r="K775" s="13">
        <v>0</v>
      </c>
      <c r="L775" s="13">
        <v>15</v>
      </c>
      <c r="M775" s="13">
        <v>2</v>
      </c>
      <c r="N775" s="13">
        <v>1</v>
      </c>
      <c r="O775" s="13">
        <v>0</v>
      </c>
      <c r="P775" s="13">
        <v>10</v>
      </c>
      <c r="Q775" s="13">
        <v>10</v>
      </c>
      <c r="R775" s="14">
        <v>20</v>
      </c>
      <c r="S775" s="14">
        <v>1</v>
      </c>
      <c r="T775" s="14">
        <v>0</v>
      </c>
      <c r="U775" s="14">
        <v>3</v>
      </c>
      <c r="V775" s="14">
        <v>4</v>
      </c>
      <c r="W775" s="14">
        <v>1</v>
      </c>
      <c r="X775" s="14">
        <v>3</v>
      </c>
      <c r="Y775" s="14">
        <v>1</v>
      </c>
      <c r="Z775" s="14">
        <v>0</v>
      </c>
      <c r="AA775" s="14">
        <v>0</v>
      </c>
      <c r="AB775" s="14">
        <v>0</v>
      </c>
      <c r="AC775" s="14">
        <v>2</v>
      </c>
      <c r="AD775" s="14">
        <v>0</v>
      </c>
      <c r="AE775" s="14">
        <v>2</v>
      </c>
      <c r="AF775" s="15">
        <v>10</v>
      </c>
    </row>
    <row r="776" spans="1:32" s="15" customFormat="1" ht="13.7" customHeight="1" x14ac:dyDescent="0.15">
      <c r="A776" s="16"/>
      <c r="B776" s="16" t="s">
        <v>1086</v>
      </c>
      <c r="C776" s="16">
        <v>1</v>
      </c>
      <c r="D776" s="17">
        <f>COUNTIF(D775,"併")</f>
        <v>0</v>
      </c>
      <c r="E776" s="17">
        <v>1</v>
      </c>
      <c r="F776" s="17"/>
      <c r="G776" s="18">
        <f>G775</f>
        <v>1</v>
      </c>
      <c r="H776" s="18">
        <f t="shared" ref="H776:AE776" si="106">H775</f>
        <v>0</v>
      </c>
      <c r="I776" s="18">
        <f t="shared" si="106"/>
        <v>1</v>
      </c>
      <c r="J776" s="18">
        <f t="shared" si="106"/>
        <v>0</v>
      </c>
      <c r="K776" s="18">
        <f t="shared" si="106"/>
        <v>0</v>
      </c>
      <c r="L776" s="18">
        <f t="shared" si="106"/>
        <v>15</v>
      </c>
      <c r="M776" s="18">
        <f t="shared" si="106"/>
        <v>2</v>
      </c>
      <c r="N776" s="18">
        <f t="shared" si="106"/>
        <v>1</v>
      </c>
      <c r="O776" s="18">
        <f t="shared" si="106"/>
        <v>0</v>
      </c>
      <c r="P776" s="18">
        <f t="shared" si="106"/>
        <v>10</v>
      </c>
      <c r="Q776" s="18">
        <f t="shared" si="106"/>
        <v>10</v>
      </c>
      <c r="R776" s="18">
        <f t="shared" si="106"/>
        <v>20</v>
      </c>
      <c r="S776" s="18">
        <f t="shared" si="106"/>
        <v>1</v>
      </c>
      <c r="T776" s="18">
        <f t="shared" si="106"/>
        <v>0</v>
      </c>
      <c r="U776" s="18">
        <f t="shared" si="106"/>
        <v>3</v>
      </c>
      <c r="V776" s="18">
        <f t="shared" si="106"/>
        <v>4</v>
      </c>
      <c r="W776" s="18">
        <f t="shared" si="106"/>
        <v>1</v>
      </c>
      <c r="X776" s="18">
        <f t="shared" si="106"/>
        <v>3</v>
      </c>
      <c r="Y776" s="18">
        <f t="shared" si="106"/>
        <v>1</v>
      </c>
      <c r="Z776" s="18">
        <f t="shared" si="106"/>
        <v>0</v>
      </c>
      <c r="AA776" s="18">
        <f t="shared" si="106"/>
        <v>0</v>
      </c>
      <c r="AB776" s="18">
        <f t="shared" si="106"/>
        <v>0</v>
      </c>
      <c r="AC776" s="18">
        <f t="shared" si="106"/>
        <v>2</v>
      </c>
      <c r="AD776" s="18">
        <f t="shared" si="106"/>
        <v>0</v>
      </c>
      <c r="AE776" s="18">
        <f t="shared" si="106"/>
        <v>2</v>
      </c>
      <c r="AF776" s="15">
        <v>11</v>
      </c>
    </row>
    <row r="777" spans="1:32" s="15" customFormat="1" ht="13.7" customHeight="1" x14ac:dyDescent="0.15">
      <c r="A777" s="10" t="s">
        <v>1130</v>
      </c>
      <c r="B777" s="10" t="s">
        <v>430</v>
      </c>
      <c r="C777" s="11" t="s">
        <v>431</v>
      </c>
      <c r="D777" s="12">
        <v>0</v>
      </c>
      <c r="E777" s="12" t="s">
        <v>1141</v>
      </c>
      <c r="F777" s="12" t="s">
        <v>1097</v>
      </c>
      <c r="G777" s="21">
        <v>1</v>
      </c>
      <c r="H777" s="13">
        <v>0</v>
      </c>
      <c r="I777" s="13">
        <v>1</v>
      </c>
      <c r="J777" s="13">
        <v>1</v>
      </c>
      <c r="K777" s="13">
        <v>0</v>
      </c>
      <c r="L777" s="13">
        <v>32</v>
      </c>
      <c r="M777" s="13">
        <v>1</v>
      </c>
      <c r="N777" s="13">
        <v>1</v>
      </c>
      <c r="O777" s="13">
        <v>0</v>
      </c>
      <c r="P777" s="13">
        <v>20</v>
      </c>
      <c r="Q777" s="13">
        <v>17</v>
      </c>
      <c r="R777" s="14">
        <v>37</v>
      </c>
      <c r="S777" s="14">
        <v>2</v>
      </c>
      <c r="T777" s="14">
        <v>0</v>
      </c>
      <c r="U777" s="14">
        <v>20</v>
      </c>
      <c r="V777" s="14">
        <v>22</v>
      </c>
      <c r="W777" s="14">
        <v>1</v>
      </c>
      <c r="X777" s="14">
        <v>6</v>
      </c>
      <c r="Y777" s="14">
        <v>1</v>
      </c>
      <c r="Z777" s="14">
        <v>1</v>
      </c>
      <c r="AA777" s="14">
        <v>0</v>
      </c>
      <c r="AB777" s="14">
        <v>0</v>
      </c>
      <c r="AC777" s="14">
        <v>0</v>
      </c>
      <c r="AD777" s="14">
        <v>0</v>
      </c>
      <c r="AE777" s="14">
        <v>0</v>
      </c>
      <c r="AF777" s="15">
        <v>12</v>
      </c>
    </row>
    <row r="778" spans="1:32" s="15" customFormat="1" ht="13.7" customHeight="1" x14ac:dyDescent="0.15">
      <c r="A778" s="10" t="s">
        <v>1130</v>
      </c>
      <c r="B778" s="10" t="s">
        <v>430</v>
      </c>
      <c r="C778" s="11" t="s">
        <v>432</v>
      </c>
      <c r="D778" s="12">
        <v>0</v>
      </c>
      <c r="E778" s="12" t="s">
        <v>1141</v>
      </c>
      <c r="F778" s="12" t="s">
        <v>1097</v>
      </c>
      <c r="G778" s="13">
        <v>1</v>
      </c>
      <c r="H778" s="13">
        <v>0</v>
      </c>
      <c r="I778" s="13">
        <v>1</v>
      </c>
      <c r="J778" s="13">
        <v>0</v>
      </c>
      <c r="K778" s="13">
        <v>0</v>
      </c>
      <c r="L778" s="13">
        <v>6</v>
      </c>
      <c r="M778" s="13">
        <v>1</v>
      </c>
      <c r="N778" s="13">
        <v>0</v>
      </c>
      <c r="O778" s="13">
        <v>0</v>
      </c>
      <c r="P778" s="13">
        <v>4</v>
      </c>
      <c r="Q778" s="13">
        <v>5</v>
      </c>
      <c r="R778" s="14">
        <v>9</v>
      </c>
      <c r="S778" s="14">
        <v>1</v>
      </c>
      <c r="T778" s="14">
        <v>0</v>
      </c>
      <c r="U778" s="14">
        <v>4</v>
      </c>
      <c r="V778" s="14">
        <v>5</v>
      </c>
      <c r="W778" s="14">
        <v>1</v>
      </c>
      <c r="X778" s="14">
        <v>0</v>
      </c>
      <c r="Y778" s="14">
        <v>1</v>
      </c>
      <c r="Z778" s="14">
        <v>0</v>
      </c>
      <c r="AA778" s="14">
        <v>0</v>
      </c>
      <c r="AB778" s="14">
        <v>0</v>
      </c>
      <c r="AC778" s="14">
        <v>0</v>
      </c>
      <c r="AD778" s="14">
        <v>0</v>
      </c>
      <c r="AE778" s="14">
        <v>0</v>
      </c>
      <c r="AF778" s="15">
        <v>13</v>
      </c>
    </row>
    <row r="779" spans="1:32" s="15" customFormat="1" ht="13.7" customHeight="1" x14ac:dyDescent="0.15">
      <c r="A779" s="10" t="s">
        <v>1130</v>
      </c>
      <c r="B779" s="10" t="s">
        <v>430</v>
      </c>
      <c r="C779" s="11" t="s">
        <v>433</v>
      </c>
      <c r="D779" s="12">
        <v>0</v>
      </c>
      <c r="E779" s="12" t="s">
        <v>1141</v>
      </c>
      <c r="F779" s="12" t="s">
        <v>1097</v>
      </c>
      <c r="G779" s="13">
        <v>1</v>
      </c>
      <c r="H779" s="13">
        <v>0</v>
      </c>
      <c r="I779" s="13">
        <v>1</v>
      </c>
      <c r="J779" s="13">
        <v>0</v>
      </c>
      <c r="K779" s="13">
        <v>0</v>
      </c>
      <c r="L779" s="13">
        <v>6</v>
      </c>
      <c r="M779" s="13">
        <v>1</v>
      </c>
      <c r="N779" s="13">
        <v>0</v>
      </c>
      <c r="O779" s="13">
        <v>0</v>
      </c>
      <c r="P779" s="13">
        <v>5</v>
      </c>
      <c r="Q779" s="13">
        <v>4</v>
      </c>
      <c r="R779" s="14">
        <v>9</v>
      </c>
      <c r="S779" s="14">
        <v>1</v>
      </c>
      <c r="T779" s="14">
        <v>0</v>
      </c>
      <c r="U779" s="14">
        <v>2</v>
      </c>
      <c r="V779" s="14">
        <v>3</v>
      </c>
      <c r="W779" s="14">
        <v>1</v>
      </c>
      <c r="X779" s="14">
        <v>0</v>
      </c>
      <c r="Y779" s="14">
        <v>1</v>
      </c>
      <c r="Z779" s="14">
        <v>0</v>
      </c>
      <c r="AA779" s="14">
        <v>0</v>
      </c>
      <c r="AB779" s="14">
        <v>0</v>
      </c>
      <c r="AC779" s="14">
        <v>0</v>
      </c>
      <c r="AD779" s="14">
        <v>0</v>
      </c>
      <c r="AE779" s="14">
        <v>0</v>
      </c>
      <c r="AF779" s="15">
        <v>14</v>
      </c>
    </row>
    <row r="780" spans="1:32" s="5" customFormat="1" ht="13.7" customHeight="1" x14ac:dyDescent="0.15">
      <c r="A780" s="10" t="s">
        <v>1130</v>
      </c>
      <c r="B780" s="10" t="s">
        <v>430</v>
      </c>
      <c r="C780" s="11" t="s">
        <v>434</v>
      </c>
      <c r="D780" s="12">
        <v>0</v>
      </c>
      <c r="E780" s="12" t="s">
        <v>1141</v>
      </c>
      <c r="F780" s="12" t="s">
        <v>1097</v>
      </c>
      <c r="G780" s="13">
        <v>1</v>
      </c>
      <c r="H780" s="13">
        <v>0</v>
      </c>
      <c r="I780" s="13">
        <v>1</v>
      </c>
      <c r="J780" s="13">
        <v>0</v>
      </c>
      <c r="K780" s="13">
        <v>0</v>
      </c>
      <c r="L780" s="13">
        <v>5</v>
      </c>
      <c r="M780" s="13">
        <v>1</v>
      </c>
      <c r="N780" s="13">
        <v>0</v>
      </c>
      <c r="O780" s="13">
        <v>0</v>
      </c>
      <c r="P780" s="13">
        <v>3</v>
      </c>
      <c r="Q780" s="13">
        <v>5</v>
      </c>
      <c r="R780" s="14">
        <v>8</v>
      </c>
      <c r="S780" s="14">
        <v>1</v>
      </c>
      <c r="T780" s="14">
        <v>0</v>
      </c>
      <c r="U780" s="14">
        <v>3</v>
      </c>
      <c r="V780" s="14">
        <v>4</v>
      </c>
      <c r="W780" s="14">
        <v>1</v>
      </c>
      <c r="X780" s="14">
        <v>0</v>
      </c>
      <c r="Y780" s="14">
        <v>1</v>
      </c>
      <c r="Z780" s="14">
        <v>0</v>
      </c>
      <c r="AA780" s="14">
        <v>0</v>
      </c>
      <c r="AB780" s="14">
        <v>0</v>
      </c>
      <c r="AC780" s="14">
        <v>0</v>
      </c>
      <c r="AD780" s="14">
        <v>0</v>
      </c>
      <c r="AE780" s="14">
        <v>0</v>
      </c>
      <c r="AF780" s="5">
        <v>15</v>
      </c>
    </row>
    <row r="781" spans="1:32" s="15" customFormat="1" ht="13.7" customHeight="1" x14ac:dyDescent="0.15">
      <c r="A781" s="16"/>
      <c r="B781" s="16" t="s">
        <v>1086</v>
      </c>
      <c r="C781" s="16">
        <f>COUNTA(C777:C780)</f>
        <v>4</v>
      </c>
      <c r="D781" s="17">
        <f>COUNTIF(D777:D780,"併")</f>
        <v>0</v>
      </c>
      <c r="E781" s="17">
        <v>0</v>
      </c>
      <c r="F781" s="17"/>
      <c r="G781" s="18">
        <f>SUM(G777:G780)</f>
        <v>4</v>
      </c>
      <c r="H781" s="18">
        <f t="shared" ref="H781:AE781" si="107">SUM(H777:H780)</f>
        <v>0</v>
      </c>
      <c r="I781" s="18">
        <f t="shared" si="107"/>
        <v>4</v>
      </c>
      <c r="J781" s="18">
        <f t="shared" si="107"/>
        <v>1</v>
      </c>
      <c r="K781" s="18">
        <f t="shared" si="107"/>
        <v>0</v>
      </c>
      <c r="L781" s="18">
        <f t="shared" si="107"/>
        <v>49</v>
      </c>
      <c r="M781" s="18">
        <f t="shared" si="107"/>
        <v>4</v>
      </c>
      <c r="N781" s="18">
        <f t="shared" si="107"/>
        <v>1</v>
      </c>
      <c r="O781" s="18">
        <f t="shared" si="107"/>
        <v>0</v>
      </c>
      <c r="P781" s="18">
        <f t="shared" si="107"/>
        <v>32</v>
      </c>
      <c r="Q781" s="18">
        <f t="shared" si="107"/>
        <v>31</v>
      </c>
      <c r="R781" s="18">
        <f t="shared" si="107"/>
        <v>63</v>
      </c>
      <c r="S781" s="18">
        <f t="shared" si="107"/>
        <v>5</v>
      </c>
      <c r="T781" s="18">
        <f t="shared" si="107"/>
        <v>0</v>
      </c>
      <c r="U781" s="18">
        <f t="shared" si="107"/>
        <v>29</v>
      </c>
      <c r="V781" s="18">
        <f t="shared" si="107"/>
        <v>34</v>
      </c>
      <c r="W781" s="18">
        <f t="shared" si="107"/>
        <v>4</v>
      </c>
      <c r="X781" s="18">
        <f t="shared" si="107"/>
        <v>6</v>
      </c>
      <c r="Y781" s="18">
        <f t="shared" si="107"/>
        <v>4</v>
      </c>
      <c r="Z781" s="18">
        <f t="shared" si="107"/>
        <v>1</v>
      </c>
      <c r="AA781" s="18">
        <f t="shared" si="107"/>
        <v>0</v>
      </c>
      <c r="AB781" s="18">
        <f t="shared" si="107"/>
        <v>0</v>
      </c>
      <c r="AC781" s="18">
        <f t="shared" si="107"/>
        <v>0</v>
      </c>
      <c r="AD781" s="18">
        <f t="shared" si="107"/>
        <v>0</v>
      </c>
      <c r="AE781" s="18">
        <f t="shared" si="107"/>
        <v>0</v>
      </c>
      <c r="AF781" s="15">
        <v>16</v>
      </c>
    </row>
    <row r="782" spans="1:32" s="15" customFormat="1" ht="13.7" customHeight="1" x14ac:dyDescent="0.15">
      <c r="A782" s="10" t="s">
        <v>1130</v>
      </c>
      <c r="B782" s="10" t="s">
        <v>435</v>
      </c>
      <c r="C782" s="11" t="s">
        <v>436</v>
      </c>
      <c r="D782" s="12">
        <v>0</v>
      </c>
      <c r="E782" s="12" t="s">
        <v>1141</v>
      </c>
      <c r="F782" s="12" t="s">
        <v>1097</v>
      </c>
      <c r="G782" s="13">
        <v>1</v>
      </c>
      <c r="H782" s="13">
        <v>0</v>
      </c>
      <c r="I782" s="13">
        <v>1</v>
      </c>
      <c r="J782" s="13">
        <v>0</v>
      </c>
      <c r="K782" s="13">
        <v>0</v>
      </c>
      <c r="L782" s="13">
        <v>29</v>
      </c>
      <c r="M782" s="13">
        <v>2</v>
      </c>
      <c r="N782" s="13">
        <v>1</v>
      </c>
      <c r="O782" s="13">
        <v>0</v>
      </c>
      <c r="P782" s="13">
        <v>17</v>
      </c>
      <c r="Q782" s="13">
        <v>17</v>
      </c>
      <c r="R782" s="14">
        <v>34</v>
      </c>
      <c r="S782" s="14">
        <v>1</v>
      </c>
      <c r="T782" s="14">
        <v>0</v>
      </c>
      <c r="U782" s="14">
        <v>14</v>
      </c>
      <c r="V782" s="14">
        <v>15</v>
      </c>
      <c r="W782" s="14">
        <v>1</v>
      </c>
      <c r="X782" s="14">
        <v>2</v>
      </c>
      <c r="Y782" s="14">
        <v>1</v>
      </c>
      <c r="Z782" s="14">
        <v>1</v>
      </c>
      <c r="AA782" s="14">
        <v>0</v>
      </c>
      <c r="AB782" s="14">
        <v>0</v>
      </c>
      <c r="AC782" s="14">
        <v>2</v>
      </c>
      <c r="AD782" s="14">
        <v>1</v>
      </c>
      <c r="AE782" s="14">
        <v>2</v>
      </c>
      <c r="AF782" s="15">
        <v>17</v>
      </c>
    </row>
    <row r="783" spans="1:32" s="5" customFormat="1" ht="13.7" customHeight="1" x14ac:dyDescent="0.15">
      <c r="A783" s="10" t="s">
        <v>1130</v>
      </c>
      <c r="B783" s="10" t="s">
        <v>435</v>
      </c>
      <c r="C783" s="11" t="s">
        <v>437</v>
      </c>
      <c r="D783" s="12">
        <v>0</v>
      </c>
      <c r="E783" s="12" t="s">
        <v>1141</v>
      </c>
      <c r="F783" s="12" t="s">
        <v>1097</v>
      </c>
      <c r="G783" s="13">
        <v>1</v>
      </c>
      <c r="H783" s="13">
        <v>0</v>
      </c>
      <c r="I783" s="13">
        <v>1</v>
      </c>
      <c r="J783" s="13">
        <v>0</v>
      </c>
      <c r="K783" s="13">
        <v>0</v>
      </c>
      <c r="L783" s="13">
        <v>8</v>
      </c>
      <c r="M783" s="13">
        <v>1</v>
      </c>
      <c r="N783" s="13">
        <v>0</v>
      </c>
      <c r="O783" s="13">
        <v>0</v>
      </c>
      <c r="P783" s="13">
        <v>6</v>
      </c>
      <c r="Q783" s="13">
        <v>5</v>
      </c>
      <c r="R783" s="14">
        <v>11</v>
      </c>
      <c r="S783" s="14">
        <v>1</v>
      </c>
      <c r="T783" s="14">
        <v>0</v>
      </c>
      <c r="U783" s="14">
        <v>4</v>
      </c>
      <c r="V783" s="14">
        <v>5</v>
      </c>
      <c r="W783" s="14">
        <v>1</v>
      </c>
      <c r="X783" s="14">
        <v>0</v>
      </c>
      <c r="Y783" s="14">
        <v>1</v>
      </c>
      <c r="Z783" s="14">
        <v>0</v>
      </c>
      <c r="AA783" s="14">
        <v>0</v>
      </c>
      <c r="AB783" s="14">
        <v>0</v>
      </c>
      <c r="AC783" s="14">
        <v>0</v>
      </c>
      <c r="AD783" s="14">
        <v>0</v>
      </c>
      <c r="AE783" s="14">
        <v>0</v>
      </c>
      <c r="AF783" s="5">
        <v>18</v>
      </c>
    </row>
    <row r="784" spans="1:32" s="15" customFormat="1" ht="13.7" customHeight="1" x14ac:dyDescent="0.15">
      <c r="A784" s="10" t="s">
        <v>1130</v>
      </c>
      <c r="B784" s="10" t="s">
        <v>435</v>
      </c>
      <c r="C784" s="11" t="s">
        <v>438</v>
      </c>
      <c r="D784" s="12">
        <v>0</v>
      </c>
      <c r="E784" s="12" t="s">
        <v>1142</v>
      </c>
      <c r="F784" s="12" t="s">
        <v>1097</v>
      </c>
      <c r="G784" s="13">
        <v>1</v>
      </c>
      <c r="H784" s="13">
        <v>0</v>
      </c>
      <c r="I784" s="13">
        <v>1</v>
      </c>
      <c r="J784" s="13">
        <v>0</v>
      </c>
      <c r="K784" s="13">
        <v>0</v>
      </c>
      <c r="L784" s="13">
        <v>6</v>
      </c>
      <c r="M784" s="13">
        <v>1</v>
      </c>
      <c r="N784" s="13">
        <v>0</v>
      </c>
      <c r="O784" s="13">
        <v>0</v>
      </c>
      <c r="P784" s="13">
        <v>7</v>
      </c>
      <c r="Q784" s="13">
        <v>2</v>
      </c>
      <c r="R784" s="14">
        <v>9</v>
      </c>
      <c r="S784" s="14">
        <v>1</v>
      </c>
      <c r="T784" s="14">
        <v>0</v>
      </c>
      <c r="U784" s="14">
        <v>2</v>
      </c>
      <c r="V784" s="14">
        <v>3</v>
      </c>
      <c r="W784" s="14">
        <v>1</v>
      </c>
      <c r="X784" s="14">
        <v>0</v>
      </c>
      <c r="Y784" s="14">
        <v>1</v>
      </c>
      <c r="Z784" s="14">
        <v>0</v>
      </c>
      <c r="AA784" s="14">
        <v>0</v>
      </c>
      <c r="AB784" s="14">
        <v>0</v>
      </c>
      <c r="AC784" s="14">
        <v>0</v>
      </c>
      <c r="AD784" s="14">
        <v>0</v>
      </c>
      <c r="AE784" s="14">
        <v>0</v>
      </c>
      <c r="AF784" s="15">
        <v>19</v>
      </c>
    </row>
    <row r="785" spans="1:32" s="15" customFormat="1" ht="13.7" customHeight="1" x14ac:dyDescent="0.15">
      <c r="A785" s="10" t="s">
        <v>1130</v>
      </c>
      <c r="B785" s="10" t="s">
        <v>435</v>
      </c>
      <c r="C785" s="11" t="s">
        <v>439</v>
      </c>
      <c r="D785" s="12">
        <v>0</v>
      </c>
      <c r="E785" s="12">
        <v>2</v>
      </c>
      <c r="F785" s="12" t="s">
        <v>1097</v>
      </c>
      <c r="G785" s="13">
        <v>1</v>
      </c>
      <c r="H785" s="13">
        <v>0</v>
      </c>
      <c r="I785" s="13">
        <v>1</v>
      </c>
      <c r="J785" s="13">
        <v>0</v>
      </c>
      <c r="K785" s="14">
        <v>0</v>
      </c>
      <c r="L785" s="13">
        <v>6</v>
      </c>
      <c r="M785" s="13">
        <v>1</v>
      </c>
      <c r="N785" s="13">
        <v>0</v>
      </c>
      <c r="O785" s="13">
        <v>0</v>
      </c>
      <c r="P785" s="13">
        <v>6</v>
      </c>
      <c r="Q785" s="13">
        <v>3</v>
      </c>
      <c r="R785" s="14">
        <v>9</v>
      </c>
      <c r="S785" s="14">
        <v>1</v>
      </c>
      <c r="T785" s="14">
        <v>0</v>
      </c>
      <c r="U785" s="14">
        <v>2</v>
      </c>
      <c r="V785" s="14">
        <v>3</v>
      </c>
      <c r="W785" s="14">
        <v>1</v>
      </c>
      <c r="X785" s="14">
        <v>0</v>
      </c>
      <c r="Y785" s="14">
        <v>1</v>
      </c>
      <c r="Z785" s="14">
        <v>0</v>
      </c>
      <c r="AA785" s="14">
        <v>0</v>
      </c>
      <c r="AB785" s="14">
        <v>0</v>
      </c>
      <c r="AC785" s="14">
        <v>0</v>
      </c>
      <c r="AD785" s="14">
        <v>0</v>
      </c>
      <c r="AE785" s="14">
        <v>0</v>
      </c>
      <c r="AF785" s="15">
        <v>20</v>
      </c>
    </row>
    <row r="786" spans="1:32" s="15" customFormat="1" ht="13.7" customHeight="1" x14ac:dyDescent="0.15">
      <c r="A786" s="10" t="s">
        <v>1130</v>
      </c>
      <c r="B786" s="10" t="s">
        <v>435</v>
      </c>
      <c r="C786" s="11" t="s">
        <v>440</v>
      </c>
      <c r="D786" s="12">
        <v>0</v>
      </c>
      <c r="E786" s="12" t="s">
        <v>1141</v>
      </c>
      <c r="F786" s="12" t="s">
        <v>1097</v>
      </c>
      <c r="G786" s="13">
        <v>1</v>
      </c>
      <c r="H786" s="13">
        <v>0</v>
      </c>
      <c r="I786" s="13">
        <v>1</v>
      </c>
      <c r="J786" s="13">
        <v>0</v>
      </c>
      <c r="K786" s="13">
        <v>0</v>
      </c>
      <c r="L786" s="13">
        <v>19</v>
      </c>
      <c r="M786" s="13">
        <v>1</v>
      </c>
      <c r="N786" s="13">
        <v>0</v>
      </c>
      <c r="O786" s="13">
        <v>0</v>
      </c>
      <c r="P786" s="13">
        <v>10</v>
      </c>
      <c r="Q786" s="13">
        <v>12</v>
      </c>
      <c r="R786" s="14">
        <v>22</v>
      </c>
      <c r="S786" s="14">
        <v>1</v>
      </c>
      <c r="T786" s="14">
        <v>0</v>
      </c>
      <c r="U786" s="14">
        <v>10</v>
      </c>
      <c r="V786" s="14">
        <v>11</v>
      </c>
      <c r="W786" s="14">
        <v>1</v>
      </c>
      <c r="X786" s="14">
        <v>0</v>
      </c>
      <c r="Y786" s="14">
        <v>1</v>
      </c>
      <c r="Z786" s="14">
        <v>1</v>
      </c>
      <c r="AA786" s="14">
        <v>0</v>
      </c>
      <c r="AB786" s="14">
        <v>1</v>
      </c>
      <c r="AC786" s="14">
        <v>1</v>
      </c>
      <c r="AD786" s="14">
        <v>0</v>
      </c>
      <c r="AE786" s="14">
        <v>1</v>
      </c>
      <c r="AF786" s="15">
        <v>22</v>
      </c>
    </row>
    <row r="787" spans="1:32" s="15" customFormat="1" ht="13.7" customHeight="1" x14ac:dyDescent="0.15">
      <c r="A787" s="10" t="s">
        <v>1130</v>
      </c>
      <c r="B787" s="10" t="s">
        <v>435</v>
      </c>
      <c r="C787" s="11" t="s">
        <v>1122</v>
      </c>
      <c r="D787" s="12">
        <v>0</v>
      </c>
      <c r="E787" s="12" t="s">
        <v>1141</v>
      </c>
      <c r="F787" s="12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4">
        <v>0</v>
      </c>
      <c r="S787" s="13">
        <v>0</v>
      </c>
      <c r="T787" s="13">
        <v>0</v>
      </c>
      <c r="U787" s="13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0</v>
      </c>
      <c r="AA787" s="14">
        <v>0</v>
      </c>
      <c r="AB787" s="14">
        <v>0</v>
      </c>
      <c r="AC787" s="14">
        <v>0</v>
      </c>
      <c r="AD787" s="14">
        <v>0</v>
      </c>
      <c r="AE787" s="14">
        <v>0</v>
      </c>
      <c r="AF787" s="15">
        <v>23</v>
      </c>
    </row>
    <row r="788" spans="1:32" s="15" customFormat="1" ht="13.7" customHeight="1" x14ac:dyDescent="0.15">
      <c r="A788" s="10" t="s">
        <v>1130</v>
      </c>
      <c r="B788" s="10" t="s">
        <v>435</v>
      </c>
      <c r="C788" s="11" t="s">
        <v>1123</v>
      </c>
      <c r="D788" s="12">
        <v>0</v>
      </c>
      <c r="E788" s="12" t="s">
        <v>1141</v>
      </c>
      <c r="F788" s="12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4">
        <v>0</v>
      </c>
      <c r="S788" s="13">
        <v>0</v>
      </c>
      <c r="T788" s="13">
        <v>0</v>
      </c>
      <c r="U788" s="13">
        <v>0</v>
      </c>
      <c r="V788" s="14">
        <v>0</v>
      </c>
      <c r="W788" s="14">
        <v>0</v>
      </c>
      <c r="X788" s="14">
        <v>0</v>
      </c>
      <c r="Y788" s="14">
        <v>0</v>
      </c>
      <c r="Z788" s="14">
        <v>0</v>
      </c>
      <c r="AA788" s="14">
        <v>0</v>
      </c>
      <c r="AB788" s="14">
        <v>0</v>
      </c>
      <c r="AC788" s="14">
        <v>0</v>
      </c>
      <c r="AD788" s="14">
        <v>0</v>
      </c>
      <c r="AE788" s="14">
        <v>0</v>
      </c>
      <c r="AF788" s="15">
        <v>24</v>
      </c>
    </row>
    <row r="789" spans="1:32" s="15" customFormat="1" ht="13.7" customHeight="1" x14ac:dyDescent="0.15">
      <c r="A789" s="16"/>
      <c r="B789" s="16" t="s">
        <v>1086</v>
      </c>
      <c r="C789" s="16">
        <f>COUNTA(C782:C788)</f>
        <v>7</v>
      </c>
      <c r="D789" s="17">
        <f>COUNTIF(D782:D788,"併")</f>
        <v>0</v>
      </c>
      <c r="E789" s="17">
        <v>2</v>
      </c>
      <c r="F789" s="17"/>
      <c r="G789" s="18">
        <f t="shared" ref="G789:AE789" si="108">SUM(G782:G788)</f>
        <v>5</v>
      </c>
      <c r="H789" s="18">
        <f t="shared" si="108"/>
        <v>0</v>
      </c>
      <c r="I789" s="18">
        <f t="shared" si="108"/>
        <v>5</v>
      </c>
      <c r="J789" s="18">
        <f t="shared" si="108"/>
        <v>0</v>
      </c>
      <c r="K789" s="18">
        <f t="shared" si="108"/>
        <v>0</v>
      </c>
      <c r="L789" s="18">
        <f t="shared" si="108"/>
        <v>68</v>
      </c>
      <c r="M789" s="18">
        <f t="shared" si="108"/>
        <v>6</v>
      </c>
      <c r="N789" s="18">
        <f t="shared" si="108"/>
        <v>1</v>
      </c>
      <c r="O789" s="18">
        <f t="shared" si="108"/>
        <v>0</v>
      </c>
      <c r="P789" s="18">
        <f t="shared" si="108"/>
        <v>46</v>
      </c>
      <c r="Q789" s="18">
        <f t="shared" si="108"/>
        <v>39</v>
      </c>
      <c r="R789" s="18">
        <f t="shared" si="108"/>
        <v>85</v>
      </c>
      <c r="S789" s="18">
        <f t="shared" si="108"/>
        <v>5</v>
      </c>
      <c r="T789" s="18">
        <f t="shared" si="108"/>
        <v>0</v>
      </c>
      <c r="U789" s="18">
        <f t="shared" si="108"/>
        <v>32</v>
      </c>
      <c r="V789" s="18">
        <f t="shared" si="108"/>
        <v>37</v>
      </c>
      <c r="W789" s="18">
        <f t="shared" si="108"/>
        <v>5</v>
      </c>
      <c r="X789" s="18">
        <f t="shared" si="108"/>
        <v>2</v>
      </c>
      <c r="Y789" s="18">
        <f t="shared" si="108"/>
        <v>5</v>
      </c>
      <c r="Z789" s="18">
        <f t="shared" si="108"/>
        <v>2</v>
      </c>
      <c r="AA789" s="18">
        <f t="shared" si="108"/>
        <v>0</v>
      </c>
      <c r="AB789" s="18">
        <f t="shared" si="108"/>
        <v>1</v>
      </c>
      <c r="AC789" s="18">
        <f t="shared" si="108"/>
        <v>3</v>
      </c>
      <c r="AD789" s="18">
        <f t="shared" si="108"/>
        <v>1</v>
      </c>
      <c r="AE789" s="18">
        <f t="shared" si="108"/>
        <v>3</v>
      </c>
      <c r="AF789" s="15">
        <v>25</v>
      </c>
    </row>
    <row r="790" spans="1:32" s="5" customFormat="1" ht="13.7" customHeight="1" x14ac:dyDescent="0.15">
      <c r="A790" s="10" t="s">
        <v>1130</v>
      </c>
      <c r="B790" s="10" t="s">
        <v>441</v>
      </c>
      <c r="C790" s="11" t="s">
        <v>442</v>
      </c>
      <c r="D790" s="12">
        <v>0</v>
      </c>
      <c r="E790" s="12" t="s">
        <v>1141</v>
      </c>
      <c r="F790" s="12" t="s">
        <v>1097</v>
      </c>
      <c r="G790" s="13">
        <v>1</v>
      </c>
      <c r="H790" s="13">
        <v>0</v>
      </c>
      <c r="I790" s="13">
        <v>1</v>
      </c>
      <c r="J790" s="13">
        <v>1</v>
      </c>
      <c r="K790" s="13">
        <v>0</v>
      </c>
      <c r="L790" s="13">
        <v>30</v>
      </c>
      <c r="M790" s="13">
        <v>1</v>
      </c>
      <c r="N790" s="13">
        <v>1</v>
      </c>
      <c r="O790" s="13">
        <v>0</v>
      </c>
      <c r="P790" s="13">
        <v>19</v>
      </c>
      <c r="Q790" s="13">
        <v>16</v>
      </c>
      <c r="R790" s="14">
        <v>35</v>
      </c>
      <c r="S790" s="14">
        <v>1</v>
      </c>
      <c r="T790" s="14">
        <v>0</v>
      </c>
      <c r="U790" s="14">
        <v>9</v>
      </c>
      <c r="V790" s="14">
        <v>10</v>
      </c>
      <c r="W790" s="14">
        <v>1</v>
      </c>
      <c r="X790" s="14">
        <v>6</v>
      </c>
      <c r="Y790" s="14">
        <v>1</v>
      </c>
      <c r="Z790" s="14">
        <v>1</v>
      </c>
      <c r="AA790" s="14">
        <v>0</v>
      </c>
      <c r="AB790" s="14">
        <v>0</v>
      </c>
      <c r="AC790" s="14">
        <v>1</v>
      </c>
      <c r="AD790" s="14">
        <v>0</v>
      </c>
      <c r="AE790" s="14">
        <v>1</v>
      </c>
      <c r="AF790" s="5">
        <v>26</v>
      </c>
    </row>
    <row r="791" spans="1:32" s="15" customFormat="1" ht="13.7" customHeight="1" x14ac:dyDescent="0.15">
      <c r="A791" s="10" t="s">
        <v>1130</v>
      </c>
      <c r="B791" s="10" t="s">
        <v>441</v>
      </c>
      <c r="C791" s="11" t="s">
        <v>443</v>
      </c>
      <c r="D791" s="12">
        <v>0</v>
      </c>
      <c r="E791" s="12" t="s">
        <v>1142</v>
      </c>
      <c r="F791" s="12" t="s">
        <v>1097</v>
      </c>
      <c r="G791" s="13">
        <v>1</v>
      </c>
      <c r="H791" s="13">
        <v>0</v>
      </c>
      <c r="I791" s="13">
        <v>1</v>
      </c>
      <c r="J791" s="13">
        <v>0</v>
      </c>
      <c r="K791" s="13">
        <v>0</v>
      </c>
      <c r="L791" s="13">
        <v>7</v>
      </c>
      <c r="M791" s="13">
        <v>1</v>
      </c>
      <c r="N791" s="13">
        <v>0</v>
      </c>
      <c r="O791" s="13">
        <v>0</v>
      </c>
      <c r="P791" s="13">
        <v>5</v>
      </c>
      <c r="Q791" s="13">
        <v>5</v>
      </c>
      <c r="R791" s="14">
        <v>10</v>
      </c>
      <c r="S791" s="14">
        <v>1</v>
      </c>
      <c r="T791" s="14">
        <v>0</v>
      </c>
      <c r="U791" s="14">
        <v>1</v>
      </c>
      <c r="V791" s="14">
        <v>2</v>
      </c>
      <c r="W791" s="14">
        <v>1</v>
      </c>
      <c r="X791" s="14">
        <v>0</v>
      </c>
      <c r="Y791" s="14">
        <v>1</v>
      </c>
      <c r="Z791" s="14">
        <v>0</v>
      </c>
      <c r="AA791" s="14">
        <v>0</v>
      </c>
      <c r="AB791" s="14">
        <v>0</v>
      </c>
      <c r="AC791" s="14">
        <v>0</v>
      </c>
      <c r="AD791" s="14">
        <v>0</v>
      </c>
      <c r="AE791" s="14">
        <v>0</v>
      </c>
      <c r="AF791" s="15">
        <v>27</v>
      </c>
    </row>
    <row r="792" spans="1:32" s="5" customFormat="1" ht="13.7" customHeight="1" x14ac:dyDescent="0.15">
      <c r="A792" s="10" t="s">
        <v>1130</v>
      </c>
      <c r="B792" s="10" t="s">
        <v>441</v>
      </c>
      <c r="C792" s="11" t="s">
        <v>444</v>
      </c>
      <c r="D792" s="12">
        <v>0</v>
      </c>
      <c r="E792" s="12" t="s">
        <v>1141</v>
      </c>
      <c r="F792" s="12" t="s">
        <v>1097</v>
      </c>
      <c r="G792" s="13">
        <v>1</v>
      </c>
      <c r="H792" s="13">
        <v>0</v>
      </c>
      <c r="I792" s="13">
        <v>1</v>
      </c>
      <c r="J792" s="13">
        <v>0</v>
      </c>
      <c r="K792" s="13">
        <v>0</v>
      </c>
      <c r="L792" s="13">
        <v>18</v>
      </c>
      <c r="M792" s="13">
        <v>1</v>
      </c>
      <c r="N792" s="13">
        <v>0</v>
      </c>
      <c r="O792" s="13">
        <v>0</v>
      </c>
      <c r="P792" s="13">
        <v>11</v>
      </c>
      <c r="Q792" s="13">
        <v>10</v>
      </c>
      <c r="R792" s="14">
        <v>21</v>
      </c>
      <c r="S792" s="14">
        <v>1</v>
      </c>
      <c r="T792" s="14">
        <v>0</v>
      </c>
      <c r="U792" s="14">
        <v>3</v>
      </c>
      <c r="V792" s="14">
        <v>4</v>
      </c>
      <c r="W792" s="14">
        <v>1</v>
      </c>
      <c r="X792" s="14">
        <v>1</v>
      </c>
      <c r="Y792" s="14">
        <v>1</v>
      </c>
      <c r="Z792" s="14">
        <v>0</v>
      </c>
      <c r="AA792" s="14">
        <v>0</v>
      </c>
      <c r="AB792" s="14">
        <v>0</v>
      </c>
      <c r="AC792" s="14">
        <v>2</v>
      </c>
      <c r="AD792" s="14">
        <v>0</v>
      </c>
      <c r="AE792" s="14">
        <v>2</v>
      </c>
      <c r="AF792" s="5">
        <v>28</v>
      </c>
    </row>
    <row r="793" spans="1:32" s="15" customFormat="1" ht="13.7" customHeight="1" x14ac:dyDescent="0.15">
      <c r="A793" s="16"/>
      <c r="B793" s="16" t="s">
        <v>1086</v>
      </c>
      <c r="C793" s="16">
        <f>COUNTA(C790:C792)</f>
        <v>3</v>
      </c>
      <c r="D793" s="17">
        <f>COUNTIF(D790:D792,"併")</f>
        <v>0</v>
      </c>
      <c r="E793" s="17">
        <v>1</v>
      </c>
      <c r="F793" s="17"/>
      <c r="G793" s="18">
        <f t="shared" ref="G793:AE793" si="109">SUM(G790:G792)</f>
        <v>3</v>
      </c>
      <c r="H793" s="18">
        <f t="shared" si="109"/>
        <v>0</v>
      </c>
      <c r="I793" s="18">
        <f t="shared" si="109"/>
        <v>3</v>
      </c>
      <c r="J793" s="18">
        <f t="shared" si="109"/>
        <v>1</v>
      </c>
      <c r="K793" s="18">
        <f t="shared" si="109"/>
        <v>0</v>
      </c>
      <c r="L793" s="18">
        <f t="shared" si="109"/>
        <v>55</v>
      </c>
      <c r="M793" s="18">
        <f t="shared" si="109"/>
        <v>3</v>
      </c>
      <c r="N793" s="18">
        <f t="shared" si="109"/>
        <v>1</v>
      </c>
      <c r="O793" s="18">
        <f t="shared" si="109"/>
        <v>0</v>
      </c>
      <c r="P793" s="18">
        <f t="shared" si="109"/>
        <v>35</v>
      </c>
      <c r="Q793" s="18">
        <f t="shared" si="109"/>
        <v>31</v>
      </c>
      <c r="R793" s="18">
        <f t="shared" si="109"/>
        <v>66</v>
      </c>
      <c r="S793" s="18">
        <f t="shared" si="109"/>
        <v>3</v>
      </c>
      <c r="T793" s="18">
        <f t="shared" si="109"/>
        <v>0</v>
      </c>
      <c r="U793" s="18">
        <f t="shared" si="109"/>
        <v>13</v>
      </c>
      <c r="V793" s="18">
        <f t="shared" si="109"/>
        <v>16</v>
      </c>
      <c r="W793" s="18">
        <f t="shared" si="109"/>
        <v>3</v>
      </c>
      <c r="X793" s="18">
        <f t="shared" si="109"/>
        <v>7</v>
      </c>
      <c r="Y793" s="18">
        <f t="shared" si="109"/>
        <v>3</v>
      </c>
      <c r="Z793" s="18">
        <f t="shared" si="109"/>
        <v>1</v>
      </c>
      <c r="AA793" s="18">
        <f t="shared" si="109"/>
        <v>0</v>
      </c>
      <c r="AB793" s="18">
        <f t="shared" si="109"/>
        <v>0</v>
      </c>
      <c r="AC793" s="18">
        <f t="shared" si="109"/>
        <v>3</v>
      </c>
      <c r="AD793" s="18">
        <f t="shared" si="109"/>
        <v>0</v>
      </c>
      <c r="AE793" s="18">
        <f t="shared" si="109"/>
        <v>3</v>
      </c>
      <c r="AF793" s="15">
        <v>29</v>
      </c>
    </row>
    <row r="794" spans="1:32" s="5" customFormat="1" ht="13.7" customHeight="1" x14ac:dyDescent="0.15">
      <c r="A794" s="10" t="s">
        <v>1130</v>
      </c>
      <c r="B794" s="10" t="s">
        <v>445</v>
      </c>
      <c r="C794" s="11" t="s">
        <v>446</v>
      </c>
      <c r="D794" s="12">
        <v>0</v>
      </c>
      <c r="E794" s="12" t="s">
        <v>1141</v>
      </c>
      <c r="F794" s="12" t="s">
        <v>1097</v>
      </c>
      <c r="G794" s="13">
        <v>1</v>
      </c>
      <c r="H794" s="13">
        <v>0</v>
      </c>
      <c r="I794" s="13">
        <v>1</v>
      </c>
      <c r="J794" s="13">
        <v>0</v>
      </c>
      <c r="K794" s="13">
        <v>0</v>
      </c>
      <c r="L794" s="13">
        <v>16</v>
      </c>
      <c r="M794" s="13">
        <v>1</v>
      </c>
      <c r="N794" s="13">
        <v>0</v>
      </c>
      <c r="O794" s="13">
        <v>0</v>
      </c>
      <c r="P794" s="13">
        <v>12</v>
      </c>
      <c r="Q794" s="13">
        <v>7</v>
      </c>
      <c r="R794" s="14">
        <v>19</v>
      </c>
      <c r="S794" s="14">
        <v>2</v>
      </c>
      <c r="T794" s="14">
        <v>0</v>
      </c>
      <c r="U794" s="14">
        <v>8</v>
      </c>
      <c r="V794" s="14">
        <v>10</v>
      </c>
      <c r="W794" s="14">
        <v>1</v>
      </c>
      <c r="X794" s="14">
        <v>2</v>
      </c>
      <c r="Y794" s="14">
        <v>1</v>
      </c>
      <c r="Z794" s="14">
        <v>0</v>
      </c>
      <c r="AA794" s="14">
        <v>0</v>
      </c>
      <c r="AB794" s="14">
        <v>0</v>
      </c>
      <c r="AC794" s="14">
        <v>1</v>
      </c>
      <c r="AD794" s="14">
        <v>0</v>
      </c>
      <c r="AE794" s="14">
        <v>1</v>
      </c>
      <c r="AF794" s="5">
        <v>30</v>
      </c>
    </row>
    <row r="795" spans="1:32" s="15" customFormat="1" ht="13.7" customHeight="1" x14ac:dyDescent="0.15">
      <c r="A795" s="10" t="s">
        <v>1130</v>
      </c>
      <c r="B795" s="10" t="s">
        <v>445</v>
      </c>
      <c r="C795" s="11" t="s">
        <v>447</v>
      </c>
      <c r="D795" s="12">
        <v>0</v>
      </c>
      <c r="E795" s="12" t="s">
        <v>1142</v>
      </c>
      <c r="F795" s="12" t="s">
        <v>1097</v>
      </c>
      <c r="G795" s="13">
        <v>1</v>
      </c>
      <c r="H795" s="13">
        <v>0</v>
      </c>
      <c r="I795" s="13">
        <v>1</v>
      </c>
      <c r="J795" s="13">
        <v>0</v>
      </c>
      <c r="K795" s="13">
        <v>0</v>
      </c>
      <c r="L795" s="13">
        <v>4</v>
      </c>
      <c r="M795" s="13">
        <v>1</v>
      </c>
      <c r="N795" s="13">
        <v>0</v>
      </c>
      <c r="O795" s="13">
        <v>0</v>
      </c>
      <c r="P795" s="13">
        <v>3</v>
      </c>
      <c r="Q795" s="13">
        <v>4</v>
      </c>
      <c r="R795" s="14">
        <v>7</v>
      </c>
      <c r="S795" s="14">
        <v>1</v>
      </c>
      <c r="T795" s="14">
        <v>0</v>
      </c>
      <c r="U795" s="14">
        <v>1</v>
      </c>
      <c r="V795" s="14">
        <v>2</v>
      </c>
      <c r="W795" s="14">
        <v>1</v>
      </c>
      <c r="X795" s="14">
        <v>0</v>
      </c>
      <c r="Y795" s="14">
        <v>1</v>
      </c>
      <c r="Z795" s="14">
        <v>0</v>
      </c>
      <c r="AA795" s="14">
        <v>0</v>
      </c>
      <c r="AB795" s="14">
        <v>0</v>
      </c>
      <c r="AC795" s="14">
        <v>0</v>
      </c>
      <c r="AD795" s="14">
        <v>0</v>
      </c>
      <c r="AE795" s="14">
        <v>0</v>
      </c>
      <c r="AF795" s="15">
        <v>31</v>
      </c>
    </row>
    <row r="796" spans="1:32" s="5" customFormat="1" ht="13.7" customHeight="1" x14ac:dyDescent="0.15">
      <c r="A796" s="10" t="s">
        <v>1130</v>
      </c>
      <c r="B796" s="10" t="s">
        <v>445</v>
      </c>
      <c r="C796" s="11" t="s">
        <v>448</v>
      </c>
      <c r="D796" s="12">
        <v>0</v>
      </c>
      <c r="E796" s="12">
        <v>2</v>
      </c>
      <c r="F796" s="12" t="s">
        <v>1097</v>
      </c>
      <c r="G796" s="13">
        <v>1</v>
      </c>
      <c r="H796" s="13">
        <v>0</v>
      </c>
      <c r="I796" s="14">
        <v>1</v>
      </c>
      <c r="J796" s="13">
        <v>0</v>
      </c>
      <c r="K796" s="13">
        <v>0</v>
      </c>
      <c r="L796" s="13">
        <v>5</v>
      </c>
      <c r="M796" s="13">
        <v>1</v>
      </c>
      <c r="N796" s="13">
        <v>0</v>
      </c>
      <c r="O796" s="13">
        <v>0</v>
      </c>
      <c r="P796" s="13">
        <v>4</v>
      </c>
      <c r="Q796" s="13">
        <v>4</v>
      </c>
      <c r="R796" s="14">
        <v>8</v>
      </c>
      <c r="S796" s="14">
        <v>1</v>
      </c>
      <c r="T796" s="14">
        <v>0</v>
      </c>
      <c r="U796" s="14">
        <v>1</v>
      </c>
      <c r="V796" s="14">
        <v>2</v>
      </c>
      <c r="W796" s="14">
        <v>1</v>
      </c>
      <c r="X796" s="14">
        <v>0</v>
      </c>
      <c r="Y796" s="14">
        <v>1</v>
      </c>
      <c r="Z796" s="14">
        <v>0</v>
      </c>
      <c r="AA796" s="14">
        <v>0</v>
      </c>
      <c r="AB796" s="14">
        <v>0</v>
      </c>
      <c r="AC796" s="14">
        <v>0</v>
      </c>
      <c r="AD796" s="14">
        <v>0</v>
      </c>
      <c r="AE796" s="14">
        <v>0</v>
      </c>
      <c r="AF796" s="5">
        <v>32</v>
      </c>
    </row>
    <row r="797" spans="1:32" s="15" customFormat="1" ht="13.7" customHeight="1" x14ac:dyDescent="0.15">
      <c r="A797" s="10" t="s">
        <v>1130</v>
      </c>
      <c r="B797" s="10" t="s">
        <v>445</v>
      </c>
      <c r="C797" s="11" t="s">
        <v>449</v>
      </c>
      <c r="D797" s="12">
        <v>0</v>
      </c>
      <c r="E797" s="12" t="s">
        <v>1143</v>
      </c>
      <c r="F797" s="12" t="s">
        <v>1097</v>
      </c>
      <c r="G797" s="13">
        <v>1</v>
      </c>
      <c r="H797" s="13">
        <v>0</v>
      </c>
      <c r="I797" s="13">
        <v>1</v>
      </c>
      <c r="J797" s="13">
        <v>0</v>
      </c>
      <c r="K797" s="13">
        <v>0</v>
      </c>
      <c r="L797" s="13">
        <v>7</v>
      </c>
      <c r="M797" s="13">
        <v>1</v>
      </c>
      <c r="N797" s="13">
        <v>0</v>
      </c>
      <c r="O797" s="13">
        <v>0</v>
      </c>
      <c r="P797" s="13">
        <v>5</v>
      </c>
      <c r="Q797" s="13">
        <v>5</v>
      </c>
      <c r="R797" s="14">
        <v>10</v>
      </c>
      <c r="S797" s="14">
        <v>1</v>
      </c>
      <c r="T797" s="14">
        <v>0</v>
      </c>
      <c r="U797" s="14">
        <v>1</v>
      </c>
      <c r="V797" s="14">
        <v>2</v>
      </c>
      <c r="W797" s="14">
        <v>1</v>
      </c>
      <c r="X797" s="14">
        <v>0</v>
      </c>
      <c r="Y797" s="14">
        <v>1</v>
      </c>
      <c r="Z797" s="14">
        <v>0</v>
      </c>
      <c r="AA797" s="14">
        <v>0</v>
      </c>
      <c r="AB797" s="14">
        <v>0</v>
      </c>
      <c r="AC797" s="14">
        <v>0</v>
      </c>
      <c r="AD797" s="14">
        <v>0</v>
      </c>
      <c r="AE797" s="14">
        <v>0</v>
      </c>
      <c r="AF797" s="15">
        <v>33</v>
      </c>
    </row>
    <row r="798" spans="1:32" s="15" customFormat="1" ht="13.7" customHeight="1" x14ac:dyDescent="0.15">
      <c r="A798" s="16"/>
      <c r="B798" s="16" t="s">
        <v>1086</v>
      </c>
      <c r="C798" s="16">
        <f>COUNTA(C794:C797)</f>
        <v>4</v>
      </c>
      <c r="D798" s="17">
        <f>COUNTIF(D794:D797,"併")</f>
        <v>0</v>
      </c>
      <c r="E798" s="17">
        <v>3</v>
      </c>
      <c r="F798" s="17"/>
      <c r="G798" s="18">
        <f t="shared" ref="G798:AE798" si="110">SUM(G794:G797)</f>
        <v>4</v>
      </c>
      <c r="H798" s="18">
        <f t="shared" si="110"/>
        <v>0</v>
      </c>
      <c r="I798" s="18">
        <f t="shared" si="110"/>
        <v>4</v>
      </c>
      <c r="J798" s="18">
        <f t="shared" si="110"/>
        <v>0</v>
      </c>
      <c r="K798" s="18">
        <f t="shared" si="110"/>
        <v>0</v>
      </c>
      <c r="L798" s="18">
        <f t="shared" si="110"/>
        <v>32</v>
      </c>
      <c r="M798" s="18">
        <f t="shared" si="110"/>
        <v>4</v>
      </c>
      <c r="N798" s="18">
        <f t="shared" si="110"/>
        <v>0</v>
      </c>
      <c r="O798" s="18">
        <f t="shared" si="110"/>
        <v>0</v>
      </c>
      <c r="P798" s="18">
        <f t="shared" si="110"/>
        <v>24</v>
      </c>
      <c r="Q798" s="18">
        <f t="shared" si="110"/>
        <v>20</v>
      </c>
      <c r="R798" s="18">
        <f t="shared" si="110"/>
        <v>44</v>
      </c>
      <c r="S798" s="18">
        <f t="shared" si="110"/>
        <v>5</v>
      </c>
      <c r="T798" s="18">
        <f t="shared" si="110"/>
        <v>0</v>
      </c>
      <c r="U798" s="18">
        <f t="shared" si="110"/>
        <v>11</v>
      </c>
      <c r="V798" s="18">
        <f t="shared" si="110"/>
        <v>16</v>
      </c>
      <c r="W798" s="18">
        <f t="shared" si="110"/>
        <v>4</v>
      </c>
      <c r="X798" s="18">
        <f t="shared" si="110"/>
        <v>2</v>
      </c>
      <c r="Y798" s="18">
        <f t="shared" si="110"/>
        <v>4</v>
      </c>
      <c r="Z798" s="18">
        <f t="shared" si="110"/>
        <v>0</v>
      </c>
      <c r="AA798" s="18">
        <f t="shared" si="110"/>
        <v>0</v>
      </c>
      <c r="AB798" s="18">
        <f t="shared" si="110"/>
        <v>0</v>
      </c>
      <c r="AC798" s="18">
        <f t="shared" si="110"/>
        <v>1</v>
      </c>
      <c r="AD798" s="18">
        <f t="shared" si="110"/>
        <v>0</v>
      </c>
      <c r="AE798" s="18">
        <f t="shared" si="110"/>
        <v>1</v>
      </c>
      <c r="AF798" s="15">
        <v>35</v>
      </c>
    </row>
    <row r="799" spans="1:32" s="5" customFormat="1" ht="13.7" customHeight="1" x14ac:dyDescent="0.15">
      <c r="A799" s="10" t="s">
        <v>1130</v>
      </c>
      <c r="B799" s="10" t="s">
        <v>450</v>
      </c>
      <c r="C799" s="11" t="s">
        <v>1113</v>
      </c>
      <c r="D799" s="12">
        <v>0</v>
      </c>
      <c r="E799" s="12">
        <v>2</v>
      </c>
      <c r="F799" s="12" t="s">
        <v>1097</v>
      </c>
      <c r="G799" s="13">
        <v>1</v>
      </c>
      <c r="H799" s="13">
        <v>0</v>
      </c>
      <c r="I799" s="13">
        <v>1</v>
      </c>
      <c r="J799" s="13">
        <v>0</v>
      </c>
      <c r="K799" s="13">
        <v>0</v>
      </c>
      <c r="L799" s="13">
        <v>12</v>
      </c>
      <c r="M799" s="13">
        <v>1</v>
      </c>
      <c r="N799" s="13">
        <v>1</v>
      </c>
      <c r="O799" s="13">
        <v>0</v>
      </c>
      <c r="P799" s="13">
        <v>7</v>
      </c>
      <c r="Q799" s="13">
        <v>9</v>
      </c>
      <c r="R799" s="14">
        <v>16</v>
      </c>
      <c r="S799" s="14">
        <v>0</v>
      </c>
      <c r="T799" s="14">
        <v>0</v>
      </c>
      <c r="U799" s="14">
        <v>3</v>
      </c>
      <c r="V799" s="14">
        <v>3</v>
      </c>
      <c r="W799" s="14">
        <v>1</v>
      </c>
      <c r="X799" s="14">
        <v>1</v>
      </c>
      <c r="Y799" s="14">
        <v>1</v>
      </c>
      <c r="Z799" s="14">
        <v>0</v>
      </c>
      <c r="AA799" s="14">
        <v>0</v>
      </c>
      <c r="AB799" s="14">
        <v>0</v>
      </c>
      <c r="AC799" s="14">
        <v>1</v>
      </c>
      <c r="AD799" s="14">
        <v>0</v>
      </c>
      <c r="AE799" s="14">
        <v>1</v>
      </c>
      <c r="AF799" s="5">
        <v>36</v>
      </c>
    </row>
    <row r="800" spans="1:32" s="5" customFormat="1" ht="13.7" customHeight="1" x14ac:dyDescent="0.15">
      <c r="A800" s="10" t="s">
        <v>1130</v>
      </c>
      <c r="B800" s="10" t="s">
        <v>450</v>
      </c>
      <c r="C800" s="22" t="s">
        <v>1148</v>
      </c>
      <c r="D800" s="12">
        <v>0</v>
      </c>
      <c r="E800" s="12">
        <v>2</v>
      </c>
      <c r="F800" s="12" t="s">
        <v>1097</v>
      </c>
      <c r="G800" s="13">
        <v>1</v>
      </c>
      <c r="H800" s="13">
        <v>0</v>
      </c>
      <c r="I800" s="13">
        <v>1</v>
      </c>
      <c r="J800" s="13">
        <v>0</v>
      </c>
      <c r="K800" s="13">
        <v>0</v>
      </c>
      <c r="L800" s="13">
        <v>6</v>
      </c>
      <c r="M800" s="13">
        <v>1</v>
      </c>
      <c r="N800" s="13">
        <v>0</v>
      </c>
      <c r="O800" s="13">
        <v>0</v>
      </c>
      <c r="P800" s="13">
        <v>6</v>
      </c>
      <c r="Q800" s="13">
        <v>3</v>
      </c>
      <c r="R800" s="14">
        <v>9</v>
      </c>
      <c r="S800" s="14">
        <v>1</v>
      </c>
      <c r="T800" s="14">
        <v>0</v>
      </c>
      <c r="U800" s="14">
        <v>1</v>
      </c>
      <c r="V800" s="14">
        <v>2</v>
      </c>
      <c r="W800" s="14">
        <v>1</v>
      </c>
      <c r="X800" s="14">
        <v>0</v>
      </c>
      <c r="Y800" s="14">
        <v>1</v>
      </c>
      <c r="Z800" s="14">
        <v>0</v>
      </c>
      <c r="AA800" s="14">
        <v>0</v>
      </c>
      <c r="AB800" s="14">
        <v>0</v>
      </c>
      <c r="AC800" s="14">
        <v>0</v>
      </c>
      <c r="AD800" s="14">
        <v>0</v>
      </c>
      <c r="AE800" s="14">
        <v>0</v>
      </c>
      <c r="AF800" s="5">
        <v>37</v>
      </c>
    </row>
    <row r="801" spans="1:32" s="15" customFormat="1" ht="13.7" customHeight="1" x14ac:dyDescent="0.15">
      <c r="A801" s="16"/>
      <c r="B801" s="16" t="s">
        <v>1086</v>
      </c>
      <c r="C801" s="16">
        <f>COUNTA(C799:C800)</f>
        <v>2</v>
      </c>
      <c r="D801" s="17">
        <f>COUNTIF(D799:D800,"併")</f>
        <v>0</v>
      </c>
      <c r="E801" s="17">
        <v>2</v>
      </c>
      <c r="F801" s="17"/>
      <c r="G801" s="18">
        <f t="shared" ref="G801:AE801" si="111">SUM(G799:G800)</f>
        <v>2</v>
      </c>
      <c r="H801" s="18">
        <f t="shared" si="111"/>
        <v>0</v>
      </c>
      <c r="I801" s="18">
        <f t="shared" si="111"/>
        <v>2</v>
      </c>
      <c r="J801" s="18">
        <f t="shared" si="111"/>
        <v>0</v>
      </c>
      <c r="K801" s="18">
        <f t="shared" si="111"/>
        <v>0</v>
      </c>
      <c r="L801" s="18">
        <f t="shared" si="111"/>
        <v>18</v>
      </c>
      <c r="M801" s="18">
        <f t="shared" si="111"/>
        <v>2</v>
      </c>
      <c r="N801" s="18">
        <f t="shared" si="111"/>
        <v>1</v>
      </c>
      <c r="O801" s="18">
        <f t="shared" si="111"/>
        <v>0</v>
      </c>
      <c r="P801" s="18">
        <f t="shared" si="111"/>
        <v>13</v>
      </c>
      <c r="Q801" s="18">
        <f t="shared" si="111"/>
        <v>12</v>
      </c>
      <c r="R801" s="18">
        <f t="shared" si="111"/>
        <v>25</v>
      </c>
      <c r="S801" s="18">
        <f t="shared" si="111"/>
        <v>1</v>
      </c>
      <c r="T801" s="18">
        <f t="shared" si="111"/>
        <v>0</v>
      </c>
      <c r="U801" s="18">
        <f t="shared" si="111"/>
        <v>4</v>
      </c>
      <c r="V801" s="18">
        <f t="shared" si="111"/>
        <v>5</v>
      </c>
      <c r="W801" s="18">
        <f t="shared" si="111"/>
        <v>2</v>
      </c>
      <c r="X801" s="18">
        <f t="shared" si="111"/>
        <v>1</v>
      </c>
      <c r="Y801" s="18">
        <f t="shared" si="111"/>
        <v>2</v>
      </c>
      <c r="Z801" s="18">
        <f t="shared" si="111"/>
        <v>0</v>
      </c>
      <c r="AA801" s="18">
        <f t="shared" si="111"/>
        <v>0</v>
      </c>
      <c r="AB801" s="18">
        <f t="shared" si="111"/>
        <v>0</v>
      </c>
      <c r="AC801" s="18">
        <f t="shared" si="111"/>
        <v>1</v>
      </c>
      <c r="AD801" s="18">
        <f t="shared" si="111"/>
        <v>0</v>
      </c>
      <c r="AE801" s="18">
        <f t="shared" si="111"/>
        <v>1</v>
      </c>
      <c r="AF801" s="15">
        <v>38</v>
      </c>
    </row>
    <row r="802" spans="1:32" s="26" customFormat="1" ht="13.7" customHeight="1" x14ac:dyDescent="0.15">
      <c r="A802" s="10" t="s">
        <v>1130</v>
      </c>
      <c r="B802" s="10" t="s">
        <v>451</v>
      </c>
      <c r="C802" s="11" t="s">
        <v>452</v>
      </c>
      <c r="D802" s="12">
        <v>0</v>
      </c>
      <c r="E802" s="12">
        <v>2</v>
      </c>
      <c r="F802" s="12" t="s">
        <v>1097</v>
      </c>
      <c r="G802" s="13">
        <v>1</v>
      </c>
      <c r="H802" s="13">
        <v>0</v>
      </c>
      <c r="I802" s="13">
        <v>1</v>
      </c>
      <c r="J802" s="13">
        <v>0</v>
      </c>
      <c r="K802" s="13">
        <v>0</v>
      </c>
      <c r="L802" s="13">
        <v>6</v>
      </c>
      <c r="M802" s="13">
        <v>1</v>
      </c>
      <c r="N802" s="13">
        <v>0</v>
      </c>
      <c r="O802" s="13">
        <v>0</v>
      </c>
      <c r="P802" s="13">
        <v>3</v>
      </c>
      <c r="Q802" s="13">
        <v>6</v>
      </c>
      <c r="R802" s="14">
        <v>9</v>
      </c>
      <c r="S802" s="14">
        <v>1</v>
      </c>
      <c r="T802" s="14">
        <v>0</v>
      </c>
      <c r="U802" s="14">
        <v>2</v>
      </c>
      <c r="V802" s="14">
        <v>3</v>
      </c>
      <c r="W802" s="14">
        <v>1</v>
      </c>
      <c r="X802" s="14">
        <v>0</v>
      </c>
      <c r="Y802" s="14">
        <v>1</v>
      </c>
      <c r="Z802" s="14">
        <v>0</v>
      </c>
      <c r="AA802" s="14">
        <v>0</v>
      </c>
      <c r="AB802" s="14">
        <v>0</v>
      </c>
      <c r="AC802" s="14">
        <v>1</v>
      </c>
      <c r="AD802" s="14">
        <v>0</v>
      </c>
      <c r="AE802" s="14">
        <v>1</v>
      </c>
      <c r="AF802" s="26">
        <v>39</v>
      </c>
    </row>
    <row r="803" spans="1:32" s="15" customFormat="1" ht="13.7" customHeight="1" x14ac:dyDescent="0.15">
      <c r="A803" s="16"/>
      <c r="B803" s="16" t="s">
        <v>1086</v>
      </c>
      <c r="C803" s="16">
        <f>COUNTA(C802:C802)</f>
        <v>1</v>
      </c>
      <c r="D803" s="17">
        <f>COUNTIF(D802:D802,"併")</f>
        <v>0</v>
      </c>
      <c r="E803" s="17">
        <v>1</v>
      </c>
      <c r="F803" s="17"/>
      <c r="G803" s="18">
        <f t="shared" ref="G803:AE803" si="112">SUM(G802:G802)</f>
        <v>1</v>
      </c>
      <c r="H803" s="18">
        <f t="shared" si="112"/>
        <v>0</v>
      </c>
      <c r="I803" s="18">
        <f t="shared" si="112"/>
        <v>1</v>
      </c>
      <c r="J803" s="18">
        <f t="shared" si="112"/>
        <v>0</v>
      </c>
      <c r="K803" s="18">
        <f t="shared" si="112"/>
        <v>0</v>
      </c>
      <c r="L803" s="18">
        <f t="shared" si="112"/>
        <v>6</v>
      </c>
      <c r="M803" s="18">
        <f t="shared" si="112"/>
        <v>1</v>
      </c>
      <c r="N803" s="18">
        <f t="shared" si="112"/>
        <v>0</v>
      </c>
      <c r="O803" s="18">
        <f t="shared" si="112"/>
        <v>0</v>
      </c>
      <c r="P803" s="18">
        <f t="shared" si="112"/>
        <v>3</v>
      </c>
      <c r="Q803" s="18">
        <f t="shared" si="112"/>
        <v>6</v>
      </c>
      <c r="R803" s="18">
        <f t="shared" si="112"/>
        <v>9</v>
      </c>
      <c r="S803" s="18">
        <f t="shared" si="112"/>
        <v>1</v>
      </c>
      <c r="T803" s="18">
        <f t="shared" si="112"/>
        <v>0</v>
      </c>
      <c r="U803" s="18">
        <f t="shared" si="112"/>
        <v>2</v>
      </c>
      <c r="V803" s="18">
        <f t="shared" si="112"/>
        <v>3</v>
      </c>
      <c r="W803" s="18">
        <f t="shared" si="112"/>
        <v>1</v>
      </c>
      <c r="X803" s="18">
        <f t="shared" si="112"/>
        <v>0</v>
      </c>
      <c r="Y803" s="18">
        <f t="shared" si="112"/>
        <v>1</v>
      </c>
      <c r="Z803" s="18">
        <f t="shared" si="112"/>
        <v>0</v>
      </c>
      <c r="AA803" s="18">
        <f t="shared" si="112"/>
        <v>0</v>
      </c>
      <c r="AB803" s="18">
        <f t="shared" si="112"/>
        <v>0</v>
      </c>
      <c r="AC803" s="18">
        <f t="shared" si="112"/>
        <v>1</v>
      </c>
      <c r="AD803" s="18">
        <f t="shared" si="112"/>
        <v>0</v>
      </c>
      <c r="AE803" s="18">
        <f t="shared" si="112"/>
        <v>1</v>
      </c>
      <c r="AF803" s="15">
        <v>41</v>
      </c>
    </row>
    <row r="804" spans="1:32" s="15" customFormat="1" ht="13.7" customHeight="1" x14ac:dyDescent="0.15">
      <c r="A804" s="10" t="s">
        <v>1130</v>
      </c>
      <c r="B804" s="10" t="s">
        <v>453</v>
      </c>
      <c r="C804" s="11" t="s">
        <v>454</v>
      </c>
      <c r="D804" s="12">
        <v>0</v>
      </c>
      <c r="E804" s="12" t="s">
        <v>1141</v>
      </c>
      <c r="F804" s="12" t="s">
        <v>1097</v>
      </c>
      <c r="G804" s="13">
        <v>1</v>
      </c>
      <c r="H804" s="13">
        <v>0</v>
      </c>
      <c r="I804" s="13">
        <v>1</v>
      </c>
      <c r="J804" s="13">
        <v>0</v>
      </c>
      <c r="K804" s="13">
        <v>0</v>
      </c>
      <c r="L804" s="13">
        <v>16</v>
      </c>
      <c r="M804" s="13">
        <v>1</v>
      </c>
      <c r="N804" s="13">
        <v>0</v>
      </c>
      <c r="O804" s="13">
        <v>0</v>
      </c>
      <c r="P804" s="13">
        <v>10</v>
      </c>
      <c r="Q804" s="13">
        <v>9</v>
      </c>
      <c r="R804" s="14">
        <v>19</v>
      </c>
      <c r="S804" s="14">
        <v>1</v>
      </c>
      <c r="T804" s="14">
        <v>0</v>
      </c>
      <c r="U804" s="14">
        <v>1</v>
      </c>
      <c r="V804" s="14">
        <v>2</v>
      </c>
      <c r="W804" s="14">
        <v>1</v>
      </c>
      <c r="X804" s="14">
        <v>0</v>
      </c>
      <c r="Y804" s="14">
        <v>1</v>
      </c>
      <c r="Z804" s="14">
        <v>0</v>
      </c>
      <c r="AA804" s="14">
        <v>0</v>
      </c>
      <c r="AB804" s="14">
        <v>1</v>
      </c>
      <c r="AC804" s="14">
        <v>1</v>
      </c>
      <c r="AD804" s="14">
        <v>0</v>
      </c>
      <c r="AE804" s="14">
        <v>1</v>
      </c>
      <c r="AF804" s="15">
        <v>42</v>
      </c>
    </row>
    <row r="805" spans="1:32" s="15" customFormat="1" ht="13.7" customHeight="1" x14ac:dyDescent="0.15">
      <c r="A805" s="16"/>
      <c r="B805" s="16" t="s">
        <v>1086</v>
      </c>
      <c r="C805" s="16">
        <v>1</v>
      </c>
      <c r="D805" s="17">
        <f>COUNTIF(D804,"併")</f>
        <v>0</v>
      </c>
      <c r="E805" s="17">
        <v>0</v>
      </c>
      <c r="F805" s="17"/>
      <c r="G805" s="18">
        <f>G804</f>
        <v>1</v>
      </c>
      <c r="H805" s="18">
        <f t="shared" ref="H805:AE805" si="113">H804</f>
        <v>0</v>
      </c>
      <c r="I805" s="18">
        <f t="shared" si="113"/>
        <v>1</v>
      </c>
      <c r="J805" s="18">
        <f t="shared" si="113"/>
        <v>0</v>
      </c>
      <c r="K805" s="18">
        <f t="shared" si="113"/>
        <v>0</v>
      </c>
      <c r="L805" s="18">
        <f t="shared" si="113"/>
        <v>16</v>
      </c>
      <c r="M805" s="18">
        <f t="shared" si="113"/>
        <v>1</v>
      </c>
      <c r="N805" s="18">
        <f t="shared" si="113"/>
        <v>0</v>
      </c>
      <c r="O805" s="18">
        <f t="shared" si="113"/>
        <v>0</v>
      </c>
      <c r="P805" s="18">
        <f t="shared" si="113"/>
        <v>10</v>
      </c>
      <c r="Q805" s="18">
        <f t="shared" si="113"/>
        <v>9</v>
      </c>
      <c r="R805" s="18">
        <f t="shared" si="113"/>
        <v>19</v>
      </c>
      <c r="S805" s="18">
        <f t="shared" si="113"/>
        <v>1</v>
      </c>
      <c r="T805" s="18">
        <f t="shared" si="113"/>
        <v>0</v>
      </c>
      <c r="U805" s="18">
        <f t="shared" si="113"/>
        <v>1</v>
      </c>
      <c r="V805" s="18">
        <f t="shared" si="113"/>
        <v>2</v>
      </c>
      <c r="W805" s="18">
        <f t="shared" si="113"/>
        <v>1</v>
      </c>
      <c r="X805" s="18">
        <f t="shared" si="113"/>
        <v>0</v>
      </c>
      <c r="Y805" s="18">
        <f t="shared" si="113"/>
        <v>1</v>
      </c>
      <c r="Z805" s="18">
        <f t="shared" si="113"/>
        <v>0</v>
      </c>
      <c r="AA805" s="18">
        <f t="shared" si="113"/>
        <v>0</v>
      </c>
      <c r="AB805" s="18">
        <f t="shared" si="113"/>
        <v>1</v>
      </c>
      <c r="AC805" s="18">
        <f t="shared" si="113"/>
        <v>1</v>
      </c>
      <c r="AD805" s="18">
        <f t="shared" si="113"/>
        <v>0</v>
      </c>
      <c r="AE805" s="18">
        <f t="shared" si="113"/>
        <v>1</v>
      </c>
      <c r="AF805" s="15">
        <v>43</v>
      </c>
    </row>
    <row r="806" spans="1:32" s="15" customFormat="1" ht="13.7" customHeight="1" x14ac:dyDescent="0.15">
      <c r="A806" s="10" t="s">
        <v>1130</v>
      </c>
      <c r="B806" s="10" t="s">
        <v>455</v>
      </c>
      <c r="C806" s="11" t="s">
        <v>456</v>
      </c>
      <c r="D806" s="12">
        <v>0</v>
      </c>
      <c r="E806" s="12" t="s">
        <v>1143</v>
      </c>
      <c r="F806" s="12" t="s">
        <v>1097</v>
      </c>
      <c r="G806" s="13">
        <v>1</v>
      </c>
      <c r="H806" s="13">
        <v>0</v>
      </c>
      <c r="I806" s="13">
        <v>1</v>
      </c>
      <c r="J806" s="13">
        <v>0</v>
      </c>
      <c r="K806" s="13">
        <v>0</v>
      </c>
      <c r="L806" s="13">
        <v>11</v>
      </c>
      <c r="M806" s="13">
        <v>1</v>
      </c>
      <c r="N806" s="13">
        <v>1</v>
      </c>
      <c r="O806" s="13">
        <v>0</v>
      </c>
      <c r="P806" s="13">
        <v>8</v>
      </c>
      <c r="Q806" s="13">
        <v>7</v>
      </c>
      <c r="R806" s="14">
        <v>15</v>
      </c>
      <c r="S806" s="14">
        <v>1</v>
      </c>
      <c r="T806" s="14">
        <v>0</v>
      </c>
      <c r="U806" s="14">
        <v>0</v>
      </c>
      <c r="V806" s="14">
        <v>1</v>
      </c>
      <c r="W806" s="14">
        <v>1</v>
      </c>
      <c r="X806" s="14">
        <v>2</v>
      </c>
      <c r="Y806" s="14">
        <v>1</v>
      </c>
      <c r="Z806" s="14">
        <v>0</v>
      </c>
      <c r="AA806" s="14">
        <v>0</v>
      </c>
      <c r="AB806" s="14">
        <v>1</v>
      </c>
      <c r="AC806" s="14">
        <v>0</v>
      </c>
      <c r="AD806" s="14">
        <v>0</v>
      </c>
      <c r="AE806" s="14">
        <v>0</v>
      </c>
      <c r="AF806" s="15">
        <v>44</v>
      </c>
    </row>
    <row r="807" spans="1:32" s="26" customFormat="1" ht="13.7" customHeight="1" x14ac:dyDescent="0.15">
      <c r="A807" s="16"/>
      <c r="B807" s="16" t="s">
        <v>1086</v>
      </c>
      <c r="C807" s="16">
        <v>1</v>
      </c>
      <c r="D807" s="17">
        <f>COUNTIF(D806,"併")</f>
        <v>0</v>
      </c>
      <c r="E807" s="17">
        <v>1</v>
      </c>
      <c r="F807" s="17"/>
      <c r="G807" s="18">
        <f>G806</f>
        <v>1</v>
      </c>
      <c r="H807" s="18">
        <f t="shared" ref="H807:AE807" si="114">H806</f>
        <v>0</v>
      </c>
      <c r="I807" s="18">
        <f t="shared" si="114"/>
        <v>1</v>
      </c>
      <c r="J807" s="18">
        <f t="shared" si="114"/>
        <v>0</v>
      </c>
      <c r="K807" s="18">
        <f t="shared" si="114"/>
        <v>0</v>
      </c>
      <c r="L807" s="18">
        <f t="shared" si="114"/>
        <v>11</v>
      </c>
      <c r="M807" s="18">
        <f t="shared" si="114"/>
        <v>1</v>
      </c>
      <c r="N807" s="18">
        <f t="shared" si="114"/>
        <v>1</v>
      </c>
      <c r="O807" s="18">
        <f t="shared" si="114"/>
        <v>0</v>
      </c>
      <c r="P807" s="18">
        <f t="shared" si="114"/>
        <v>8</v>
      </c>
      <c r="Q807" s="18">
        <f t="shared" si="114"/>
        <v>7</v>
      </c>
      <c r="R807" s="18">
        <f t="shared" si="114"/>
        <v>15</v>
      </c>
      <c r="S807" s="18">
        <f t="shared" si="114"/>
        <v>1</v>
      </c>
      <c r="T807" s="18">
        <f t="shared" si="114"/>
        <v>0</v>
      </c>
      <c r="U807" s="18">
        <f t="shared" si="114"/>
        <v>0</v>
      </c>
      <c r="V807" s="18">
        <f t="shared" si="114"/>
        <v>1</v>
      </c>
      <c r="W807" s="18">
        <f t="shared" si="114"/>
        <v>1</v>
      </c>
      <c r="X807" s="18">
        <f t="shared" si="114"/>
        <v>2</v>
      </c>
      <c r="Y807" s="18">
        <f t="shared" si="114"/>
        <v>1</v>
      </c>
      <c r="Z807" s="18">
        <f t="shared" si="114"/>
        <v>0</v>
      </c>
      <c r="AA807" s="18">
        <f t="shared" si="114"/>
        <v>0</v>
      </c>
      <c r="AB807" s="18">
        <f t="shared" si="114"/>
        <v>1</v>
      </c>
      <c r="AC807" s="18">
        <f t="shared" si="114"/>
        <v>0</v>
      </c>
      <c r="AD807" s="18">
        <f t="shared" si="114"/>
        <v>0</v>
      </c>
      <c r="AE807" s="18">
        <f t="shared" si="114"/>
        <v>0</v>
      </c>
      <c r="AF807" s="26">
        <v>45</v>
      </c>
    </row>
    <row r="808" spans="1:32" s="26" customFormat="1" ht="13.7" customHeight="1" x14ac:dyDescent="0.15">
      <c r="A808" s="10" t="s">
        <v>1130</v>
      </c>
      <c r="B808" s="10" t="s">
        <v>459</v>
      </c>
      <c r="C808" s="11" t="s">
        <v>460</v>
      </c>
      <c r="D808" s="12">
        <v>0</v>
      </c>
      <c r="E808" s="12" t="s">
        <v>1142</v>
      </c>
      <c r="F808" s="12" t="s">
        <v>1097</v>
      </c>
      <c r="G808" s="13">
        <v>1</v>
      </c>
      <c r="H808" s="13">
        <v>0</v>
      </c>
      <c r="I808" s="13">
        <v>1</v>
      </c>
      <c r="J808" s="13">
        <v>0</v>
      </c>
      <c r="K808" s="13">
        <v>0</v>
      </c>
      <c r="L808" s="13">
        <v>15</v>
      </c>
      <c r="M808" s="13">
        <v>1</v>
      </c>
      <c r="N808" s="13">
        <v>1</v>
      </c>
      <c r="O808" s="13">
        <v>0</v>
      </c>
      <c r="P808" s="13">
        <v>13</v>
      </c>
      <c r="Q808" s="13">
        <v>6</v>
      </c>
      <c r="R808" s="14">
        <v>19</v>
      </c>
      <c r="S808" s="14">
        <v>1</v>
      </c>
      <c r="T808" s="14">
        <v>0</v>
      </c>
      <c r="U808" s="14">
        <v>1</v>
      </c>
      <c r="V808" s="14">
        <v>2</v>
      </c>
      <c r="W808" s="14">
        <v>1</v>
      </c>
      <c r="X808" s="14">
        <v>4</v>
      </c>
      <c r="Y808" s="14">
        <v>1</v>
      </c>
      <c r="Z808" s="14">
        <v>0</v>
      </c>
      <c r="AA808" s="14">
        <v>0</v>
      </c>
      <c r="AB808" s="14">
        <v>0</v>
      </c>
      <c r="AC808" s="14">
        <v>0</v>
      </c>
      <c r="AD808" s="14">
        <v>0</v>
      </c>
      <c r="AE808" s="14">
        <v>0</v>
      </c>
      <c r="AF808" s="26">
        <v>46</v>
      </c>
    </row>
    <row r="809" spans="1:32" s="26" customFormat="1" ht="13.7" customHeight="1" x14ac:dyDescent="0.15">
      <c r="A809" s="16"/>
      <c r="B809" s="16" t="s">
        <v>1086</v>
      </c>
      <c r="C809" s="16">
        <v>1</v>
      </c>
      <c r="D809" s="17">
        <f>COUNTIF(D808,"併")</f>
        <v>0</v>
      </c>
      <c r="E809" s="17">
        <v>1</v>
      </c>
      <c r="F809" s="17"/>
      <c r="G809" s="18">
        <f>G808</f>
        <v>1</v>
      </c>
      <c r="H809" s="18">
        <f t="shared" ref="H809:AE809" si="115">H808</f>
        <v>0</v>
      </c>
      <c r="I809" s="18">
        <f t="shared" si="115"/>
        <v>1</v>
      </c>
      <c r="J809" s="18">
        <f t="shared" si="115"/>
        <v>0</v>
      </c>
      <c r="K809" s="18">
        <f t="shared" si="115"/>
        <v>0</v>
      </c>
      <c r="L809" s="18">
        <f t="shared" si="115"/>
        <v>15</v>
      </c>
      <c r="M809" s="18">
        <f t="shared" si="115"/>
        <v>1</v>
      </c>
      <c r="N809" s="18">
        <f t="shared" si="115"/>
        <v>1</v>
      </c>
      <c r="O809" s="18">
        <f t="shared" si="115"/>
        <v>0</v>
      </c>
      <c r="P809" s="18">
        <f t="shared" si="115"/>
        <v>13</v>
      </c>
      <c r="Q809" s="18">
        <f t="shared" si="115"/>
        <v>6</v>
      </c>
      <c r="R809" s="18">
        <f t="shared" si="115"/>
        <v>19</v>
      </c>
      <c r="S809" s="18">
        <f t="shared" si="115"/>
        <v>1</v>
      </c>
      <c r="T809" s="18">
        <f t="shared" si="115"/>
        <v>0</v>
      </c>
      <c r="U809" s="18">
        <f t="shared" si="115"/>
        <v>1</v>
      </c>
      <c r="V809" s="18">
        <f t="shared" si="115"/>
        <v>2</v>
      </c>
      <c r="W809" s="18">
        <f t="shared" si="115"/>
        <v>1</v>
      </c>
      <c r="X809" s="18">
        <f t="shared" si="115"/>
        <v>4</v>
      </c>
      <c r="Y809" s="18">
        <f t="shared" si="115"/>
        <v>1</v>
      </c>
      <c r="Z809" s="18">
        <f t="shared" si="115"/>
        <v>0</v>
      </c>
      <c r="AA809" s="18">
        <f t="shared" si="115"/>
        <v>0</v>
      </c>
      <c r="AB809" s="18">
        <f t="shared" si="115"/>
        <v>0</v>
      </c>
      <c r="AC809" s="18">
        <f t="shared" si="115"/>
        <v>0</v>
      </c>
      <c r="AD809" s="18">
        <f t="shared" si="115"/>
        <v>0</v>
      </c>
      <c r="AE809" s="18">
        <f t="shared" si="115"/>
        <v>0</v>
      </c>
      <c r="AF809" s="26">
        <v>47</v>
      </c>
    </row>
    <row r="810" spans="1:32" s="5" customFormat="1" ht="13.7" customHeight="1" x14ac:dyDescent="0.15">
      <c r="A810" s="10" t="s">
        <v>1130</v>
      </c>
      <c r="B810" s="10" t="s">
        <v>461</v>
      </c>
      <c r="C810" s="11" t="s">
        <v>462</v>
      </c>
      <c r="D810" s="12">
        <v>0</v>
      </c>
      <c r="E810" s="12" t="s">
        <v>1143</v>
      </c>
      <c r="F810" s="12" t="s">
        <v>1144</v>
      </c>
      <c r="G810" s="13">
        <v>1</v>
      </c>
      <c r="H810" s="13">
        <v>0</v>
      </c>
      <c r="I810" s="13">
        <v>1</v>
      </c>
      <c r="J810" s="13">
        <v>0</v>
      </c>
      <c r="K810" s="13">
        <v>0</v>
      </c>
      <c r="L810" s="13">
        <v>17</v>
      </c>
      <c r="M810" s="13">
        <v>1</v>
      </c>
      <c r="N810" s="13">
        <v>0</v>
      </c>
      <c r="O810" s="13">
        <v>0</v>
      </c>
      <c r="P810" s="13">
        <v>9</v>
      </c>
      <c r="Q810" s="13">
        <v>11</v>
      </c>
      <c r="R810" s="14">
        <v>20</v>
      </c>
      <c r="S810" s="14">
        <v>1</v>
      </c>
      <c r="T810" s="14">
        <v>0</v>
      </c>
      <c r="U810" s="14">
        <v>3</v>
      </c>
      <c r="V810" s="14">
        <v>4</v>
      </c>
      <c r="W810" s="14">
        <v>1</v>
      </c>
      <c r="X810" s="14">
        <v>1</v>
      </c>
      <c r="Y810" s="14">
        <v>1</v>
      </c>
      <c r="Z810" s="14">
        <v>1</v>
      </c>
      <c r="AA810" s="14">
        <v>0</v>
      </c>
      <c r="AB810" s="14">
        <v>0</v>
      </c>
      <c r="AC810" s="14">
        <v>0</v>
      </c>
      <c r="AD810" s="14">
        <v>0</v>
      </c>
      <c r="AE810" s="14">
        <v>0</v>
      </c>
      <c r="AF810" s="5">
        <v>48</v>
      </c>
    </row>
    <row r="811" spans="1:32" s="15" customFormat="1" ht="13.7" customHeight="1" x14ac:dyDescent="0.15">
      <c r="A811" s="10" t="s">
        <v>1130</v>
      </c>
      <c r="B811" s="10" t="s">
        <v>461</v>
      </c>
      <c r="C811" s="11" t="s">
        <v>463</v>
      </c>
      <c r="D811" s="12" t="s">
        <v>725</v>
      </c>
      <c r="E811" s="12">
        <v>3</v>
      </c>
      <c r="F811" s="12" t="s">
        <v>1144</v>
      </c>
      <c r="G811" s="21">
        <v>1</v>
      </c>
      <c r="H811" s="13">
        <v>0</v>
      </c>
      <c r="I811" s="13">
        <v>0</v>
      </c>
      <c r="J811" s="13">
        <v>0</v>
      </c>
      <c r="K811" s="13">
        <v>0</v>
      </c>
      <c r="L811" s="13">
        <v>4</v>
      </c>
      <c r="M811" s="13">
        <v>1</v>
      </c>
      <c r="N811" s="13">
        <v>0</v>
      </c>
      <c r="O811" s="13">
        <v>0</v>
      </c>
      <c r="P811" s="13">
        <v>3</v>
      </c>
      <c r="Q811" s="13">
        <v>3</v>
      </c>
      <c r="R811" s="14">
        <v>6</v>
      </c>
      <c r="S811" s="14">
        <v>1</v>
      </c>
      <c r="T811" s="14">
        <v>0</v>
      </c>
      <c r="U811" s="14">
        <v>1</v>
      </c>
      <c r="V811" s="14">
        <v>2</v>
      </c>
      <c r="W811" s="14">
        <v>1</v>
      </c>
      <c r="X811" s="14">
        <v>1</v>
      </c>
      <c r="Y811" s="14">
        <v>1</v>
      </c>
      <c r="Z811" s="14">
        <v>0</v>
      </c>
      <c r="AA811" s="14">
        <v>0</v>
      </c>
      <c r="AB811" s="14">
        <v>0</v>
      </c>
      <c r="AC811" s="14">
        <v>0</v>
      </c>
      <c r="AD811" s="14">
        <v>0</v>
      </c>
      <c r="AE811" s="14">
        <v>0</v>
      </c>
      <c r="AF811" s="15">
        <v>49</v>
      </c>
    </row>
    <row r="812" spans="1:32" s="15" customFormat="1" ht="13.7" customHeight="1" x14ac:dyDescent="0.15">
      <c r="A812" s="16"/>
      <c r="B812" s="16" t="s">
        <v>1086</v>
      </c>
      <c r="C812" s="16">
        <f>COUNTA(C810:C811)</f>
        <v>2</v>
      </c>
      <c r="D812" s="17">
        <f>COUNTIF(D810:D811,"併")</f>
        <v>1</v>
      </c>
      <c r="E812" s="17">
        <v>2</v>
      </c>
      <c r="F812" s="17"/>
      <c r="G812" s="18">
        <f>SUM(G810:G811)</f>
        <v>2</v>
      </c>
      <c r="H812" s="18">
        <f t="shared" ref="H812:AE812" si="116">SUM(H810:H811)</f>
        <v>0</v>
      </c>
      <c r="I812" s="18">
        <f t="shared" si="116"/>
        <v>1</v>
      </c>
      <c r="J812" s="18">
        <f t="shared" si="116"/>
        <v>0</v>
      </c>
      <c r="K812" s="18">
        <f t="shared" si="116"/>
        <v>0</v>
      </c>
      <c r="L812" s="18">
        <f t="shared" si="116"/>
        <v>21</v>
      </c>
      <c r="M812" s="18">
        <f t="shared" si="116"/>
        <v>2</v>
      </c>
      <c r="N812" s="18">
        <f t="shared" si="116"/>
        <v>0</v>
      </c>
      <c r="O812" s="18">
        <f t="shared" si="116"/>
        <v>0</v>
      </c>
      <c r="P812" s="18">
        <f t="shared" si="116"/>
        <v>12</v>
      </c>
      <c r="Q812" s="18">
        <f t="shared" si="116"/>
        <v>14</v>
      </c>
      <c r="R812" s="18">
        <f t="shared" si="116"/>
        <v>26</v>
      </c>
      <c r="S812" s="18">
        <f t="shared" si="116"/>
        <v>2</v>
      </c>
      <c r="T812" s="18">
        <f t="shared" si="116"/>
        <v>0</v>
      </c>
      <c r="U812" s="18">
        <f t="shared" si="116"/>
        <v>4</v>
      </c>
      <c r="V812" s="18">
        <f t="shared" si="116"/>
        <v>6</v>
      </c>
      <c r="W812" s="18">
        <f t="shared" si="116"/>
        <v>2</v>
      </c>
      <c r="X812" s="18">
        <f t="shared" si="116"/>
        <v>2</v>
      </c>
      <c r="Y812" s="18">
        <f t="shared" si="116"/>
        <v>2</v>
      </c>
      <c r="Z812" s="18">
        <f t="shared" si="116"/>
        <v>1</v>
      </c>
      <c r="AA812" s="18">
        <f t="shared" si="116"/>
        <v>0</v>
      </c>
      <c r="AB812" s="18">
        <f t="shared" si="116"/>
        <v>0</v>
      </c>
      <c r="AC812" s="18">
        <f t="shared" si="116"/>
        <v>0</v>
      </c>
      <c r="AD812" s="18">
        <f t="shared" si="116"/>
        <v>0</v>
      </c>
      <c r="AE812" s="18">
        <f t="shared" si="116"/>
        <v>0</v>
      </c>
      <c r="AF812" s="15">
        <v>50</v>
      </c>
    </row>
    <row r="813" spans="1:32" s="15" customFormat="1" ht="13.7" customHeight="1" x14ac:dyDescent="0.15">
      <c r="A813" s="10" t="s">
        <v>1130</v>
      </c>
      <c r="B813" s="10" t="s">
        <v>464</v>
      </c>
      <c r="C813" s="11" t="s">
        <v>465</v>
      </c>
      <c r="D813" s="12" t="s">
        <v>1219</v>
      </c>
      <c r="E813" s="12">
        <v>2</v>
      </c>
      <c r="F813" s="29" t="s">
        <v>1064</v>
      </c>
      <c r="G813" s="13">
        <v>0</v>
      </c>
      <c r="H813" s="13">
        <v>0</v>
      </c>
      <c r="I813" s="13">
        <v>1</v>
      </c>
      <c r="J813" s="13">
        <v>0</v>
      </c>
      <c r="K813" s="13">
        <v>0</v>
      </c>
      <c r="L813" s="13">
        <v>3</v>
      </c>
      <c r="M813" s="13">
        <v>2</v>
      </c>
      <c r="N813" s="13">
        <v>0</v>
      </c>
      <c r="O813" s="13">
        <v>0</v>
      </c>
      <c r="P813" s="13">
        <v>2</v>
      </c>
      <c r="Q813" s="13">
        <v>4</v>
      </c>
      <c r="R813" s="14">
        <v>6</v>
      </c>
      <c r="S813" s="14">
        <v>0</v>
      </c>
      <c r="T813" s="14">
        <v>0</v>
      </c>
      <c r="U813" s="14">
        <v>2</v>
      </c>
      <c r="V813" s="14">
        <v>2</v>
      </c>
      <c r="W813" s="14">
        <v>1</v>
      </c>
      <c r="X813" s="14">
        <v>0</v>
      </c>
      <c r="Y813" s="14">
        <v>1</v>
      </c>
      <c r="Z813" s="14">
        <v>0</v>
      </c>
      <c r="AA813" s="14">
        <v>0</v>
      </c>
      <c r="AB813" s="14">
        <v>0</v>
      </c>
      <c r="AC813" s="14">
        <v>1</v>
      </c>
      <c r="AD813" s="14">
        <v>0</v>
      </c>
      <c r="AE813" s="14">
        <v>1</v>
      </c>
      <c r="AF813" s="15">
        <v>51</v>
      </c>
    </row>
    <row r="814" spans="1:32" s="15" customFormat="1" ht="13.7" customHeight="1" x14ac:dyDescent="0.15">
      <c r="A814" s="16"/>
      <c r="B814" s="16" t="s">
        <v>1086</v>
      </c>
      <c r="C814" s="16">
        <v>1</v>
      </c>
      <c r="D814" s="17">
        <f>COUNTIF(D813,"併")</f>
        <v>1</v>
      </c>
      <c r="E814" s="17">
        <v>1</v>
      </c>
      <c r="F814" s="17"/>
      <c r="G814" s="18">
        <f>G813</f>
        <v>0</v>
      </c>
      <c r="H814" s="18">
        <f t="shared" ref="H814:AE814" si="117">H813</f>
        <v>0</v>
      </c>
      <c r="I814" s="18">
        <f t="shared" si="117"/>
        <v>1</v>
      </c>
      <c r="J814" s="18">
        <f t="shared" si="117"/>
        <v>0</v>
      </c>
      <c r="K814" s="18">
        <f t="shared" si="117"/>
        <v>0</v>
      </c>
      <c r="L814" s="18">
        <f t="shared" si="117"/>
        <v>3</v>
      </c>
      <c r="M814" s="18">
        <f t="shared" si="117"/>
        <v>2</v>
      </c>
      <c r="N814" s="18">
        <f t="shared" si="117"/>
        <v>0</v>
      </c>
      <c r="O814" s="18">
        <f t="shared" si="117"/>
        <v>0</v>
      </c>
      <c r="P814" s="18">
        <f t="shared" si="117"/>
        <v>2</v>
      </c>
      <c r="Q814" s="18">
        <f t="shared" si="117"/>
        <v>4</v>
      </c>
      <c r="R814" s="18">
        <f t="shared" si="117"/>
        <v>6</v>
      </c>
      <c r="S814" s="18">
        <f t="shared" si="117"/>
        <v>0</v>
      </c>
      <c r="T814" s="18">
        <f t="shared" si="117"/>
        <v>0</v>
      </c>
      <c r="U814" s="18">
        <f t="shared" si="117"/>
        <v>2</v>
      </c>
      <c r="V814" s="18">
        <f t="shared" si="117"/>
        <v>2</v>
      </c>
      <c r="W814" s="18">
        <f t="shared" si="117"/>
        <v>1</v>
      </c>
      <c r="X814" s="18">
        <f t="shared" si="117"/>
        <v>0</v>
      </c>
      <c r="Y814" s="18">
        <f t="shared" si="117"/>
        <v>1</v>
      </c>
      <c r="Z814" s="18">
        <f t="shared" si="117"/>
        <v>0</v>
      </c>
      <c r="AA814" s="18">
        <f t="shared" si="117"/>
        <v>0</v>
      </c>
      <c r="AB814" s="18">
        <f t="shared" si="117"/>
        <v>0</v>
      </c>
      <c r="AC814" s="18">
        <f t="shared" si="117"/>
        <v>1</v>
      </c>
      <c r="AD814" s="18">
        <f t="shared" si="117"/>
        <v>0</v>
      </c>
      <c r="AE814" s="18">
        <f t="shared" si="117"/>
        <v>1</v>
      </c>
      <c r="AF814" s="15">
        <v>52</v>
      </c>
    </row>
    <row r="815" spans="1:32" s="5" customFormat="1" ht="13.7" customHeight="1" x14ac:dyDescent="0.15">
      <c r="A815" s="10" t="s">
        <v>1130</v>
      </c>
      <c r="B815" s="10" t="s">
        <v>466</v>
      </c>
      <c r="C815" s="11" t="s">
        <v>700</v>
      </c>
      <c r="D815" s="12">
        <v>0</v>
      </c>
      <c r="E815" s="12">
        <v>2</v>
      </c>
      <c r="F815" s="29" t="s">
        <v>1064</v>
      </c>
      <c r="G815" s="13">
        <v>1</v>
      </c>
      <c r="H815" s="13">
        <v>0</v>
      </c>
      <c r="I815" s="13">
        <v>1</v>
      </c>
      <c r="J815" s="13">
        <v>0</v>
      </c>
      <c r="K815" s="13">
        <v>0</v>
      </c>
      <c r="L815" s="13">
        <v>12</v>
      </c>
      <c r="M815" s="13">
        <v>1</v>
      </c>
      <c r="N815" s="13">
        <v>0</v>
      </c>
      <c r="O815" s="13">
        <v>0</v>
      </c>
      <c r="P815" s="13">
        <v>8</v>
      </c>
      <c r="Q815" s="13">
        <v>7</v>
      </c>
      <c r="R815" s="14">
        <v>15</v>
      </c>
      <c r="S815" s="14">
        <v>0</v>
      </c>
      <c r="T815" s="14">
        <v>0</v>
      </c>
      <c r="U815" s="14">
        <v>2</v>
      </c>
      <c r="V815" s="14">
        <v>2</v>
      </c>
      <c r="W815" s="14">
        <v>1</v>
      </c>
      <c r="X815" s="14">
        <v>3</v>
      </c>
      <c r="Y815" s="14">
        <v>1</v>
      </c>
      <c r="Z815" s="14">
        <v>0</v>
      </c>
      <c r="AA815" s="14">
        <v>0</v>
      </c>
      <c r="AB815" s="14">
        <v>0</v>
      </c>
      <c r="AC815" s="14">
        <v>2</v>
      </c>
      <c r="AD815" s="14">
        <v>0</v>
      </c>
      <c r="AE815" s="14">
        <v>2</v>
      </c>
      <c r="AF815" s="5">
        <v>53</v>
      </c>
    </row>
    <row r="816" spans="1:32" s="15" customFormat="1" ht="13.7" customHeight="1" x14ac:dyDescent="0.15">
      <c r="A816" s="16"/>
      <c r="B816" s="16" t="s">
        <v>1086</v>
      </c>
      <c r="C816" s="16">
        <v>1</v>
      </c>
      <c r="D816" s="17">
        <f>COUNTIF(D815,"併")</f>
        <v>0</v>
      </c>
      <c r="E816" s="17">
        <v>1</v>
      </c>
      <c r="F816" s="17"/>
      <c r="G816" s="18">
        <f>G815</f>
        <v>1</v>
      </c>
      <c r="H816" s="18">
        <f t="shared" ref="H816:AE816" si="118">H815</f>
        <v>0</v>
      </c>
      <c r="I816" s="18">
        <f t="shared" si="118"/>
        <v>1</v>
      </c>
      <c r="J816" s="18">
        <f t="shared" si="118"/>
        <v>0</v>
      </c>
      <c r="K816" s="18">
        <f t="shared" si="118"/>
        <v>0</v>
      </c>
      <c r="L816" s="18">
        <f t="shared" si="118"/>
        <v>12</v>
      </c>
      <c r="M816" s="18">
        <f t="shared" si="118"/>
        <v>1</v>
      </c>
      <c r="N816" s="18">
        <f t="shared" si="118"/>
        <v>0</v>
      </c>
      <c r="O816" s="18">
        <f t="shared" si="118"/>
        <v>0</v>
      </c>
      <c r="P816" s="18">
        <f t="shared" si="118"/>
        <v>8</v>
      </c>
      <c r="Q816" s="18">
        <f t="shared" si="118"/>
        <v>7</v>
      </c>
      <c r="R816" s="18">
        <f t="shared" si="118"/>
        <v>15</v>
      </c>
      <c r="S816" s="18">
        <f t="shared" si="118"/>
        <v>0</v>
      </c>
      <c r="T816" s="18">
        <f t="shared" si="118"/>
        <v>0</v>
      </c>
      <c r="U816" s="18">
        <f t="shared" si="118"/>
        <v>2</v>
      </c>
      <c r="V816" s="18">
        <f t="shared" si="118"/>
        <v>2</v>
      </c>
      <c r="W816" s="18">
        <f t="shared" si="118"/>
        <v>1</v>
      </c>
      <c r="X816" s="18">
        <f t="shared" si="118"/>
        <v>3</v>
      </c>
      <c r="Y816" s="18">
        <f t="shared" si="118"/>
        <v>1</v>
      </c>
      <c r="Z816" s="18">
        <f t="shared" si="118"/>
        <v>0</v>
      </c>
      <c r="AA816" s="18">
        <f t="shared" si="118"/>
        <v>0</v>
      </c>
      <c r="AB816" s="18">
        <f t="shared" si="118"/>
        <v>0</v>
      </c>
      <c r="AC816" s="18">
        <f t="shared" si="118"/>
        <v>2</v>
      </c>
      <c r="AD816" s="18">
        <f t="shared" si="118"/>
        <v>0</v>
      </c>
      <c r="AE816" s="18">
        <f t="shared" si="118"/>
        <v>2</v>
      </c>
      <c r="AF816" s="15">
        <v>54</v>
      </c>
    </row>
    <row r="817" spans="1:32" s="15" customFormat="1" ht="13.7" customHeight="1" x14ac:dyDescent="0.15">
      <c r="A817" s="10" t="s">
        <v>1130</v>
      </c>
      <c r="B817" s="10" t="s">
        <v>409</v>
      </c>
      <c r="C817" s="11" t="s">
        <v>410</v>
      </c>
      <c r="D817" s="12">
        <v>0</v>
      </c>
      <c r="E817" s="12">
        <v>2</v>
      </c>
      <c r="F817" s="12" t="s">
        <v>1097</v>
      </c>
      <c r="G817" s="13">
        <v>1</v>
      </c>
      <c r="H817" s="13">
        <v>0</v>
      </c>
      <c r="I817" s="13">
        <v>1</v>
      </c>
      <c r="J817" s="13">
        <v>0</v>
      </c>
      <c r="K817" s="13">
        <v>0</v>
      </c>
      <c r="L817" s="13">
        <v>10</v>
      </c>
      <c r="M817" s="13">
        <v>1</v>
      </c>
      <c r="N817" s="13">
        <v>0</v>
      </c>
      <c r="O817" s="13">
        <v>0</v>
      </c>
      <c r="P817" s="13">
        <v>5</v>
      </c>
      <c r="Q817" s="13">
        <v>8</v>
      </c>
      <c r="R817" s="14">
        <v>13</v>
      </c>
      <c r="S817" s="14">
        <v>1</v>
      </c>
      <c r="T817" s="14">
        <v>0</v>
      </c>
      <c r="U817" s="14">
        <v>3</v>
      </c>
      <c r="V817" s="14">
        <v>4</v>
      </c>
      <c r="W817" s="14">
        <v>1</v>
      </c>
      <c r="X817" s="14">
        <v>0</v>
      </c>
      <c r="Y817" s="14">
        <v>1</v>
      </c>
      <c r="Z817" s="14">
        <v>0</v>
      </c>
      <c r="AA817" s="14">
        <v>0</v>
      </c>
      <c r="AB817" s="14">
        <v>0</v>
      </c>
      <c r="AC817" s="14">
        <v>2</v>
      </c>
      <c r="AD817" s="14">
        <v>0</v>
      </c>
      <c r="AE817" s="14">
        <v>2</v>
      </c>
      <c r="AF817" s="15">
        <v>66</v>
      </c>
    </row>
    <row r="818" spans="1:32" s="5" customFormat="1" ht="13.7" customHeight="1" x14ac:dyDescent="0.15">
      <c r="A818" s="10" t="s">
        <v>1130</v>
      </c>
      <c r="B818" s="10" t="s">
        <v>409</v>
      </c>
      <c r="C818" s="11" t="s">
        <v>411</v>
      </c>
      <c r="D818" s="12">
        <v>0</v>
      </c>
      <c r="E818" s="12">
        <v>4</v>
      </c>
      <c r="F818" s="12" t="s">
        <v>1097</v>
      </c>
      <c r="G818" s="13">
        <v>1</v>
      </c>
      <c r="H818" s="13">
        <v>0</v>
      </c>
      <c r="I818" s="13">
        <v>1</v>
      </c>
      <c r="J818" s="13">
        <v>0</v>
      </c>
      <c r="K818" s="13">
        <v>0</v>
      </c>
      <c r="L818" s="14">
        <v>3</v>
      </c>
      <c r="M818" s="13">
        <v>1</v>
      </c>
      <c r="N818" s="13">
        <v>0</v>
      </c>
      <c r="O818" s="13">
        <v>0</v>
      </c>
      <c r="P818" s="13">
        <v>4</v>
      </c>
      <c r="Q818" s="13">
        <v>2</v>
      </c>
      <c r="R818" s="14">
        <v>6</v>
      </c>
      <c r="S818" s="14">
        <v>1</v>
      </c>
      <c r="T818" s="14">
        <v>0</v>
      </c>
      <c r="U818" s="14">
        <v>2</v>
      </c>
      <c r="V818" s="14">
        <v>3</v>
      </c>
      <c r="W818" s="14">
        <v>1</v>
      </c>
      <c r="X818" s="14">
        <v>1</v>
      </c>
      <c r="Y818" s="14">
        <v>1</v>
      </c>
      <c r="Z818" s="14">
        <v>0</v>
      </c>
      <c r="AA818" s="14">
        <v>0</v>
      </c>
      <c r="AB818" s="14">
        <v>0</v>
      </c>
      <c r="AC818" s="14">
        <v>0</v>
      </c>
      <c r="AD818" s="14">
        <v>0</v>
      </c>
      <c r="AE818" s="14">
        <v>0</v>
      </c>
      <c r="AF818" s="5">
        <v>67</v>
      </c>
    </row>
    <row r="819" spans="1:32" s="15" customFormat="1" ht="13.7" customHeight="1" x14ac:dyDescent="0.15">
      <c r="A819" s="16"/>
      <c r="B819" s="16" t="s">
        <v>1086</v>
      </c>
      <c r="C819" s="16">
        <f>COUNTA(C817:C818)</f>
        <v>2</v>
      </c>
      <c r="D819" s="17">
        <f>COUNTIF(D817:D818,"併")</f>
        <v>0</v>
      </c>
      <c r="E819" s="17">
        <v>2</v>
      </c>
      <c r="F819" s="17"/>
      <c r="G819" s="18">
        <f t="shared" ref="G819:AE819" si="119">SUM(G817:G818)</f>
        <v>2</v>
      </c>
      <c r="H819" s="18">
        <f t="shared" si="119"/>
        <v>0</v>
      </c>
      <c r="I819" s="18">
        <f t="shared" si="119"/>
        <v>2</v>
      </c>
      <c r="J819" s="18">
        <f t="shared" si="119"/>
        <v>0</v>
      </c>
      <c r="K819" s="18">
        <f t="shared" si="119"/>
        <v>0</v>
      </c>
      <c r="L819" s="18">
        <f t="shared" si="119"/>
        <v>13</v>
      </c>
      <c r="M819" s="18">
        <f t="shared" si="119"/>
        <v>2</v>
      </c>
      <c r="N819" s="18">
        <f t="shared" si="119"/>
        <v>0</v>
      </c>
      <c r="O819" s="18">
        <f t="shared" si="119"/>
        <v>0</v>
      </c>
      <c r="P819" s="18">
        <f t="shared" si="119"/>
        <v>9</v>
      </c>
      <c r="Q819" s="18">
        <f t="shared" si="119"/>
        <v>10</v>
      </c>
      <c r="R819" s="18">
        <f t="shared" si="119"/>
        <v>19</v>
      </c>
      <c r="S819" s="18">
        <f t="shared" si="119"/>
        <v>2</v>
      </c>
      <c r="T819" s="18">
        <f t="shared" si="119"/>
        <v>0</v>
      </c>
      <c r="U819" s="18">
        <f t="shared" si="119"/>
        <v>5</v>
      </c>
      <c r="V819" s="18">
        <f t="shared" si="119"/>
        <v>7</v>
      </c>
      <c r="W819" s="18">
        <f t="shared" si="119"/>
        <v>2</v>
      </c>
      <c r="X819" s="18">
        <f t="shared" si="119"/>
        <v>1</v>
      </c>
      <c r="Y819" s="18">
        <f t="shared" si="119"/>
        <v>2</v>
      </c>
      <c r="Z819" s="18">
        <f t="shared" si="119"/>
        <v>0</v>
      </c>
      <c r="AA819" s="18">
        <f t="shared" si="119"/>
        <v>0</v>
      </c>
      <c r="AB819" s="18">
        <f t="shared" si="119"/>
        <v>0</v>
      </c>
      <c r="AC819" s="18">
        <f t="shared" si="119"/>
        <v>2</v>
      </c>
      <c r="AD819" s="18">
        <f t="shared" si="119"/>
        <v>0</v>
      </c>
      <c r="AE819" s="18">
        <f t="shared" si="119"/>
        <v>2</v>
      </c>
      <c r="AF819" s="15">
        <v>68</v>
      </c>
    </row>
    <row r="820" spans="1:32" s="15" customFormat="1" ht="13.7" customHeight="1" x14ac:dyDescent="0.15">
      <c r="A820" s="23"/>
      <c r="B820" s="23" t="s">
        <v>1087</v>
      </c>
      <c r="C820" s="23">
        <f>C734+C741+C749+C759+C819+C762+C767+C770+C772+C774+C776+C781+C789+C793+C798+C801+C803+C805+C807+C809+C812+C814+C816</f>
        <v>115</v>
      </c>
      <c r="D820" s="24">
        <f>D734+D741+D749+D759+D819+D762+D767+D770+D772+D774+D776+D781+D789+D793+D798+D801+D803+D805+D807+D809+D812+D814+D816</f>
        <v>7</v>
      </c>
      <c r="E820" s="24">
        <f>E734+E741+E749+E759+E819+E762+E767+E770+E772+E774+E776+E781+E789+E793+E798+E801+E803+E805+E807+E809+E812+E814+E816</f>
        <v>35</v>
      </c>
      <c r="F820" s="24"/>
      <c r="G820" s="25">
        <f t="shared" ref="G820:AE820" si="120">G734+G741+G749+G759+G819+G762+G767+G770+G772+G774+G776+G781+G789+G793+G798+G801+G803+G805+G807+G809+G812+G814+G816</f>
        <v>111</v>
      </c>
      <c r="H820" s="25">
        <f t="shared" si="120"/>
        <v>0</v>
      </c>
      <c r="I820" s="25">
        <f t="shared" si="120"/>
        <v>114</v>
      </c>
      <c r="J820" s="25">
        <f t="shared" si="120"/>
        <v>39</v>
      </c>
      <c r="K820" s="25">
        <f t="shared" si="120"/>
        <v>0</v>
      </c>
      <c r="L820" s="25">
        <f t="shared" si="120"/>
        <v>1748</v>
      </c>
      <c r="M820" s="25">
        <f t="shared" si="120"/>
        <v>115</v>
      </c>
      <c r="N820" s="25">
        <f t="shared" si="120"/>
        <v>40</v>
      </c>
      <c r="O820" s="25">
        <f t="shared" si="120"/>
        <v>4</v>
      </c>
      <c r="P820" s="25">
        <f t="shared" si="120"/>
        <v>1021</v>
      </c>
      <c r="Q820" s="25">
        <f t="shared" si="120"/>
        <v>1150</v>
      </c>
      <c r="R820" s="25">
        <f t="shared" si="120"/>
        <v>2171</v>
      </c>
      <c r="S820" s="25">
        <f t="shared" si="120"/>
        <v>118</v>
      </c>
      <c r="T820" s="25">
        <f t="shared" si="120"/>
        <v>0</v>
      </c>
      <c r="U820" s="25">
        <f t="shared" si="120"/>
        <v>535</v>
      </c>
      <c r="V820" s="25">
        <f t="shared" si="120"/>
        <v>653</v>
      </c>
      <c r="W820" s="25">
        <f t="shared" si="120"/>
        <v>105</v>
      </c>
      <c r="X820" s="25">
        <f t="shared" si="120"/>
        <v>264</v>
      </c>
      <c r="Y820" s="25">
        <f t="shared" si="120"/>
        <v>112</v>
      </c>
      <c r="Z820" s="25">
        <f t="shared" si="120"/>
        <v>50</v>
      </c>
      <c r="AA820" s="25">
        <f t="shared" si="120"/>
        <v>6</v>
      </c>
      <c r="AB820" s="25">
        <f t="shared" si="120"/>
        <v>7</v>
      </c>
      <c r="AC820" s="25">
        <f t="shared" si="120"/>
        <v>71</v>
      </c>
      <c r="AD820" s="25">
        <f t="shared" si="120"/>
        <v>8</v>
      </c>
      <c r="AE820" s="25">
        <f t="shared" si="120"/>
        <v>71</v>
      </c>
      <c r="AF820" s="15">
        <v>55</v>
      </c>
    </row>
    <row r="821" spans="1:32" s="15" customFormat="1" ht="13.7" customHeight="1" x14ac:dyDescent="0.15">
      <c r="A821" s="10" t="s">
        <v>1131</v>
      </c>
      <c r="B821" s="10" t="s">
        <v>933</v>
      </c>
      <c r="C821" s="11" t="s">
        <v>934</v>
      </c>
      <c r="D821" s="12">
        <v>0</v>
      </c>
      <c r="E821" s="12" t="s">
        <v>1142</v>
      </c>
      <c r="F821" s="12" t="s">
        <v>1097</v>
      </c>
      <c r="G821" s="13">
        <v>1</v>
      </c>
      <c r="H821" s="13">
        <v>0</v>
      </c>
      <c r="I821" s="13">
        <v>1</v>
      </c>
      <c r="J821" s="13">
        <v>1</v>
      </c>
      <c r="K821" s="13">
        <v>0</v>
      </c>
      <c r="L821" s="13">
        <v>23</v>
      </c>
      <c r="M821" s="13">
        <v>1</v>
      </c>
      <c r="N821" s="13">
        <v>0</v>
      </c>
      <c r="O821" s="13">
        <v>0</v>
      </c>
      <c r="P821" s="13">
        <v>13</v>
      </c>
      <c r="Q821" s="13">
        <v>14</v>
      </c>
      <c r="R821" s="14">
        <v>27</v>
      </c>
      <c r="S821" s="14">
        <v>2</v>
      </c>
      <c r="T821" s="14">
        <v>0</v>
      </c>
      <c r="U821" s="14">
        <v>4</v>
      </c>
      <c r="V821" s="14">
        <v>6</v>
      </c>
      <c r="W821" s="14">
        <v>1</v>
      </c>
      <c r="X821" s="14">
        <v>6</v>
      </c>
      <c r="Y821" s="14">
        <v>1</v>
      </c>
      <c r="Z821" s="14">
        <v>1</v>
      </c>
      <c r="AA821" s="14">
        <v>0</v>
      </c>
      <c r="AB821" s="14">
        <v>0</v>
      </c>
      <c r="AC821" s="14">
        <v>2</v>
      </c>
      <c r="AD821" s="14">
        <v>0</v>
      </c>
      <c r="AE821" s="14">
        <v>2</v>
      </c>
      <c r="AF821" s="15">
        <v>56</v>
      </c>
    </row>
    <row r="822" spans="1:32" s="15" customFormat="1" ht="13.7" customHeight="1" x14ac:dyDescent="0.15">
      <c r="A822" s="10" t="s">
        <v>1131</v>
      </c>
      <c r="B822" s="10" t="s">
        <v>933</v>
      </c>
      <c r="C822" s="11" t="s">
        <v>622</v>
      </c>
      <c r="D822" s="12">
        <v>0</v>
      </c>
      <c r="E822" s="12" t="s">
        <v>1142</v>
      </c>
      <c r="F822" s="12" t="s">
        <v>1097</v>
      </c>
      <c r="G822" s="13">
        <v>1</v>
      </c>
      <c r="H822" s="13">
        <v>0</v>
      </c>
      <c r="I822" s="13">
        <v>2</v>
      </c>
      <c r="J822" s="13">
        <v>1</v>
      </c>
      <c r="K822" s="13">
        <v>0</v>
      </c>
      <c r="L822" s="13">
        <v>22</v>
      </c>
      <c r="M822" s="13">
        <v>1</v>
      </c>
      <c r="N822" s="13">
        <v>1</v>
      </c>
      <c r="O822" s="13">
        <v>0</v>
      </c>
      <c r="P822" s="13">
        <v>6</v>
      </c>
      <c r="Q822" s="13">
        <v>22</v>
      </c>
      <c r="R822" s="14">
        <v>28</v>
      </c>
      <c r="S822" s="14">
        <v>1</v>
      </c>
      <c r="T822" s="14">
        <v>0</v>
      </c>
      <c r="U822" s="14">
        <v>7</v>
      </c>
      <c r="V822" s="14">
        <v>8</v>
      </c>
      <c r="W822" s="14">
        <v>1</v>
      </c>
      <c r="X822" s="14">
        <v>6</v>
      </c>
      <c r="Y822" s="14">
        <v>1</v>
      </c>
      <c r="Z822" s="14">
        <v>1</v>
      </c>
      <c r="AA822" s="14">
        <v>2</v>
      </c>
      <c r="AB822" s="14">
        <v>0</v>
      </c>
      <c r="AC822" s="14">
        <v>1</v>
      </c>
      <c r="AD822" s="14">
        <v>0</v>
      </c>
      <c r="AE822" s="14">
        <v>1</v>
      </c>
      <c r="AF822" s="15">
        <v>57</v>
      </c>
    </row>
    <row r="823" spans="1:32" s="15" customFormat="1" ht="13.7" customHeight="1" x14ac:dyDescent="0.15">
      <c r="A823" s="10" t="s">
        <v>1131</v>
      </c>
      <c r="B823" s="10" t="s">
        <v>933</v>
      </c>
      <c r="C823" s="11" t="s">
        <v>935</v>
      </c>
      <c r="D823" s="12">
        <v>0</v>
      </c>
      <c r="E823" s="12">
        <v>1</v>
      </c>
      <c r="F823" s="12" t="s">
        <v>1097</v>
      </c>
      <c r="G823" s="13">
        <v>1</v>
      </c>
      <c r="H823" s="13">
        <v>0</v>
      </c>
      <c r="I823" s="13">
        <v>1</v>
      </c>
      <c r="J823" s="13">
        <v>0</v>
      </c>
      <c r="K823" s="13">
        <v>0</v>
      </c>
      <c r="L823" s="13">
        <v>4</v>
      </c>
      <c r="M823" s="13">
        <v>1</v>
      </c>
      <c r="N823" s="13">
        <v>0</v>
      </c>
      <c r="O823" s="13">
        <v>0</v>
      </c>
      <c r="P823" s="13">
        <v>4</v>
      </c>
      <c r="Q823" s="13">
        <v>3</v>
      </c>
      <c r="R823" s="14">
        <v>7</v>
      </c>
      <c r="S823" s="14">
        <v>1</v>
      </c>
      <c r="T823" s="14">
        <v>0</v>
      </c>
      <c r="U823" s="14">
        <v>1</v>
      </c>
      <c r="V823" s="14">
        <v>2</v>
      </c>
      <c r="W823" s="14">
        <v>1</v>
      </c>
      <c r="X823" s="14">
        <v>1</v>
      </c>
      <c r="Y823" s="14">
        <v>1</v>
      </c>
      <c r="Z823" s="14">
        <v>1</v>
      </c>
      <c r="AA823" s="14">
        <v>0</v>
      </c>
      <c r="AB823" s="14">
        <v>0</v>
      </c>
      <c r="AC823" s="14">
        <v>0</v>
      </c>
      <c r="AD823" s="14">
        <v>0</v>
      </c>
      <c r="AE823" s="14">
        <v>0</v>
      </c>
      <c r="AF823" s="15">
        <v>58</v>
      </c>
    </row>
    <row r="824" spans="1:32" s="15" customFormat="1" ht="13.7" customHeight="1" x14ac:dyDescent="0.15">
      <c r="A824" s="10" t="s">
        <v>1131</v>
      </c>
      <c r="B824" s="10" t="s">
        <v>933</v>
      </c>
      <c r="C824" s="11" t="s">
        <v>936</v>
      </c>
      <c r="D824" s="12">
        <v>0</v>
      </c>
      <c r="E824" s="12">
        <v>1</v>
      </c>
      <c r="F824" s="12" t="s">
        <v>1097</v>
      </c>
      <c r="G824" s="13">
        <v>1</v>
      </c>
      <c r="H824" s="13">
        <v>0</v>
      </c>
      <c r="I824" s="13">
        <v>1</v>
      </c>
      <c r="J824" s="13">
        <v>0</v>
      </c>
      <c r="K824" s="13">
        <v>0</v>
      </c>
      <c r="L824" s="13">
        <v>11</v>
      </c>
      <c r="M824" s="13">
        <v>1</v>
      </c>
      <c r="N824" s="13">
        <v>0</v>
      </c>
      <c r="O824" s="13">
        <v>0</v>
      </c>
      <c r="P824" s="13">
        <v>8</v>
      </c>
      <c r="Q824" s="13">
        <v>6</v>
      </c>
      <c r="R824" s="14">
        <v>14</v>
      </c>
      <c r="S824" s="14">
        <v>1</v>
      </c>
      <c r="T824" s="14">
        <v>0</v>
      </c>
      <c r="U824" s="14">
        <v>3</v>
      </c>
      <c r="V824" s="14">
        <v>4</v>
      </c>
      <c r="W824" s="14">
        <v>1</v>
      </c>
      <c r="X824" s="14">
        <v>2</v>
      </c>
      <c r="Y824" s="14">
        <v>1</v>
      </c>
      <c r="Z824" s="14">
        <v>0</v>
      </c>
      <c r="AA824" s="14">
        <v>0</v>
      </c>
      <c r="AB824" s="14">
        <v>0</v>
      </c>
      <c r="AC824" s="14">
        <v>0</v>
      </c>
      <c r="AD824" s="14">
        <v>0</v>
      </c>
      <c r="AE824" s="14">
        <v>0</v>
      </c>
      <c r="AF824" s="15">
        <v>59</v>
      </c>
    </row>
    <row r="825" spans="1:32" s="5" customFormat="1" ht="13.7" customHeight="1" x14ac:dyDescent="0.15">
      <c r="A825" s="10" t="s">
        <v>1131</v>
      </c>
      <c r="B825" s="10" t="s">
        <v>933</v>
      </c>
      <c r="C825" s="11" t="s">
        <v>718</v>
      </c>
      <c r="D825" s="12">
        <v>0</v>
      </c>
      <c r="E825" s="12" t="s">
        <v>1142</v>
      </c>
      <c r="F825" s="12" t="s">
        <v>1097</v>
      </c>
      <c r="G825" s="13">
        <v>1</v>
      </c>
      <c r="H825" s="13">
        <v>0</v>
      </c>
      <c r="I825" s="13">
        <v>1</v>
      </c>
      <c r="J825" s="13">
        <v>0</v>
      </c>
      <c r="K825" s="13">
        <v>0</v>
      </c>
      <c r="L825" s="13">
        <v>15</v>
      </c>
      <c r="M825" s="13">
        <v>1</v>
      </c>
      <c r="N825" s="13">
        <v>0</v>
      </c>
      <c r="O825" s="13">
        <v>0</v>
      </c>
      <c r="P825" s="13">
        <v>8</v>
      </c>
      <c r="Q825" s="13">
        <v>10</v>
      </c>
      <c r="R825" s="14">
        <v>18</v>
      </c>
      <c r="S825" s="14">
        <v>1</v>
      </c>
      <c r="T825" s="14">
        <v>0</v>
      </c>
      <c r="U825" s="14">
        <v>6</v>
      </c>
      <c r="V825" s="14">
        <v>7</v>
      </c>
      <c r="W825" s="14">
        <v>1</v>
      </c>
      <c r="X825" s="14">
        <v>3</v>
      </c>
      <c r="Y825" s="14">
        <v>1</v>
      </c>
      <c r="Z825" s="14">
        <v>1</v>
      </c>
      <c r="AA825" s="14">
        <v>0</v>
      </c>
      <c r="AB825" s="14">
        <v>0</v>
      </c>
      <c r="AC825" s="14">
        <v>1</v>
      </c>
      <c r="AD825" s="14">
        <v>0</v>
      </c>
      <c r="AE825" s="14">
        <v>1</v>
      </c>
      <c r="AF825" s="5">
        <v>60</v>
      </c>
    </row>
    <row r="826" spans="1:32" s="15" customFormat="1" ht="13.7" customHeight="1" x14ac:dyDescent="0.15">
      <c r="A826" s="16"/>
      <c r="B826" s="16" t="s">
        <v>1086</v>
      </c>
      <c r="C826" s="16">
        <f>COUNTA(C821:C825)</f>
        <v>5</v>
      </c>
      <c r="D826" s="17">
        <f>COUNTIF(D821:D825,"併")</f>
        <v>0</v>
      </c>
      <c r="E826" s="17">
        <v>5</v>
      </c>
      <c r="F826" s="17"/>
      <c r="G826" s="18">
        <f>SUM(G821:G825)</f>
        <v>5</v>
      </c>
      <c r="H826" s="18">
        <f t="shared" ref="H826:AE826" si="121">SUM(H821:H825)</f>
        <v>0</v>
      </c>
      <c r="I826" s="18">
        <f t="shared" si="121"/>
        <v>6</v>
      </c>
      <c r="J826" s="18">
        <f t="shared" si="121"/>
        <v>2</v>
      </c>
      <c r="K826" s="18">
        <f t="shared" si="121"/>
        <v>0</v>
      </c>
      <c r="L826" s="18">
        <f t="shared" si="121"/>
        <v>75</v>
      </c>
      <c r="M826" s="18">
        <f t="shared" si="121"/>
        <v>5</v>
      </c>
      <c r="N826" s="18">
        <f t="shared" si="121"/>
        <v>1</v>
      </c>
      <c r="O826" s="18">
        <f t="shared" si="121"/>
        <v>0</v>
      </c>
      <c r="P826" s="18">
        <f t="shared" si="121"/>
        <v>39</v>
      </c>
      <c r="Q826" s="18">
        <f t="shared" si="121"/>
        <v>55</v>
      </c>
      <c r="R826" s="18">
        <f t="shared" si="121"/>
        <v>94</v>
      </c>
      <c r="S826" s="18">
        <f t="shared" si="121"/>
        <v>6</v>
      </c>
      <c r="T826" s="18">
        <f t="shared" si="121"/>
        <v>0</v>
      </c>
      <c r="U826" s="18">
        <f t="shared" si="121"/>
        <v>21</v>
      </c>
      <c r="V826" s="18">
        <f t="shared" si="121"/>
        <v>27</v>
      </c>
      <c r="W826" s="18">
        <f t="shared" si="121"/>
        <v>5</v>
      </c>
      <c r="X826" s="18">
        <f t="shared" si="121"/>
        <v>18</v>
      </c>
      <c r="Y826" s="18">
        <f t="shared" si="121"/>
        <v>5</v>
      </c>
      <c r="Z826" s="18">
        <f t="shared" si="121"/>
        <v>4</v>
      </c>
      <c r="AA826" s="18">
        <f t="shared" si="121"/>
        <v>2</v>
      </c>
      <c r="AB826" s="18">
        <f t="shared" si="121"/>
        <v>0</v>
      </c>
      <c r="AC826" s="18">
        <f t="shared" si="121"/>
        <v>4</v>
      </c>
      <c r="AD826" s="18">
        <f t="shared" si="121"/>
        <v>0</v>
      </c>
      <c r="AE826" s="18">
        <f t="shared" si="121"/>
        <v>4</v>
      </c>
      <c r="AF826" s="15">
        <v>61</v>
      </c>
    </row>
    <row r="827" spans="1:32" s="15" customFormat="1" ht="13.7" customHeight="1" x14ac:dyDescent="0.15">
      <c r="A827" s="10" t="s">
        <v>1131</v>
      </c>
      <c r="B827" s="10" t="s">
        <v>467</v>
      </c>
      <c r="C827" s="11" t="s">
        <v>468</v>
      </c>
      <c r="D827" s="12">
        <v>0</v>
      </c>
      <c r="E827" s="12">
        <v>1</v>
      </c>
      <c r="F827" s="12" t="s">
        <v>1097</v>
      </c>
      <c r="G827" s="13">
        <v>1</v>
      </c>
      <c r="H827" s="13">
        <v>0</v>
      </c>
      <c r="I827" s="13">
        <v>1</v>
      </c>
      <c r="J827" s="13">
        <v>0</v>
      </c>
      <c r="K827" s="13">
        <v>0</v>
      </c>
      <c r="L827" s="13">
        <v>13</v>
      </c>
      <c r="M827" s="13">
        <v>1</v>
      </c>
      <c r="N827" s="13">
        <v>1</v>
      </c>
      <c r="O827" s="13">
        <v>0</v>
      </c>
      <c r="P827" s="13">
        <v>10</v>
      </c>
      <c r="Q827" s="13">
        <v>7</v>
      </c>
      <c r="R827" s="14">
        <v>17</v>
      </c>
      <c r="S827" s="14">
        <v>1</v>
      </c>
      <c r="T827" s="14">
        <v>0</v>
      </c>
      <c r="U827" s="14">
        <v>14</v>
      </c>
      <c r="V827" s="14">
        <v>15</v>
      </c>
      <c r="W827" s="14">
        <v>1</v>
      </c>
      <c r="X827" s="14">
        <v>1</v>
      </c>
      <c r="Y827" s="14">
        <v>1</v>
      </c>
      <c r="Z827" s="14">
        <v>0</v>
      </c>
      <c r="AA827" s="14">
        <v>0</v>
      </c>
      <c r="AB827" s="14">
        <v>0</v>
      </c>
      <c r="AC827" s="14">
        <v>0</v>
      </c>
      <c r="AD827" s="14">
        <v>0</v>
      </c>
      <c r="AE827" s="14">
        <v>0</v>
      </c>
      <c r="AF827" s="15">
        <v>62</v>
      </c>
    </row>
    <row r="828" spans="1:32" s="5" customFormat="1" ht="13.7" customHeight="1" x14ac:dyDescent="0.15">
      <c r="A828" s="16"/>
      <c r="B828" s="16" t="s">
        <v>1086</v>
      </c>
      <c r="C828" s="16">
        <f>COUNTA(C827:C827)</f>
        <v>1</v>
      </c>
      <c r="D828" s="17">
        <f>COUNTIF(D827:D827,"併")</f>
        <v>0</v>
      </c>
      <c r="E828" s="17">
        <v>1</v>
      </c>
      <c r="F828" s="17"/>
      <c r="G828" s="18">
        <f t="shared" ref="G828:AE828" si="122">SUM(G827:G827)</f>
        <v>1</v>
      </c>
      <c r="H828" s="18">
        <f t="shared" si="122"/>
        <v>0</v>
      </c>
      <c r="I828" s="18">
        <f t="shared" si="122"/>
        <v>1</v>
      </c>
      <c r="J828" s="18">
        <f t="shared" si="122"/>
        <v>0</v>
      </c>
      <c r="K828" s="18">
        <f t="shared" si="122"/>
        <v>0</v>
      </c>
      <c r="L828" s="18">
        <f t="shared" si="122"/>
        <v>13</v>
      </c>
      <c r="M828" s="18">
        <f t="shared" si="122"/>
        <v>1</v>
      </c>
      <c r="N828" s="18">
        <f t="shared" si="122"/>
        <v>1</v>
      </c>
      <c r="O828" s="18">
        <f t="shared" si="122"/>
        <v>0</v>
      </c>
      <c r="P828" s="18">
        <f t="shared" si="122"/>
        <v>10</v>
      </c>
      <c r="Q828" s="18">
        <f t="shared" si="122"/>
        <v>7</v>
      </c>
      <c r="R828" s="18">
        <f t="shared" si="122"/>
        <v>17</v>
      </c>
      <c r="S828" s="18">
        <f t="shared" si="122"/>
        <v>1</v>
      </c>
      <c r="T828" s="18">
        <f t="shared" si="122"/>
        <v>0</v>
      </c>
      <c r="U828" s="18">
        <f t="shared" si="122"/>
        <v>14</v>
      </c>
      <c r="V828" s="18">
        <f t="shared" si="122"/>
        <v>15</v>
      </c>
      <c r="W828" s="18">
        <f t="shared" si="122"/>
        <v>1</v>
      </c>
      <c r="X828" s="18">
        <f t="shared" si="122"/>
        <v>1</v>
      </c>
      <c r="Y828" s="18">
        <f t="shared" si="122"/>
        <v>1</v>
      </c>
      <c r="Z828" s="18">
        <f t="shared" si="122"/>
        <v>0</v>
      </c>
      <c r="AA828" s="18">
        <f t="shared" si="122"/>
        <v>0</v>
      </c>
      <c r="AB828" s="18">
        <f t="shared" si="122"/>
        <v>0</v>
      </c>
      <c r="AC828" s="18">
        <f t="shared" si="122"/>
        <v>0</v>
      </c>
      <c r="AD828" s="18">
        <f t="shared" si="122"/>
        <v>0</v>
      </c>
      <c r="AE828" s="18">
        <f t="shared" si="122"/>
        <v>0</v>
      </c>
      <c r="AF828" s="5">
        <v>63</v>
      </c>
    </row>
    <row r="829" spans="1:32" s="15" customFormat="1" ht="13.7" customHeight="1" x14ac:dyDescent="0.15">
      <c r="A829" s="10" t="s">
        <v>1131</v>
      </c>
      <c r="B829" s="10" t="s">
        <v>469</v>
      </c>
      <c r="C829" s="11" t="s">
        <v>470</v>
      </c>
      <c r="D829" s="12">
        <v>0</v>
      </c>
      <c r="E829" s="12">
        <v>1</v>
      </c>
      <c r="F829" s="29" t="s">
        <v>1098</v>
      </c>
      <c r="G829" s="13">
        <v>1</v>
      </c>
      <c r="H829" s="13">
        <v>0</v>
      </c>
      <c r="I829" s="13">
        <v>1</v>
      </c>
      <c r="J829" s="13">
        <v>0</v>
      </c>
      <c r="K829" s="13">
        <v>0</v>
      </c>
      <c r="L829" s="13">
        <v>12</v>
      </c>
      <c r="M829" s="13">
        <v>1</v>
      </c>
      <c r="N829" s="13">
        <v>1</v>
      </c>
      <c r="O829" s="13">
        <v>0</v>
      </c>
      <c r="P829" s="13">
        <v>10</v>
      </c>
      <c r="Q829" s="13">
        <v>6</v>
      </c>
      <c r="R829" s="14">
        <v>16</v>
      </c>
      <c r="S829" s="14">
        <v>1</v>
      </c>
      <c r="T829" s="14">
        <v>0</v>
      </c>
      <c r="U829" s="14">
        <v>1</v>
      </c>
      <c r="V829" s="14">
        <v>2</v>
      </c>
      <c r="W829" s="14">
        <v>1</v>
      </c>
      <c r="X829" s="14">
        <v>0</v>
      </c>
      <c r="Y829" s="14">
        <v>1</v>
      </c>
      <c r="Z829" s="14">
        <v>0</v>
      </c>
      <c r="AA829" s="14">
        <v>0</v>
      </c>
      <c r="AB829" s="14">
        <v>0</v>
      </c>
      <c r="AC829" s="14">
        <v>0</v>
      </c>
      <c r="AD829" s="14">
        <v>0</v>
      </c>
      <c r="AE829" s="14">
        <v>0</v>
      </c>
      <c r="AF829" s="15">
        <v>64</v>
      </c>
    </row>
    <row r="830" spans="1:32" s="15" customFormat="1" ht="13.7" customHeight="1" x14ac:dyDescent="0.15">
      <c r="A830" s="10" t="s">
        <v>1131</v>
      </c>
      <c r="B830" s="10" t="s">
        <v>469</v>
      </c>
      <c r="C830" s="11" t="s">
        <v>471</v>
      </c>
      <c r="D830" s="12">
        <v>0</v>
      </c>
      <c r="E830" s="12">
        <v>2</v>
      </c>
      <c r="F830" s="29" t="s">
        <v>1098</v>
      </c>
      <c r="G830" s="13">
        <v>1</v>
      </c>
      <c r="H830" s="13">
        <v>0</v>
      </c>
      <c r="I830" s="13">
        <v>1</v>
      </c>
      <c r="J830" s="13">
        <v>0</v>
      </c>
      <c r="K830" s="13">
        <v>0</v>
      </c>
      <c r="L830" s="13">
        <v>6</v>
      </c>
      <c r="M830" s="13">
        <v>1</v>
      </c>
      <c r="N830" s="13">
        <v>0</v>
      </c>
      <c r="O830" s="13">
        <v>0</v>
      </c>
      <c r="P830" s="13">
        <v>4</v>
      </c>
      <c r="Q830" s="13">
        <v>5</v>
      </c>
      <c r="R830" s="14">
        <v>9</v>
      </c>
      <c r="S830" s="14">
        <v>1</v>
      </c>
      <c r="T830" s="14">
        <v>0</v>
      </c>
      <c r="U830" s="14">
        <v>2</v>
      </c>
      <c r="V830" s="14">
        <v>3</v>
      </c>
      <c r="W830" s="14">
        <v>1</v>
      </c>
      <c r="X830" s="14">
        <v>0</v>
      </c>
      <c r="Y830" s="14">
        <v>1</v>
      </c>
      <c r="Z830" s="14">
        <v>0</v>
      </c>
      <c r="AA830" s="14">
        <v>0</v>
      </c>
      <c r="AB830" s="14">
        <v>0</v>
      </c>
      <c r="AC830" s="14">
        <v>1</v>
      </c>
      <c r="AD830" s="14">
        <v>1</v>
      </c>
      <c r="AE830" s="14">
        <v>1</v>
      </c>
      <c r="AF830" s="15">
        <v>65</v>
      </c>
    </row>
    <row r="831" spans="1:32" s="5" customFormat="1" ht="13.7" customHeight="1" x14ac:dyDescent="0.15">
      <c r="A831" s="16"/>
      <c r="B831" s="16" t="s">
        <v>1086</v>
      </c>
      <c r="C831" s="16">
        <f>COUNTA(C829:C830)</f>
        <v>2</v>
      </c>
      <c r="D831" s="17">
        <f>COUNTIF(D829:D830,"併")</f>
        <v>0</v>
      </c>
      <c r="E831" s="17">
        <v>2</v>
      </c>
      <c r="F831" s="17"/>
      <c r="G831" s="18">
        <f>SUM(G829:G830)</f>
        <v>2</v>
      </c>
      <c r="H831" s="18">
        <f t="shared" ref="H831:AE831" si="123">SUM(H829:H830)</f>
        <v>0</v>
      </c>
      <c r="I831" s="18">
        <f t="shared" si="123"/>
        <v>2</v>
      </c>
      <c r="J831" s="18">
        <f t="shared" si="123"/>
        <v>0</v>
      </c>
      <c r="K831" s="18">
        <f t="shared" si="123"/>
        <v>0</v>
      </c>
      <c r="L831" s="18">
        <f t="shared" si="123"/>
        <v>18</v>
      </c>
      <c r="M831" s="18">
        <f t="shared" si="123"/>
        <v>2</v>
      </c>
      <c r="N831" s="18">
        <f t="shared" si="123"/>
        <v>1</v>
      </c>
      <c r="O831" s="18">
        <f t="shared" si="123"/>
        <v>0</v>
      </c>
      <c r="P831" s="18">
        <f t="shared" si="123"/>
        <v>14</v>
      </c>
      <c r="Q831" s="18">
        <f t="shared" si="123"/>
        <v>11</v>
      </c>
      <c r="R831" s="18">
        <f t="shared" si="123"/>
        <v>25</v>
      </c>
      <c r="S831" s="18">
        <f t="shared" si="123"/>
        <v>2</v>
      </c>
      <c r="T831" s="18">
        <f t="shared" si="123"/>
        <v>0</v>
      </c>
      <c r="U831" s="18">
        <f t="shared" si="123"/>
        <v>3</v>
      </c>
      <c r="V831" s="18">
        <f t="shared" si="123"/>
        <v>5</v>
      </c>
      <c r="W831" s="18">
        <f t="shared" si="123"/>
        <v>2</v>
      </c>
      <c r="X831" s="18">
        <f t="shared" si="123"/>
        <v>0</v>
      </c>
      <c r="Y831" s="18">
        <f t="shared" si="123"/>
        <v>2</v>
      </c>
      <c r="Z831" s="18">
        <f t="shared" si="123"/>
        <v>0</v>
      </c>
      <c r="AA831" s="18">
        <f t="shared" si="123"/>
        <v>0</v>
      </c>
      <c r="AB831" s="18">
        <f t="shared" si="123"/>
        <v>0</v>
      </c>
      <c r="AC831" s="18">
        <f t="shared" si="123"/>
        <v>1</v>
      </c>
      <c r="AD831" s="18">
        <f t="shared" si="123"/>
        <v>1</v>
      </c>
      <c r="AE831" s="18">
        <f t="shared" si="123"/>
        <v>1</v>
      </c>
      <c r="AF831" s="5">
        <v>66</v>
      </c>
    </row>
    <row r="832" spans="1:32" s="15" customFormat="1" ht="13.7" customHeight="1" x14ac:dyDescent="0.15">
      <c r="A832" s="10" t="s">
        <v>1131</v>
      </c>
      <c r="B832" s="10" t="s">
        <v>472</v>
      </c>
      <c r="C832" s="11" t="s">
        <v>473</v>
      </c>
      <c r="D832" s="12">
        <v>0</v>
      </c>
      <c r="E832" s="12">
        <v>1</v>
      </c>
      <c r="F832" s="12" t="s">
        <v>1097</v>
      </c>
      <c r="G832" s="13">
        <v>1</v>
      </c>
      <c r="H832" s="13">
        <v>0</v>
      </c>
      <c r="I832" s="13">
        <v>1</v>
      </c>
      <c r="J832" s="13">
        <v>0</v>
      </c>
      <c r="K832" s="13">
        <v>0</v>
      </c>
      <c r="L832" s="13">
        <v>11</v>
      </c>
      <c r="M832" s="13">
        <v>1</v>
      </c>
      <c r="N832" s="13">
        <v>0</v>
      </c>
      <c r="O832" s="13">
        <v>1</v>
      </c>
      <c r="P832" s="13">
        <v>7</v>
      </c>
      <c r="Q832" s="13">
        <v>8</v>
      </c>
      <c r="R832" s="14">
        <v>15</v>
      </c>
      <c r="S832" s="14">
        <v>1</v>
      </c>
      <c r="T832" s="14">
        <v>0</v>
      </c>
      <c r="U832" s="14">
        <v>2</v>
      </c>
      <c r="V832" s="14">
        <v>3</v>
      </c>
      <c r="W832" s="14">
        <v>1</v>
      </c>
      <c r="X832" s="14">
        <v>2</v>
      </c>
      <c r="Y832" s="14">
        <v>1</v>
      </c>
      <c r="Z832" s="14">
        <v>0</v>
      </c>
      <c r="AA832" s="14">
        <v>0</v>
      </c>
      <c r="AB832" s="14">
        <v>0</v>
      </c>
      <c r="AC832" s="14">
        <v>1</v>
      </c>
      <c r="AD832" s="14">
        <v>0</v>
      </c>
      <c r="AE832" s="14">
        <v>1</v>
      </c>
      <c r="AF832" s="15">
        <v>67</v>
      </c>
    </row>
    <row r="833" spans="1:32" s="5" customFormat="1" ht="13.7" customHeight="1" x14ac:dyDescent="0.15">
      <c r="A833" s="10" t="s">
        <v>1131</v>
      </c>
      <c r="B833" s="10" t="s">
        <v>472</v>
      </c>
      <c r="C833" s="11" t="s">
        <v>474</v>
      </c>
      <c r="D833" s="12">
        <v>0</v>
      </c>
      <c r="E833" s="12">
        <v>2</v>
      </c>
      <c r="F833" s="12" t="s">
        <v>1097</v>
      </c>
      <c r="G833" s="13">
        <v>1</v>
      </c>
      <c r="H833" s="13">
        <v>0</v>
      </c>
      <c r="I833" s="13">
        <v>1</v>
      </c>
      <c r="J833" s="13">
        <v>0</v>
      </c>
      <c r="K833" s="13">
        <v>0</v>
      </c>
      <c r="L833" s="13">
        <v>11</v>
      </c>
      <c r="M833" s="13">
        <v>1</v>
      </c>
      <c r="N833" s="13">
        <v>1</v>
      </c>
      <c r="O833" s="13">
        <v>0</v>
      </c>
      <c r="P833" s="13">
        <v>7</v>
      </c>
      <c r="Q833" s="13">
        <v>8</v>
      </c>
      <c r="R833" s="14">
        <v>15</v>
      </c>
      <c r="S833" s="14">
        <v>1</v>
      </c>
      <c r="T833" s="14">
        <v>0</v>
      </c>
      <c r="U833" s="14">
        <v>2</v>
      </c>
      <c r="V833" s="14">
        <v>3</v>
      </c>
      <c r="W833" s="14">
        <v>1</v>
      </c>
      <c r="X833" s="14">
        <v>2</v>
      </c>
      <c r="Y833" s="14">
        <v>1</v>
      </c>
      <c r="Z833" s="14">
        <v>0</v>
      </c>
      <c r="AA833" s="14">
        <v>0</v>
      </c>
      <c r="AB833" s="14">
        <v>0</v>
      </c>
      <c r="AC833" s="14">
        <v>0</v>
      </c>
      <c r="AD833" s="14">
        <v>0</v>
      </c>
      <c r="AE833" s="14">
        <v>0</v>
      </c>
      <c r="AF833" s="5">
        <v>68</v>
      </c>
    </row>
    <row r="834" spans="1:32" s="15" customFormat="1" ht="13.7" customHeight="1" x14ac:dyDescent="0.15">
      <c r="A834" s="16"/>
      <c r="B834" s="16" t="s">
        <v>1086</v>
      </c>
      <c r="C834" s="16">
        <f>COUNTA(C832:C833)</f>
        <v>2</v>
      </c>
      <c r="D834" s="17">
        <f>COUNTIF(D832:D833,"併")</f>
        <v>0</v>
      </c>
      <c r="E834" s="17">
        <v>2</v>
      </c>
      <c r="F834" s="17"/>
      <c r="G834" s="18">
        <f>SUM(G832:G833)</f>
        <v>2</v>
      </c>
      <c r="H834" s="18">
        <f t="shared" ref="H834:AE834" si="124">SUM(H832:H833)</f>
        <v>0</v>
      </c>
      <c r="I834" s="18">
        <f t="shared" si="124"/>
        <v>2</v>
      </c>
      <c r="J834" s="18">
        <f t="shared" si="124"/>
        <v>0</v>
      </c>
      <c r="K834" s="18">
        <f t="shared" si="124"/>
        <v>0</v>
      </c>
      <c r="L834" s="18">
        <f t="shared" si="124"/>
        <v>22</v>
      </c>
      <c r="M834" s="18">
        <f t="shared" si="124"/>
        <v>2</v>
      </c>
      <c r="N834" s="18">
        <f t="shared" si="124"/>
        <v>1</v>
      </c>
      <c r="O834" s="18">
        <f t="shared" si="124"/>
        <v>1</v>
      </c>
      <c r="P834" s="18">
        <f t="shared" si="124"/>
        <v>14</v>
      </c>
      <c r="Q834" s="18">
        <f t="shared" si="124"/>
        <v>16</v>
      </c>
      <c r="R834" s="18">
        <f t="shared" si="124"/>
        <v>30</v>
      </c>
      <c r="S834" s="18">
        <f t="shared" si="124"/>
        <v>2</v>
      </c>
      <c r="T834" s="18">
        <f t="shared" si="124"/>
        <v>0</v>
      </c>
      <c r="U834" s="18">
        <f t="shared" si="124"/>
        <v>4</v>
      </c>
      <c r="V834" s="18">
        <f t="shared" si="124"/>
        <v>6</v>
      </c>
      <c r="W834" s="18">
        <f t="shared" si="124"/>
        <v>2</v>
      </c>
      <c r="X834" s="18">
        <f t="shared" si="124"/>
        <v>4</v>
      </c>
      <c r="Y834" s="18">
        <f t="shared" si="124"/>
        <v>2</v>
      </c>
      <c r="Z834" s="18">
        <f t="shared" si="124"/>
        <v>0</v>
      </c>
      <c r="AA834" s="18">
        <f t="shared" si="124"/>
        <v>0</v>
      </c>
      <c r="AB834" s="18">
        <f t="shared" si="124"/>
        <v>0</v>
      </c>
      <c r="AC834" s="18">
        <f t="shared" si="124"/>
        <v>1</v>
      </c>
      <c r="AD834" s="18">
        <f t="shared" si="124"/>
        <v>0</v>
      </c>
      <c r="AE834" s="18">
        <f t="shared" si="124"/>
        <v>1</v>
      </c>
      <c r="AF834" s="15">
        <v>69</v>
      </c>
    </row>
    <row r="835" spans="1:32" s="5" customFormat="1" ht="13.7" customHeight="1" x14ac:dyDescent="0.15">
      <c r="A835" s="10" t="s">
        <v>1131</v>
      </c>
      <c r="B835" s="10" t="s">
        <v>475</v>
      </c>
      <c r="C835" s="11" t="s">
        <v>476</v>
      </c>
      <c r="D835" s="12">
        <v>0</v>
      </c>
      <c r="E835" s="12">
        <v>1</v>
      </c>
      <c r="F835" s="12" t="s">
        <v>1097</v>
      </c>
      <c r="G835" s="13">
        <v>1</v>
      </c>
      <c r="H835" s="13">
        <v>0</v>
      </c>
      <c r="I835" s="13">
        <v>1</v>
      </c>
      <c r="J835" s="13">
        <v>0</v>
      </c>
      <c r="K835" s="13">
        <v>0</v>
      </c>
      <c r="L835" s="13">
        <v>22</v>
      </c>
      <c r="M835" s="13">
        <v>1</v>
      </c>
      <c r="N835" s="13">
        <v>1</v>
      </c>
      <c r="O835" s="13">
        <v>1</v>
      </c>
      <c r="P835" s="13">
        <v>14</v>
      </c>
      <c r="Q835" s="13">
        <v>13</v>
      </c>
      <c r="R835" s="14">
        <v>27</v>
      </c>
      <c r="S835" s="14">
        <v>1</v>
      </c>
      <c r="T835" s="14">
        <v>0</v>
      </c>
      <c r="U835" s="14">
        <v>10</v>
      </c>
      <c r="V835" s="14">
        <v>11</v>
      </c>
      <c r="W835" s="14">
        <v>1</v>
      </c>
      <c r="X835" s="14">
        <v>6</v>
      </c>
      <c r="Y835" s="14">
        <v>1</v>
      </c>
      <c r="Z835" s="14">
        <v>1</v>
      </c>
      <c r="AA835" s="14">
        <v>0</v>
      </c>
      <c r="AB835" s="14">
        <v>1</v>
      </c>
      <c r="AC835" s="14">
        <v>2</v>
      </c>
      <c r="AD835" s="14">
        <v>0</v>
      </c>
      <c r="AE835" s="14">
        <v>2</v>
      </c>
      <c r="AF835" s="5">
        <v>70</v>
      </c>
    </row>
    <row r="836" spans="1:32" s="15" customFormat="1" ht="13.7" customHeight="1" x14ac:dyDescent="0.15">
      <c r="A836" s="10" t="s">
        <v>1131</v>
      </c>
      <c r="B836" s="10" t="s">
        <v>475</v>
      </c>
      <c r="C836" s="11" t="s">
        <v>477</v>
      </c>
      <c r="D836" s="12" t="s">
        <v>725</v>
      </c>
      <c r="E836" s="12">
        <v>5</v>
      </c>
      <c r="F836" s="12" t="s">
        <v>1097</v>
      </c>
      <c r="G836" s="13">
        <v>1</v>
      </c>
      <c r="H836" s="13">
        <v>0</v>
      </c>
      <c r="I836" s="14">
        <v>0</v>
      </c>
      <c r="J836" s="13">
        <v>0</v>
      </c>
      <c r="K836" s="13">
        <v>0</v>
      </c>
      <c r="L836" s="13">
        <v>4</v>
      </c>
      <c r="M836" s="13">
        <v>1</v>
      </c>
      <c r="N836" s="13">
        <v>0</v>
      </c>
      <c r="O836" s="13">
        <v>0</v>
      </c>
      <c r="P836" s="13">
        <v>4</v>
      </c>
      <c r="Q836" s="13">
        <v>2</v>
      </c>
      <c r="R836" s="14">
        <v>6</v>
      </c>
      <c r="S836" s="14">
        <v>0</v>
      </c>
      <c r="T836" s="14">
        <v>0</v>
      </c>
      <c r="U836" s="14">
        <v>5</v>
      </c>
      <c r="V836" s="14">
        <v>5</v>
      </c>
      <c r="W836" s="14">
        <v>1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5">
        <v>71</v>
      </c>
    </row>
    <row r="837" spans="1:32" s="5" customFormat="1" ht="13.7" customHeight="1" x14ac:dyDescent="0.15">
      <c r="A837" s="10" t="s">
        <v>1131</v>
      </c>
      <c r="B837" s="10" t="s">
        <v>475</v>
      </c>
      <c r="C837" s="11" t="s">
        <v>478</v>
      </c>
      <c r="D837" s="12" t="s">
        <v>725</v>
      </c>
      <c r="E837" s="12">
        <v>5</v>
      </c>
      <c r="F837" s="12" t="s">
        <v>1097</v>
      </c>
      <c r="G837" s="13">
        <v>1</v>
      </c>
      <c r="H837" s="14">
        <v>0</v>
      </c>
      <c r="I837" s="14">
        <v>1</v>
      </c>
      <c r="J837" s="14">
        <v>0</v>
      </c>
      <c r="K837" s="14">
        <v>0</v>
      </c>
      <c r="L837" s="14">
        <v>3</v>
      </c>
      <c r="M837" s="13">
        <v>0</v>
      </c>
      <c r="N837" s="14">
        <v>0</v>
      </c>
      <c r="O837" s="13">
        <v>0</v>
      </c>
      <c r="P837" s="13">
        <v>4</v>
      </c>
      <c r="Q837" s="13">
        <v>1</v>
      </c>
      <c r="R837" s="14">
        <v>5</v>
      </c>
      <c r="S837" s="14">
        <v>0</v>
      </c>
      <c r="T837" s="14">
        <v>0</v>
      </c>
      <c r="U837" s="14">
        <v>3</v>
      </c>
      <c r="V837" s="14">
        <v>3</v>
      </c>
      <c r="W837" s="14">
        <v>1</v>
      </c>
      <c r="X837" s="14">
        <v>0</v>
      </c>
      <c r="Y837" s="14">
        <v>1</v>
      </c>
      <c r="Z837" s="14">
        <v>0</v>
      </c>
      <c r="AA837" s="14">
        <v>0</v>
      </c>
      <c r="AB837" s="14">
        <v>0</v>
      </c>
      <c r="AC837" s="14">
        <v>0</v>
      </c>
      <c r="AD837" s="14">
        <v>0</v>
      </c>
      <c r="AE837" s="14">
        <v>0</v>
      </c>
      <c r="AF837" s="5">
        <v>72</v>
      </c>
    </row>
    <row r="838" spans="1:32" s="15" customFormat="1" ht="13.7" customHeight="1" x14ac:dyDescent="0.15">
      <c r="A838" s="16"/>
      <c r="B838" s="16" t="s">
        <v>1086</v>
      </c>
      <c r="C838" s="16">
        <f>COUNTA(C835:C837)</f>
        <v>3</v>
      </c>
      <c r="D838" s="17">
        <f>COUNTIF(D835:D837,"併")</f>
        <v>2</v>
      </c>
      <c r="E838" s="17">
        <v>3</v>
      </c>
      <c r="F838" s="17"/>
      <c r="G838" s="18">
        <f>SUM(G835:G837)</f>
        <v>3</v>
      </c>
      <c r="H838" s="18">
        <f t="shared" ref="H838:AE838" si="125">SUM(H835:H837)</f>
        <v>0</v>
      </c>
      <c r="I838" s="18">
        <f t="shared" si="125"/>
        <v>2</v>
      </c>
      <c r="J838" s="18">
        <f t="shared" si="125"/>
        <v>0</v>
      </c>
      <c r="K838" s="18">
        <f t="shared" si="125"/>
        <v>0</v>
      </c>
      <c r="L838" s="18">
        <f t="shared" si="125"/>
        <v>29</v>
      </c>
      <c r="M838" s="18">
        <f t="shared" si="125"/>
        <v>2</v>
      </c>
      <c r="N838" s="18">
        <f t="shared" si="125"/>
        <v>1</v>
      </c>
      <c r="O838" s="18">
        <f t="shared" si="125"/>
        <v>1</v>
      </c>
      <c r="P838" s="18">
        <f t="shared" si="125"/>
        <v>22</v>
      </c>
      <c r="Q838" s="18">
        <f t="shared" si="125"/>
        <v>16</v>
      </c>
      <c r="R838" s="18">
        <f t="shared" si="125"/>
        <v>38</v>
      </c>
      <c r="S838" s="18">
        <f t="shared" si="125"/>
        <v>1</v>
      </c>
      <c r="T838" s="18">
        <f t="shared" si="125"/>
        <v>0</v>
      </c>
      <c r="U838" s="18">
        <f t="shared" si="125"/>
        <v>18</v>
      </c>
      <c r="V838" s="18">
        <f t="shared" si="125"/>
        <v>19</v>
      </c>
      <c r="W838" s="18">
        <f t="shared" si="125"/>
        <v>3</v>
      </c>
      <c r="X838" s="18">
        <f t="shared" si="125"/>
        <v>6</v>
      </c>
      <c r="Y838" s="18">
        <f t="shared" si="125"/>
        <v>2</v>
      </c>
      <c r="Z838" s="18">
        <f t="shared" si="125"/>
        <v>1</v>
      </c>
      <c r="AA838" s="18">
        <f t="shared" si="125"/>
        <v>0</v>
      </c>
      <c r="AB838" s="18">
        <f t="shared" si="125"/>
        <v>1</v>
      </c>
      <c r="AC838" s="18">
        <f t="shared" si="125"/>
        <v>2</v>
      </c>
      <c r="AD838" s="18">
        <f t="shared" si="125"/>
        <v>0</v>
      </c>
      <c r="AE838" s="18">
        <f t="shared" si="125"/>
        <v>2</v>
      </c>
      <c r="AF838" s="15">
        <v>73</v>
      </c>
    </row>
    <row r="839" spans="1:32" s="15" customFormat="1" ht="13.7" customHeight="1" x14ac:dyDescent="0.15">
      <c r="A839" s="10" t="s">
        <v>1131</v>
      </c>
      <c r="B839" s="10" t="s">
        <v>479</v>
      </c>
      <c r="C839" s="11" t="s">
        <v>480</v>
      </c>
      <c r="D839" s="12">
        <v>0</v>
      </c>
      <c r="E839" s="12">
        <v>2</v>
      </c>
      <c r="F839" s="29" t="s">
        <v>1064</v>
      </c>
      <c r="G839" s="13">
        <v>1</v>
      </c>
      <c r="H839" s="13">
        <v>0</v>
      </c>
      <c r="I839" s="13">
        <v>1</v>
      </c>
      <c r="J839" s="13">
        <v>0</v>
      </c>
      <c r="K839" s="13">
        <v>0</v>
      </c>
      <c r="L839" s="13">
        <v>5</v>
      </c>
      <c r="M839" s="13">
        <v>1</v>
      </c>
      <c r="N839" s="13">
        <v>0</v>
      </c>
      <c r="O839" s="13">
        <v>0</v>
      </c>
      <c r="P839" s="13">
        <v>3</v>
      </c>
      <c r="Q839" s="13">
        <v>5</v>
      </c>
      <c r="R839" s="14">
        <v>8</v>
      </c>
      <c r="S839" s="14">
        <v>1</v>
      </c>
      <c r="T839" s="14">
        <v>0</v>
      </c>
      <c r="U839" s="14">
        <v>2</v>
      </c>
      <c r="V839" s="14">
        <v>3</v>
      </c>
      <c r="W839" s="14">
        <v>1</v>
      </c>
      <c r="X839" s="14">
        <v>0</v>
      </c>
      <c r="Y839" s="14">
        <v>1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5">
        <v>74</v>
      </c>
    </row>
    <row r="840" spans="1:32" s="5" customFormat="1" ht="13.7" customHeight="1" x14ac:dyDescent="0.15">
      <c r="A840" s="16"/>
      <c r="B840" s="16" t="s">
        <v>1086</v>
      </c>
      <c r="C840" s="16">
        <v>1</v>
      </c>
      <c r="D840" s="17">
        <f>COUNTIF(D839,"併")</f>
        <v>0</v>
      </c>
      <c r="E840" s="17">
        <v>1</v>
      </c>
      <c r="F840" s="17"/>
      <c r="G840" s="18">
        <f>G839</f>
        <v>1</v>
      </c>
      <c r="H840" s="18">
        <f t="shared" ref="H840:AE840" si="126">H839</f>
        <v>0</v>
      </c>
      <c r="I840" s="18">
        <f t="shared" si="126"/>
        <v>1</v>
      </c>
      <c r="J840" s="18">
        <f t="shared" si="126"/>
        <v>0</v>
      </c>
      <c r="K840" s="18">
        <f t="shared" si="126"/>
        <v>0</v>
      </c>
      <c r="L840" s="18">
        <f t="shared" si="126"/>
        <v>5</v>
      </c>
      <c r="M840" s="18">
        <f t="shared" si="126"/>
        <v>1</v>
      </c>
      <c r="N840" s="18">
        <f t="shared" si="126"/>
        <v>0</v>
      </c>
      <c r="O840" s="18">
        <f t="shared" si="126"/>
        <v>0</v>
      </c>
      <c r="P840" s="18">
        <f t="shared" si="126"/>
        <v>3</v>
      </c>
      <c r="Q840" s="18">
        <f t="shared" si="126"/>
        <v>5</v>
      </c>
      <c r="R840" s="18">
        <f t="shared" si="126"/>
        <v>8</v>
      </c>
      <c r="S840" s="18">
        <f t="shared" si="126"/>
        <v>1</v>
      </c>
      <c r="T840" s="18">
        <f t="shared" si="126"/>
        <v>0</v>
      </c>
      <c r="U840" s="18">
        <f t="shared" si="126"/>
        <v>2</v>
      </c>
      <c r="V840" s="18">
        <f t="shared" si="126"/>
        <v>3</v>
      </c>
      <c r="W840" s="18">
        <f t="shared" si="126"/>
        <v>1</v>
      </c>
      <c r="X840" s="18">
        <f t="shared" si="126"/>
        <v>0</v>
      </c>
      <c r="Y840" s="18">
        <f t="shared" si="126"/>
        <v>1</v>
      </c>
      <c r="Z840" s="18">
        <f t="shared" si="126"/>
        <v>0</v>
      </c>
      <c r="AA840" s="18">
        <f t="shared" si="126"/>
        <v>0</v>
      </c>
      <c r="AB840" s="18">
        <f t="shared" si="126"/>
        <v>0</v>
      </c>
      <c r="AC840" s="18">
        <f t="shared" si="126"/>
        <v>0</v>
      </c>
      <c r="AD840" s="18">
        <f t="shared" si="126"/>
        <v>0</v>
      </c>
      <c r="AE840" s="18">
        <f t="shared" si="126"/>
        <v>0</v>
      </c>
      <c r="AF840" s="5">
        <v>1</v>
      </c>
    </row>
    <row r="841" spans="1:32" s="15" customFormat="1" ht="13.7" customHeight="1" x14ac:dyDescent="0.15">
      <c r="A841" s="10" t="s">
        <v>1131</v>
      </c>
      <c r="B841" s="10" t="s">
        <v>481</v>
      </c>
      <c r="C841" s="11" t="s">
        <v>482</v>
      </c>
      <c r="D841" s="12">
        <v>0</v>
      </c>
      <c r="E841" s="12">
        <v>2</v>
      </c>
      <c r="F841" s="12" t="s">
        <v>1097</v>
      </c>
      <c r="G841" s="13">
        <v>1</v>
      </c>
      <c r="H841" s="13">
        <v>0</v>
      </c>
      <c r="I841" s="13">
        <v>1</v>
      </c>
      <c r="J841" s="13">
        <v>0</v>
      </c>
      <c r="K841" s="13">
        <v>0</v>
      </c>
      <c r="L841" s="13">
        <v>12</v>
      </c>
      <c r="M841" s="13">
        <v>1</v>
      </c>
      <c r="N841" s="13">
        <v>1</v>
      </c>
      <c r="O841" s="13">
        <v>0</v>
      </c>
      <c r="P841" s="13">
        <v>7</v>
      </c>
      <c r="Q841" s="13">
        <v>9</v>
      </c>
      <c r="R841" s="14">
        <v>16</v>
      </c>
      <c r="S841" s="14">
        <v>1</v>
      </c>
      <c r="T841" s="14">
        <v>0</v>
      </c>
      <c r="U841" s="14">
        <v>3</v>
      </c>
      <c r="V841" s="14">
        <v>4</v>
      </c>
      <c r="W841" s="14">
        <v>1</v>
      </c>
      <c r="X841" s="14">
        <v>1</v>
      </c>
      <c r="Y841" s="14">
        <v>1</v>
      </c>
      <c r="Z841" s="14">
        <v>0</v>
      </c>
      <c r="AA841" s="14">
        <v>0</v>
      </c>
      <c r="AB841" s="14">
        <v>0</v>
      </c>
      <c r="AC841" s="14">
        <v>0</v>
      </c>
      <c r="AD841" s="14">
        <v>0</v>
      </c>
      <c r="AE841" s="14">
        <v>0</v>
      </c>
      <c r="AF841" s="15">
        <v>2</v>
      </c>
    </row>
    <row r="842" spans="1:32" s="5" customFormat="1" ht="13.7" customHeight="1" x14ac:dyDescent="0.15">
      <c r="A842" s="16"/>
      <c r="B842" s="16" t="s">
        <v>1086</v>
      </c>
      <c r="C842" s="16">
        <v>1</v>
      </c>
      <c r="D842" s="17">
        <f>COUNTIF(D841,"併")</f>
        <v>0</v>
      </c>
      <c r="E842" s="17">
        <v>1</v>
      </c>
      <c r="F842" s="17"/>
      <c r="G842" s="18">
        <f>G841</f>
        <v>1</v>
      </c>
      <c r="H842" s="18">
        <f t="shared" ref="H842:AE842" si="127">H841</f>
        <v>0</v>
      </c>
      <c r="I842" s="18">
        <f t="shared" si="127"/>
        <v>1</v>
      </c>
      <c r="J842" s="18">
        <f t="shared" si="127"/>
        <v>0</v>
      </c>
      <c r="K842" s="18">
        <f t="shared" si="127"/>
        <v>0</v>
      </c>
      <c r="L842" s="18">
        <f t="shared" si="127"/>
        <v>12</v>
      </c>
      <c r="M842" s="18">
        <f t="shared" si="127"/>
        <v>1</v>
      </c>
      <c r="N842" s="18">
        <f t="shared" si="127"/>
        <v>1</v>
      </c>
      <c r="O842" s="18">
        <f t="shared" si="127"/>
        <v>0</v>
      </c>
      <c r="P842" s="18">
        <f t="shared" si="127"/>
        <v>7</v>
      </c>
      <c r="Q842" s="18">
        <f t="shared" si="127"/>
        <v>9</v>
      </c>
      <c r="R842" s="18">
        <f t="shared" si="127"/>
        <v>16</v>
      </c>
      <c r="S842" s="18">
        <f t="shared" si="127"/>
        <v>1</v>
      </c>
      <c r="T842" s="18">
        <f t="shared" si="127"/>
        <v>0</v>
      </c>
      <c r="U842" s="18">
        <f t="shared" si="127"/>
        <v>3</v>
      </c>
      <c r="V842" s="18">
        <f t="shared" si="127"/>
        <v>4</v>
      </c>
      <c r="W842" s="18">
        <f t="shared" si="127"/>
        <v>1</v>
      </c>
      <c r="X842" s="18">
        <f t="shared" si="127"/>
        <v>1</v>
      </c>
      <c r="Y842" s="18">
        <f t="shared" si="127"/>
        <v>1</v>
      </c>
      <c r="Z842" s="18">
        <f t="shared" si="127"/>
        <v>0</v>
      </c>
      <c r="AA842" s="18">
        <f t="shared" si="127"/>
        <v>0</v>
      </c>
      <c r="AB842" s="18">
        <f t="shared" si="127"/>
        <v>0</v>
      </c>
      <c r="AC842" s="18">
        <f t="shared" si="127"/>
        <v>0</v>
      </c>
      <c r="AD842" s="18">
        <f t="shared" si="127"/>
        <v>0</v>
      </c>
      <c r="AE842" s="18">
        <f t="shared" si="127"/>
        <v>0</v>
      </c>
      <c r="AF842" s="5">
        <v>3</v>
      </c>
    </row>
    <row r="843" spans="1:32" s="15" customFormat="1" ht="13.7" customHeight="1" x14ac:dyDescent="0.15">
      <c r="A843" s="10" t="s">
        <v>1131</v>
      </c>
      <c r="B843" s="10" t="s">
        <v>483</v>
      </c>
      <c r="C843" s="11" t="s">
        <v>484</v>
      </c>
      <c r="D843" s="12">
        <v>0</v>
      </c>
      <c r="E843" s="12">
        <v>1</v>
      </c>
      <c r="F843" s="12" t="s">
        <v>1097</v>
      </c>
      <c r="G843" s="13">
        <v>1</v>
      </c>
      <c r="H843" s="13">
        <v>0</v>
      </c>
      <c r="I843" s="13">
        <v>1</v>
      </c>
      <c r="J843" s="13">
        <v>0</v>
      </c>
      <c r="K843" s="13">
        <v>0</v>
      </c>
      <c r="L843" s="13">
        <v>12</v>
      </c>
      <c r="M843" s="13">
        <v>1</v>
      </c>
      <c r="N843" s="13">
        <v>1</v>
      </c>
      <c r="O843" s="13">
        <v>0</v>
      </c>
      <c r="P843" s="13">
        <v>5</v>
      </c>
      <c r="Q843" s="13">
        <v>11</v>
      </c>
      <c r="R843" s="14">
        <v>16</v>
      </c>
      <c r="S843" s="14">
        <v>1</v>
      </c>
      <c r="T843" s="14">
        <v>0</v>
      </c>
      <c r="U843" s="14">
        <v>6</v>
      </c>
      <c r="V843" s="14">
        <v>7</v>
      </c>
      <c r="W843" s="14">
        <v>1</v>
      </c>
      <c r="X843" s="14">
        <v>0</v>
      </c>
      <c r="Y843" s="14">
        <v>1</v>
      </c>
      <c r="Z843" s="14">
        <v>0</v>
      </c>
      <c r="AA843" s="14">
        <v>0</v>
      </c>
      <c r="AB843" s="14">
        <v>0</v>
      </c>
      <c r="AC843" s="14">
        <v>1</v>
      </c>
      <c r="AD843" s="14">
        <v>0</v>
      </c>
      <c r="AE843" s="14">
        <v>1</v>
      </c>
      <c r="AF843" s="15">
        <v>4</v>
      </c>
    </row>
    <row r="844" spans="1:32" s="5" customFormat="1" ht="13.7" customHeight="1" x14ac:dyDescent="0.15">
      <c r="A844" s="10" t="s">
        <v>1131</v>
      </c>
      <c r="B844" s="10" t="s">
        <v>483</v>
      </c>
      <c r="C844" s="11" t="s">
        <v>485</v>
      </c>
      <c r="D844" s="12">
        <v>0</v>
      </c>
      <c r="E844" s="12">
        <v>3</v>
      </c>
      <c r="F844" s="12" t="s">
        <v>1097</v>
      </c>
      <c r="G844" s="13">
        <v>1</v>
      </c>
      <c r="H844" s="13">
        <v>0</v>
      </c>
      <c r="I844" s="13">
        <v>1</v>
      </c>
      <c r="J844" s="13">
        <v>0</v>
      </c>
      <c r="K844" s="13">
        <v>0</v>
      </c>
      <c r="L844" s="13">
        <v>3</v>
      </c>
      <c r="M844" s="13">
        <v>1</v>
      </c>
      <c r="N844" s="13">
        <v>0</v>
      </c>
      <c r="O844" s="13">
        <v>0</v>
      </c>
      <c r="P844" s="13">
        <v>3</v>
      </c>
      <c r="Q844" s="13">
        <v>3</v>
      </c>
      <c r="R844" s="14">
        <v>6</v>
      </c>
      <c r="S844" s="14">
        <v>1</v>
      </c>
      <c r="T844" s="14">
        <v>0</v>
      </c>
      <c r="U844" s="14">
        <v>3</v>
      </c>
      <c r="V844" s="14">
        <v>4</v>
      </c>
      <c r="W844" s="14">
        <v>1</v>
      </c>
      <c r="X844" s="14">
        <v>0</v>
      </c>
      <c r="Y844" s="14">
        <v>1</v>
      </c>
      <c r="Z844" s="14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5">
        <v>5</v>
      </c>
    </row>
    <row r="845" spans="1:32" s="5" customFormat="1" ht="13.7" customHeight="1" x14ac:dyDescent="0.15">
      <c r="A845" s="16"/>
      <c r="B845" s="16" t="s">
        <v>1086</v>
      </c>
      <c r="C845" s="16">
        <f>COUNTA(C843:C844)</f>
        <v>2</v>
      </c>
      <c r="D845" s="17">
        <f>COUNTIF(D843:D844,"併")</f>
        <v>0</v>
      </c>
      <c r="E845" s="17">
        <v>2</v>
      </c>
      <c r="F845" s="17"/>
      <c r="G845" s="18">
        <f>SUM(G843:G844)</f>
        <v>2</v>
      </c>
      <c r="H845" s="18">
        <f t="shared" ref="H845:AE845" si="128">SUM(H843:H844)</f>
        <v>0</v>
      </c>
      <c r="I845" s="18">
        <f t="shared" si="128"/>
        <v>2</v>
      </c>
      <c r="J845" s="18">
        <f t="shared" si="128"/>
        <v>0</v>
      </c>
      <c r="K845" s="18">
        <f t="shared" si="128"/>
        <v>0</v>
      </c>
      <c r="L845" s="18">
        <f t="shared" si="128"/>
        <v>15</v>
      </c>
      <c r="M845" s="18">
        <f t="shared" si="128"/>
        <v>2</v>
      </c>
      <c r="N845" s="18">
        <f t="shared" si="128"/>
        <v>1</v>
      </c>
      <c r="O845" s="18">
        <f t="shared" si="128"/>
        <v>0</v>
      </c>
      <c r="P845" s="18">
        <f t="shared" si="128"/>
        <v>8</v>
      </c>
      <c r="Q845" s="18">
        <f t="shared" si="128"/>
        <v>14</v>
      </c>
      <c r="R845" s="18">
        <f t="shared" si="128"/>
        <v>22</v>
      </c>
      <c r="S845" s="18">
        <f t="shared" si="128"/>
        <v>2</v>
      </c>
      <c r="T845" s="18">
        <f t="shared" si="128"/>
        <v>0</v>
      </c>
      <c r="U845" s="18">
        <f t="shared" si="128"/>
        <v>9</v>
      </c>
      <c r="V845" s="18">
        <f t="shared" si="128"/>
        <v>11</v>
      </c>
      <c r="W845" s="18">
        <f t="shared" si="128"/>
        <v>2</v>
      </c>
      <c r="X845" s="18">
        <f t="shared" si="128"/>
        <v>0</v>
      </c>
      <c r="Y845" s="18">
        <f t="shared" si="128"/>
        <v>2</v>
      </c>
      <c r="Z845" s="18">
        <f t="shared" si="128"/>
        <v>0</v>
      </c>
      <c r="AA845" s="18">
        <f t="shared" si="128"/>
        <v>0</v>
      </c>
      <c r="AB845" s="18">
        <f t="shared" si="128"/>
        <v>0</v>
      </c>
      <c r="AC845" s="18">
        <f t="shared" si="128"/>
        <v>1</v>
      </c>
      <c r="AD845" s="18">
        <f t="shared" si="128"/>
        <v>0</v>
      </c>
      <c r="AE845" s="18">
        <f t="shared" si="128"/>
        <v>1</v>
      </c>
      <c r="AF845" s="5">
        <v>6</v>
      </c>
    </row>
    <row r="846" spans="1:32" s="15" customFormat="1" ht="13.7" customHeight="1" x14ac:dyDescent="0.15">
      <c r="A846" s="23"/>
      <c r="B846" s="23" t="s">
        <v>1087</v>
      </c>
      <c r="C846" s="23">
        <f>C826+C828+C831+C834+C838+C840+C842+C845</f>
        <v>17</v>
      </c>
      <c r="D846" s="24">
        <f>D826+D828+D831+D834+D838+D840+D842+D845</f>
        <v>2</v>
      </c>
      <c r="E846" s="24">
        <f>E826+E828+E831+E834+E838+E840+E842+E845</f>
        <v>17</v>
      </c>
      <c r="F846" s="24"/>
      <c r="G846" s="25">
        <f t="shared" ref="G846:AE846" si="129">G826+G828+G831+G834+G838+G840+G842+G845</f>
        <v>17</v>
      </c>
      <c r="H846" s="25">
        <f t="shared" si="129"/>
        <v>0</v>
      </c>
      <c r="I846" s="25">
        <f t="shared" si="129"/>
        <v>17</v>
      </c>
      <c r="J846" s="25">
        <f t="shared" si="129"/>
        <v>2</v>
      </c>
      <c r="K846" s="25">
        <f t="shared" si="129"/>
        <v>0</v>
      </c>
      <c r="L846" s="25">
        <f t="shared" si="129"/>
        <v>189</v>
      </c>
      <c r="M846" s="25">
        <f t="shared" si="129"/>
        <v>16</v>
      </c>
      <c r="N846" s="25">
        <f t="shared" si="129"/>
        <v>7</v>
      </c>
      <c r="O846" s="25">
        <f t="shared" si="129"/>
        <v>2</v>
      </c>
      <c r="P846" s="25">
        <f t="shared" si="129"/>
        <v>117</v>
      </c>
      <c r="Q846" s="25">
        <f t="shared" si="129"/>
        <v>133</v>
      </c>
      <c r="R846" s="25">
        <f t="shared" si="129"/>
        <v>250</v>
      </c>
      <c r="S846" s="25">
        <f t="shared" si="129"/>
        <v>16</v>
      </c>
      <c r="T846" s="25">
        <f t="shared" si="129"/>
        <v>0</v>
      </c>
      <c r="U846" s="25">
        <f t="shared" si="129"/>
        <v>74</v>
      </c>
      <c r="V846" s="25">
        <f t="shared" si="129"/>
        <v>90</v>
      </c>
      <c r="W846" s="25">
        <f t="shared" si="129"/>
        <v>17</v>
      </c>
      <c r="X846" s="25">
        <f t="shared" si="129"/>
        <v>30</v>
      </c>
      <c r="Y846" s="25">
        <f t="shared" si="129"/>
        <v>16</v>
      </c>
      <c r="Z846" s="25">
        <f t="shared" si="129"/>
        <v>5</v>
      </c>
      <c r="AA846" s="25">
        <f t="shared" si="129"/>
        <v>2</v>
      </c>
      <c r="AB846" s="25">
        <f t="shared" si="129"/>
        <v>1</v>
      </c>
      <c r="AC846" s="25">
        <f t="shared" si="129"/>
        <v>9</v>
      </c>
      <c r="AD846" s="25">
        <f t="shared" si="129"/>
        <v>1</v>
      </c>
      <c r="AE846" s="25">
        <f t="shared" si="129"/>
        <v>9</v>
      </c>
      <c r="AF846" s="15">
        <v>7</v>
      </c>
    </row>
    <row r="847" spans="1:32" s="15" customFormat="1" ht="13.7" customHeight="1" x14ac:dyDescent="0.15">
      <c r="A847" s="10" t="s">
        <v>1132</v>
      </c>
      <c r="B847" s="10" t="s">
        <v>949</v>
      </c>
      <c r="C847" s="11" t="s">
        <v>950</v>
      </c>
      <c r="D847" s="12">
        <v>0</v>
      </c>
      <c r="E847" s="12" t="s">
        <v>1142</v>
      </c>
      <c r="F847" s="12" t="s">
        <v>1097</v>
      </c>
      <c r="G847" s="21">
        <v>1</v>
      </c>
      <c r="H847" s="13">
        <v>0</v>
      </c>
      <c r="I847" s="13">
        <v>1</v>
      </c>
      <c r="J847" s="13">
        <v>0</v>
      </c>
      <c r="K847" s="13">
        <v>0</v>
      </c>
      <c r="L847" s="13">
        <v>11</v>
      </c>
      <c r="M847" s="13">
        <v>1</v>
      </c>
      <c r="N847" s="13">
        <v>0</v>
      </c>
      <c r="O847" s="13">
        <v>0</v>
      </c>
      <c r="P847" s="13">
        <v>6</v>
      </c>
      <c r="Q847" s="13">
        <v>8</v>
      </c>
      <c r="R847" s="14">
        <v>14</v>
      </c>
      <c r="S847" s="14">
        <v>1</v>
      </c>
      <c r="T847" s="14">
        <v>0</v>
      </c>
      <c r="U847" s="14">
        <v>4</v>
      </c>
      <c r="V847" s="14">
        <v>5</v>
      </c>
      <c r="W847" s="14">
        <v>1</v>
      </c>
      <c r="X847" s="14">
        <v>0</v>
      </c>
      <c r="Y847" s="14">
        <v>1</v>
      </c>
      <c r="Z847" s="14">
        <v>0</v>
      </c>
      <c r="AA847" s="14">
        <v>0</v>
      </c>
      <c r="AB847" s="14">
        <v>0</v>
      </c>
      <c r="AC847" s="14">
        <v>1</v>
      </c>
      <c r="AD847" s="14">
        <v>0</v>
      </c>
      <c r="AE847" s="14">
        <v>1</v>
      </c>
      <c r="AF847" s="15">
        <v>8</v>
      </c>
    </row>
    <row r="848" spans="1:32" s="15" customFormat="1" ht="13.7" customHeight="1" x14ac:dyDescent="0.15">
      <c r="A848" s="10" t="s">
        <v>1132</v>
      </c>
      <c r="B848" s="10" t="s">
        <v>949</v>
      </c>
      <c r="C848" s="11" t="s">
        <v>951</v>
      </c>
      <c r="D848" s="12">
        <v>0</v>
      </c>
      <c r="E848" s="12" t="s">
        <v>1143</v>
      </c>
      <c r="F848" s="12" t="s">
        <v>1097</v>
      </c>
      <c r="G848" s="13">
        <v>1</v>
      </c>
      <c r="H848" s="13">
        <v>0</v>
      </c>
      <c r="I848" s="13">
        <v>1</v>
      </c>
      <c r="J848" s="13">
        <v>0</v>
      </c>
      <c r="K848" s="13">
        <v>0</v>
      </c>
      <c r="L848" s="13">
        <v>25</v>
      </c>
      <c r="M848" s="13">
        <v>1</v>
      </c>
      <c r="N848" s="13">
        <v>0</v>
      </c>
      <c r="O848" s="13">
        <v>0</v>
      </c>
      <c r="P848" s="13">
        <v>10</v>
      </c>
      <c r="Q848" s="13">
        <v>18</v>
      </c>
      <c r="R848" s="14">
        <v>28</v>
      </c>
      <c r="S848" s="14">
        <v>1</v>
      </c>
      <c r="T848" s="14">
        <v>0</v>
      </c>
      <c r="U848" s="14">
        <v>5</v>
      </c>
      <c r="V848" s="14">
        <v>6</v>
      </c>
      <c r="W848" s="14">
        <v>1</v>
      </c>
      <c r="X848" s="14">
        <v>6</v>
      </c>
      <c r="Y848" s="14">
        <v>1</v>
      </c>
      <c r="Z848" s="14">
        <v>1</v>
      </c>
      <c r="AA848" s="14">
        <v>0</v>
      </c>
      <c r="AB848" s="14">
        <v>1</v>
      </c>
      <c r="AC848" s="14">
        <v>1</v>
      </c>
      <c r="AD848" s="14">
        <v>0</v>
      </c>
      <c r="AE848" s="14">
        <v>1</v>
      </c>
      <c r="AF848" s="15">
        <v>9</v>
      </c>
    </row>
    <row r="849" spans="1:32" s="15" customFormat="1" ht="13.7" customHeight="1" x14ac:dyDescent="0.15">
      <c r="A849" s="10" t="s">
        <v>1132</v>
      </c>
      <c r="B849" s="10" t="s">
        <v>949</v>
      </c>
      <c r="C849" s="11" t="s">
        <v>952</v>
      </c>
      <c r="D849" s="12">
        <v>0</v>
      </c>
      <c r="E849" s="12" t="s">
        <v>1142</v>
      </c>
      <c r="F849" s="12" t="s">
        <v>1097</v>
      </c>
      <c r="G849" s="13">
        <v>1</v>
      </c>
      <c r="H849" s="13">
        <v>0</v>
      </c>
      <c r="I849" s="13">
        <v>3</v>
      </c>
      <c r="J849" s="13">
        <v>0</v>
      </c>
      <c r="K849" s="13">
        <v>0</v>
      </c>
      <c r="L849" s="13">
        <v>27</v>
      </c>
      <c r="M849" s="13">
        <v>1</v>
      </c>
      <c r="N849" s="13">
        <v>1</v>
      </c>
      <c r="O849" s="13">
        <v>0</v>
      </c>
      <c r="P849" s="13">
        <v>15</v>
      </c>
      <c r="Q849" s="13">
        <v>18</v>
      </c>
      <c r="R849" s="14">
        <v>33</v>
      </c>
      <c r="S849" s="14">
        <v>2</v>
      </c>
      <c r="T849" s="14">
        <v>0</v>
      </c>
      <c r="U849" s="14">
        <v>4</v>
      </c>
      <c r="V849" s="14">
        <v>6</v>
      </c>
      <c r="W849" s="14">
        <v>1</v>
      </c>
      <c r="X849" s="14">
        <v>5</v>
      </c>
      <c r="Y849" s="14">
        <v>1</v>
      </c>
      <c r="Z849" s="14">
        <v>1</v>
      </c>
      <c r="AA849" s="14">
        <v>3</v>
      </c>
      <c r="AB849" s="14">
        <v>0</v>
      </c>
      <c r="AC849" s="14">
        <v>0</v>
      </c>
      <c r="AD849" s="14">
        <v>1</v>
      </c>
      <c r="AE849" s="14">
        <v>0</v>
      </c>
      <c r="AF849" s="15">
        <v>10</v>
      </c>
    </row>
    <row r="850" spans="1:32" s="15" customFormat="1" ht="13.7" customHeight="1" x14ac:dyDescent="0.15">
      <c r="A850" s="10" t="s">
        <v>1132</v>
      </c>
      <c r="B850" s="10" t="s">
        <v>949</v>
      </c>
      <c r="C850" s="11" t="s">
        <v>953</v>
      </c>
      <c r="D850" s="12">
        <v>0</v>
      </c>
      <c r="E850" s="12">
        <v>1</v>
      </c>
      <c r="F850" s="12" t="s">
        <v>1097</v>
      </c>
      <c r="G850" s="13">
        <v>1</v>
      </c>
      <c r="H850" s="13">
        <v>0</v>
      </c>
      <c r="I850" s="13">
        <v>1</v>
      </c>
      <c r="J850" s="13">
        <v>0</v>
      </c>
      <c r="K850" s="13">
        <v>0</v>
      </c>
      <c r="L850" s="13">
        <v>2</v>
      </c>
      <c r="M850" s="13">
        <v>1</v>
      </c>
      <c r="N850" s="13">
        <v>0</v>
      </c>
      <c r="O850" s="13">
        <v>0</v>
      </c>
      <c r="P850" s="13">
        <v>3</v>
      </c>
      <c r="Q850" s="13">
        <v>2</v>
      </c>
      <c r="R850" s="14">
        <v>5</v>
      </c>
      <c r="S850" s="14">
        <v>0</v>
      </c>
      <c r="T850" s="14">
        <v>0</v>
      </c>
      <c r="U850" s="14">
        <v>2</v>
      </c>
      <c r="V850" s="14">
        <v>2</v>
      </c>
      <c r="W850" s="14">
        <v>1</v>
      </c>
      <c r="X850" s="14">
        <v>0</v>
      </c>
      <c r="Y850" s="14">
        <v>1</v>
      </c>
      <c r="Z850" s="14">
        <v>0</v>
      </c>
      <c r="AA850" s="14">
        <v>0</v>
      </c>
      <c r="AB850" s="14">
        <v>0</v>
      </c>
      <c r="AC850" s="14">
        <v>0</v>
      </c>
      <c r="AD850" s="14">
        <v>0</v>
      </c>
      <c r="AE850" s="14">
        <v>0</v>
      </c>
      <c r="AF850" s="15">
        <v>11</v>
      </c>
    </row>
    <row r="851" spans="1:32" s="5" customFormat="1" ht="13.7" customHeight="1" x14ac:dyDescent="0.15">
      <c r="A851" s="10" t="s">
        <v>1132</v>
      </c>
      <c r="B851" s="10" t="s">
        <v>949</v>
      </c>
      <c r="C851" s="11" t="s">
        <v>954</v>
      </c>
      <c r="D851" s="12" t="s">
        <v>725</v>
      </c>
      <c r="E851" s="12">
        <v>2</v>
      </c>
      <c r="F851" s="12" t="s">
        <v>1097</v>
      </c>
      <c r="G851" s="13">
        <v>1</v>
      </c>
      <c r="H851" s="13">
        <v>0</v>
      </c>
      <c r="I851" s="14">
        <v>0</v>
      </c>
      <c r="J851" s="13">
        <v>0</v>
      </c>
      <c r="K851" s="13">
        <v>0</v>
      </c>
      <c r="L851" s="13">
        <v>3</v>
      </c>
      <c r="M851" s="14">
        <v>1</v>
      </c>
      <c r="N851" s="13">
        <v>0</v>
      </c>
      <c r="O851" s="13">
        <v>0</v>
      </c>
      <c r="P851" s="13">
        <v>2</v>
      </c>
      <c r="Q851" s="13">
        <v>3</v>
      </c>
      <c r="R851" s="14">
        <v>5</v>
      </c>
      <c r="S851" s="14">
        <v>1</v>
      </c>
      <c r="T851" s="14">
        <v>0</v>
      </c>
      <c r="U851" s="14">
        <v>3</v>
      </c>
      <c r="V851" s="14">
        <v>4</v>
      </c>
      <c r="W851" s="14">
        <v>1</v>
      </c>
      <c r="X851" s="14">
        <v>0</v>
      </c>
      <c r="Y851" s="14">
        <v>1</v>
      </c>
      <c r="Z851" s="14">
        <v>0</v>
      </c>
      <c r="AA851" s="14">
        <v>0</v>
      </c>
      <c r="AB851" s="14">
        <v>0</v>
      </c>
      <c r="AC851" s="14">
        <v>0</v>
      </c>
      <c r="AD851" s="14">
        <v>0</v>
      </c>
      <c r="AE851" s="14">
        <v>0</v>
      </c>
      <c r="AF851" s="5">
        <v>12</v>
      </c>
    </row>
    <row r="852" spans="1:32" s="15" customFormat="1" ht="13.7" customHeight="1" x14ac:dyDescent="0.15">
      <c r="A852" s="10" t="s">
        <v>1132</v>
      </c>
      <c r="B852" s="10" t="s">
        <v>949</v>
      </c>
      <c r="C852" s="11" t="s">
        <v>955</v>
      </c>
      <c r="D852" s="12">
        <v>0</v>
      </c>
      <c r="E852" s="12">
        <v>2</v>
      </c>
      <c r="F852" s="12" t="s">
        <v>1097</v>
      </c>
      <c r="G852" s="13">
        <v>1</v>
      </c>
      <c r="H852" s="13">
        <v>0</v>
      </c>
      <c r="I852" s="13">
        <v>1</v>
      </c>
      <c r="J852" s="13">
        <v>0</v>
      </c>
      <c r="K852" s="13">
        <v>0</v>
      </c>
      <c r="L852" s="13">
        <v>4</v>
      </c>
      <c r="M852" s="13">
        <v>1</v>
      </c>
      <c r="N852" s="13">
        <v>0</v>
      </c>
      <c r="O852" s="13">
        <v>0</v>
      </c>
      <c r="P852" s="13">
        <v>3</v>
      </c>
      <c r="Q852" s="13">
        <v>4</v>
      </c>
      <c r="R852" s="14">
        <v>7</v>
      </c>
      <c r="S852" s="14">
        <v>1</v>
      </c>
      <c r="T852" s="14">
        <v>0</v>
      </c>
      <c r="U852" s="14">
        <v>1</v>
      </c>
      <c r="V852" s="14">
        <v>2</v>
      </c>
      <c r="W852" s="14">
        <v>1</v>
      </c>
      <c r="X852" s="14">
        <v>0</v>
      </c>
      <c r="Y852" s="14">
        <v>1</v>
      </c>
      <c r="Z852" s="14">
        <v>1</v>
      </c>
      <c r="AA852" s="14">
        <v>0</v>
      </c>
      <c r="AB852" s="14">
        <v>0</v>
      </c>
      <c r="AC852" s="14">
        <v>0</v>
      </c>
      <c r="AD852" s="14">
        <v>0</v>
      </c>
      <c r="AE852" s="14">
        <v>0</v>
      </c>
      <c r="AF852" s="15">
        <v>13</v>
      </c>
    </row>
    <row r="853" spans="1:32" s="15" customFormat="1" ht="13.7" customHeight="1" x14ac:dyDescent="0.15">
      <c r="A853" s="10" t="s">
        <v>1132</v>
      </c>
      <c r="B853" s="10" t="s">
        <v>949</v>
      </c>
      <c r="C853" s="11" t="s">
        <v>956</v>
      </c>
      <c r="D853" s="12">
        <v>0</v>
      </c>
      <c r="E853" s="12">
        <v>3</v>
      </c>
      <c r="F853" s="12" t="s">
        <v>1097</v>
      </c>
      <c r="G853" s="13">
        <v>1</v>
      </c>
      <c r="H853" s="13">
        <v>0</v>
      </c>
      <c r="I853" s="13">
        <v>1</v>
      </c>
      <c r="J853" s="13">
        <v>0</v>
      </c>
      <c r="K853" s="13">
        <v>0</v>
      </c>
      <c r="L853" s="13">
        <v>4</v>
      </c>
      <c r="M853" s="13">
        <v>1</v>
      </c>
      <c r="N853" s="13">
        <v>0</v>
      </c>
      <c r="O853" s="13">
        <v>0</v>
      </c>
      <c r="P853" s="13">
        <v>3</v>
      </c>
      <c r="Q853" s="13">
        <v>4</v>
      </c>
      <c r="R853" s="14">
        <v>7</v>
      </c>
      <c r="S853" s="14">
        <v>1</v>
      </c>
      <c r="T853" s="14">
        <v>0</v>
      </c>
      <c r="U853" s="14">
        <v>0</v>
      </c>
      <c r="V853" s="14">
        <v>1</v>
      </c>
      <c r="W853" s="14">
        <v>1</v>
      </c>
      <c r="X853" s="14">
        <v>0</v>
      </c>
      <c r="Y853" s="14">
        <v>1</v>
      </c>
      <c r="Z853" s="14">
        <v>0</v>
      </c>
      <c r="AA853" s="14">
        <v>0</v>
      </c>
      <c r="AB853" s="14">
        <v>0</v>
      </c>
      <c r="AC853" s="14">
        <v>0</v>
      </c>
      <c r="AD853" s="14">
        <v>0</v>
      </c>
      <c r="AE853" s="14">
        <v>0</v>
      </c>
      <c r="AF853" s="15">
        <v>14</v>
      </c>
    </row>
    <row r="854" spans="1:32" s="15" customFormat="1" ht="13.7" customHeight="1" x14ac:dyDescent="0.15">
      <c r="A854" s="10" t="s">
        <v>1132</v>
      </c>
      <c r="B854" s="10" t="s">
        <v>949</v>
      </c>
      <c r="C854" s="11" t="s">
        <v>957</v>
      </c>
      <c r="D854" s="12">
        <v>0</v>
      </c>
      <c r="E854" s="12">
        <v>2</v>
      </c>
      <c r="F854" s="12" t="s">
        <v>1097</v>
      </c>
      <c r="G854" s="13">
        <v>1</v>
      </c>
      <c r="H854" s="13">
        <v>0</v>
      </c>
      <c r="I854" s="13">
        <v>1</v>
      </c>
      <c r="J854" s="14">
        <v>0</v>
      </c>
      <c r="K854" s="13">
        <v>0</v>
      </c>
      <c r="L854" s="13">
        <v>2</v>
      </c>
      <c r="M854" s="13">
        <v>1</v>
      </c>
      <c r="N854" s="13">
        <v>0</v>
      </c>
      <c r="O854" s="13">
        <v>0</v>
      </c>
      <c r="P854" s="13">
        <v>3</v>
      </c>
      <c r="Q854" s="13">
        <v>2</v>
      </c>
      <c r="R854" s="14">
        <v>5</v>
      </c>
      <c r="S854" s="14">
        <v>0</v>
      </c>
      <c r="T854" s="14">
        <v>0</v>
      </c>
      <c r="U854" s="14">
        <v>1</v>
      </c>
      <c r="V854" s="14">
        <v>1</v>
      </c>
      <c r="W854" s="14">
        <v>1</v>
      </c>
      <c r="X854" s="14">
        <v>0</v>
      </c>
      <c r="Y854" s="14">
        <v>1</v>
      </c>
      <c r="Z854" s="14">
        <v>0</v>
      </c>
      <c r="AA854" s="14">
        <v>0</v>
      </c>
      <c r="AB854" s="14">
        <v>0</v>
      </c>
      <c r="AC854" s="14">
        <v>0</v>
      </c>
      <c r="AD854" s="14">
        <v>0</v>
      </c>
      <c r="AE854" s="14">
        <v>0</v>
      </c>
      <c r="AF854" s="15">
        <v>15</v>
      </c>
    </row>
    <row r="855" spans="1:32" s="15" customFormat="1" ht="13.7" customHeight="1" x14ac:dyDescent="0.15">
      <c r="A855" s="10" t="s">
        <v>1132</v>
      </c>
      <c r="B855" s="10" t="s">
        <v>949</v>
      </c>
      <c r="C855" s="11" t="s">
        <v>958</v>
      </c>
      <c r="D855" s="12">
        <v>0</v>
      </c>
      <c r="E855" s="12" t="s">
        <v>1143</v>
      </c>
      <c r="F855" s="12" t="s">
        <v>1097</v>
      </c>
      <c r="G855" s="13">
        <v>1</v>
      </c>
      <c r="H855" s="13">
        <v>0</v>
      </c>
      <c r="I855" s="13">
        <v>1</v>
      </c>
      <c r="J855" s="13">
        <v>0</v>
      </c>
      <c r="K855" s="13">
        <v>0</v>
      </c>
      <c r="L855" s="13">
        <v>14</v>
      </c>
      <c r="M855" s="13">
        <v>1</v>
      </c>
      <c r="N855" s="13">
        <v>0</v>
      </c>
      <c r="O855" s="13">
        <v>0</v>
      </c>
      <c r="P855" s="13">
        <v>7</v>
      </c>
      <c r="Q855" s="13">
        <v>10</v>
      </c>
      <c r="R855" s="14">
        <v>17</v>
      </c>
      <c r="S855" s="14">
        <v>1</v>
      </c>
      <c r="T855" s="14">
        <v>0</v>
      </c>
      <c r="U855" s="14">
        <v>3</v>
      </c>
      <c r="V855" s="14">
        <v>4</v>
      </c>
      <c r="W855" s="14">
        <v>1</v>
      </c>
      <c r="X855" s="14">
        <v>1</v>
      </c>
      <c r="Y855" s="14">
        <v>1</v>
      </c>
      <c r="Z855" s="14">
        <v>0</v>
      </c>
      <c r="AA855" s="14">
        <v>0</v>
      </c>
      <c r="AB855" s="14">
        <v>0</v>
      </c>
      <c r="AC855" s="14">
        <v>1</v>
      </c>
      <c r="AD855" s="14">
        <v>0</v>
      </c>
      <c r="AE855" s="14">
        <v>1</v>
      </c>
      <c r="AF855" s="15">
        <v>16</v>
      </c>
    </row>
    <row r="856" spans="1:32" s="5" customFormat="1" ht="13.7" customHeight="1" x14ac:dyDescent="0.15">
      <c r="A856" s="10" t="s">
        <v>1132</v>
      </c>
      <c r="B856" s="10" t="s">
        <v>949</v>
      </c>
      <c r="C856" s="11" t="s">
        <v>959</v>
      </c>
      <c r="D856" s="12">
        <v>0</v>
      </c>
      <c r="E856" s="12" t="s">
        <v>1142</v>
      </c>
      <c r="F856" s="12" t="s">
        <v>1097</v>
      </c>
      <c r="G856" s="13">
        <v>1</v>
      </c>
      <c r="H856" s="13">
        <v>0</v>
      </c>
      <c r="I856" s="13">
        <v>1</v>
      </c>
      <c r="J856" s="13">
        <v>1</v>
      </c>
      <c r="K856" s="13">
        <v>0</v>
      </c>
      <c r="L856" s="13">
        <v>27</v>
      </c>
      <c r="M856" s="13">
        <v>1</v>
      </c>
      <c r="N856" s="13">
        <v>0</v>
      </c>
      <c r="O856" s="13">
        <v>0</v>
      </c>
      <c r="P856" s="13">
        <v>14</v>
      </c>
      <c r="Q856" s="13">
        <v>17</v>
      </c>
      <c r="R856" s="14">
        <v>31</v>
      </c>
      <c r="S856" s="14">
        <v>1</v>
      </c>
      <c r="T856" s="14">
        <v>0</v>
      </c>
      <c r="U856" s="14">
        <v>6</v>
      </c>
      <c r="V856" s="14">
        <v>7</v>
      </c>
      <c r="W856" s="14">
        <v>1</v>
      </c>
      <c r="X856" s="14">
        <v>6</v>
      </c>
      <c r="Y856" s="14">
        <v>1</v>
      </c>
      <c r="Z856" s="14">
        <v>1</v>
      </c>
      <c r="AA856" s="14">
        <v>0</v>
      </c>
      <c r="AB856" s="14">
        <v>1</v>
      </c>
      <c r="AC856" s="14">
        <v>2</v>
      </c>
      <c r="AD856" s="14">
        <v>0</v>
      </c>
      <c r="AE856" s="14">
        <v>2</v>
      </c>
      <c r="AF856" s="5">
        <v>17</v>
      </c>
    </row>
    <row r="857" spans="1:32" s="15" customFormat="1" ht="13.7" customHeight="1" x14ac:dyDescent="0.15">
      <c r="A857" s="10" t="s">
        <v>1132</v>
      </c>
      <c r="B857" s="10" t="s">
        <v>949</v>
      </c>
      <c r="C857" s="11" t="s">
        <v>74</v>
      </c>
      <c r="D857" s="12" t="s">
        <v>725</v>
      </c>
      <c r="E857" s="12">
        <v>3</v>
      </c>
      <c r="F857" s="12" t="s">
        <v>1097</v>
      </c>
      <c r="G857" s="13">
        <v>0</v>
      </c>
      <c r="H857" s="13">
        <v>0</v>
      </c>
      <c r="I857" s="13">
        <v>1</v>
      </c>
      <c r="J857" s="13">
        <v>0</v>
      </c>
      <c r="K857" s="13">
        <v>0</v>
      </c>
      <c r="L857" s="13">
        <v>4</v>
      </c>
      <c r="M857" s="13">
        <v>1</v>
      </c>
      <c r="N857" s="13">
        <v>0</v>
      </c>
      <c r="O857" s="13">
        <v>0</v>
      </c>
      <c r="P857" s="13">
        <v>3</v>
      </c>
      <c r="Q857" s="13">
        <v>3</v>
      </c>
      <c r="R857" s="14">
        <v>6</v>
      </c>
      <c r="S857" s="14">
        <v>1</v>
      </c>
      <c r="T857" s="14">
        <v>0</v>
      </c>
      <c r="U857" s="14">
        <v>3</v>
      </c>
      <c r="V857" s="14">
        <v>4</v>
      </c>
      <c r="W857" s="14">
        <v>1</v>
      </c>
      <c r="X857" s="14">
        <v>0</v>
      </c>
      <c r="Y857" s="14">
        <v>1</v>
      </c>
      <c r="Z857" s="14">
        <v>0</v>
      </c>
      <c r="AA857" s="14">
        <v>0</v>
      </c>
      <c r="AB857" s="14">
        <v>0</v>
      </c>
      <c r="AC857" s="14">
        <v>0</v>
      </c>
      <c r="AD857" s="14">
        <v>0</v>
      </c>
      <c r="AE857" s="14">
        <v>0</v>
      </c>
      <c r="AF857" s="15">
        <v>18</v>
      </c>
    </row>
    <row r="858" spans="1:32" s="15" customFormat="1" ht="13.7" customHeight="1" x14ac:dyDescent="0.15">
      <c r="A858" s="16"/>
      <c r="B858" s="16" t="s">
        <v>1086</v>
      </c>
      <c r="C858" s="16">
        <f>COUNTA(C847:C857)</f>
        <v>11</v>
      </c>
      <c r="D858" s="17">
        <f>COUNTIF(D847:D857,"併")</f>
        <v>2</v>
      </c>
      <c r="E858" s="17">
        <v>11</v>
      </c>
      <c r="F858" s="17"/>
      <c r="G858" s="18">
        <f t="shared" ref="G858:AE858" si="130">SUM(G847:G857)</f>
        <v>10</v>
      </c>
      <c r="H858" s="18">
        <f t="shared" si="130"/>
        <v>0</v>
      </c>
      <c r="I858" s="18">
        <f t="shared" si="130"/>
        <v>12</v>
      </c>
      <c r="J858" s="18">
        <f t="shared" si="130"/>
        <v>1</v>
      </c>
      <c r="K858" s="18">
        <f t="shared" si="130"/>
        <v>0</v>
      </c>
      <c r="L858" s="18">
        <f t="shared" si="130"/>
        <v>123</v>
      </c>
      <c r="M858" s="18">
        <f t="shared" si="130"/>
        <v>11</v>
      </c>
      <c r="N858" s="18">
        <f t="shared" si="130"/>
        <v>1</v>
      </c>
      <c r="O858" s="18">
        <f t="shared" si="130"/>
        <v>0</v>
      </c>
      <c r="P858" s="18">
        <f t="shared" si="130"/>
        <v>69</v>
      </c>
      <c r="Q858" s="18">
        <f t="shared" si="130"/>
        <v>89</v>
      </c>
      <c r="R858" s="18">
        <f t="shared" si="130"/>
        <v>158</v>
      </c>
      <c r="S858" s="18">
        <f t="shared" si="130"/>
        <v>10</v>
      </c>
      <c r="T858" s="18">
        <f t="shared" si="130"/>
        <v>0</v>
      </c>
      <c r="U858" s="18">
        <f t="shared" si="130"/>
        <v>32</v>
      </c>
      <c r="V858" s="18">
        <f t="shared" si="130"/>
        <v>42</v>
      </c>
      <c r="W858" s="18">
        <f t="shared" si="130"/>
        <v>11</v>
      </c>
      <c r="X858" s="18">
        <f t="shared" si="130"/>
        <v>18</v>
      </c>
      <c r="Y858" s="18">
        <f t="shared" si="130"/>
        <v>11</v>
      </c>
      <c r="Z858" s="18">
        <f t="shared" si="130"/>
        <v>4</v>
      </c>
      <c r="AA858" s="18">
        <f t="shared" si="130"/>
        <v>3</v>
      </c>
      <c r="AB858" s="18">
        <f t="shared" si="130"/>
        <v>2</v>
      </c>
      <c r="AC858" s="18">
        <f t="shared" si="130"/>
        <v>5</v>
      </c>
      <c r="AD858" s="18">
        <f t="shared" si="130"/>
        <v>1</v>
      </c>
      <c r="AE858" s="18">
        <f t="shared" si="130"/>
        <v>5</v>
      </c>
      <c r="AF858" s="15">
        <v>19</v>
      </c>
    </row>
    <row r="859" spans="1:32" s="5" customFormat="1" ht="13.7" customHeight="1" x14ac:dyDescent="0.15">
      <c r="A859" s="10" t="s">
        <v>1132</v>
      </c>
      <c r="B859" s="10" t="s">
        <v>489</v>
      </c>
      <c r="C859" s="11" t="s">
        <v>490</v>
      </c>
      <c r="D859" s="12">
        <v>0</v>
      </c>
      <c r="E859" s="12">
        <v>2</v>
      </c>
      <c r="F859" s="12" t="s">
        <v>1097</v>
      </c>
      <c r="G859" s="13">
        <v>1</v>
      </c>
      <c r="H859" s="13">
        <v>0</v>
      </c>
      <c r="I859" s="13">
        <v>1</v>
      </c>
      <c r="J859" s="13">
        <v>0</v>
      </c>
      <c r="K859" s="13">
        <v>0</v>
      </c>
      <c r="L859" s="13">
        <v>14</v>
      </c>
      <c r="M859" s="13">
        <v>1</v>
      </c>
      <c r="N859" s="13">
        <v>1</v>
      </c>
      <c r="O859" s="13">
        <v>0</v>
      </c>
      <c r="P859" s="13">
        <v>8</v>
      </c>
      <c r="Q859" s="13">
        <v>10</v>
      </c>
      <c r="R859" s="14">
        <v>18</v>
      </c>
      <c r="S859" s="14">
        <v>1</v>
      </c>
      <c r="T859" s="14">
        <v>0</v>
      </c>
      <c r="U859" s="14">
        <v>4</v>
      </c>
      <c r="V859" s="14">
        <v>5</v>
      </c>
      <c r="W859" s="14">
        <v>1</v>
      </c>
      <c r="X859" s="14">
        <v>1</v>
      </c>
      <c r="Y859" s="14">
        <v>1</v>
      </c>
      <c r="Z859" s="14">
        <v>0</v>
      </c>
      <c r="AA859" s="14">
        <v>0</v>
      </c>
      <c r="AB859" s="14">
        <v>0</v>
      </c>
      <c r="AC859" s="14">
        <v>2</v>
      </c>
      <c r="AD859" s="14">
        <v>0</v>
      </c>
      <c r="AE859" s="14">
        <v>2</v>
      </c>
      <c r="AF859" s="5">
        <v>23</v>
      </c>
    </row>
    <row r="860" spans="1:32" s="15" customFormat="1" ht="13.7" customHeight="1" x14ac:dyDescent="0.15">
      <c r="A860" s="10" t="s">
        <v>1132</v>
      </c>
      <c r="B860" s="10" t="s">
        <v>489</v>
      </c>
      <c r="C860" s="22" t="s">
        <v>491</v>
      </c>
      <c r="D860" s="12">
        <v>0</v>
      </c>
      <c r="E860" s="12">
        <v>3</v>
      </c>
      <c r="F860" s="12" t="s">
        <v>1097</v>
      </c>
      <c r="G860" s="13">
        <v>1</v>
      </c>
      <c r="H860" s="13">
        <v>0</v>
      </c>
      <c r="I860" s="13">
        <v>1</v>
      </c>
      <c r="J860" s="13">
        <v>0</v>
      </c>
      <c r="K860" s="13">
        <v>0</v>
      </c>
      <c r="L860" s="13">
        <v>4</v>
      </c>
      <c r="M860" s="13">
        <v>1</v>
      </c>
      <c r="N860" s="13">
        <v>0</v>
      </c>
      <c r="O860" s="13">
        <v>0</v>
      </c>
      <c r="P860" s="13">
        <v>5</v>
      </c>
      <c r="Q860" s="13">
        <v>2</v>
      </c>
      <c r="R860" s="14">
        <v>7</v>
      </c>
      <c r="S860" s="14">
        <v>1</v>
      </c>
      <c r="T860" s="14">
        <v>0</v>
      </c>
      <c r="U860" s="14">
        <v>2</v>
      </c>
      <c r="V860" s="14">
        <v>3</v>
      </c>
      <c r="W860" s="14">
        <v>1</v>
      </c>
      <c r="X860" s="14">
        <v>0</v>
      </c>
      <c r="Y860" s="14">
        <v>1</v>
      </c>
      <c r="Z860" s="14">
        <v>0</v>
      </c>
      <c r="AA860" s="14">
        <v>0</v>
      </c>
      <c r="AB860" s="14">
        <v>0</v>
      </c>
      <c r="AC860" s="14">
        <v>1</v>
      </c>
      <c r="AD860" s="14">
        <v>0</v>
      </c>
      <c r="AE860" s="14">
        <v>1</v>
      </c>
      <c r="AF860" s="15">
        <v>24</v>
      </c>
    </row>
    <row r="861" spans="1:32" s="15" customFormat="1" ht="13.7" customHeight="1" x14ac:dyDescent="0.15">
      <c r="A861" s="10" t="s">
        <v>1132</v>
      </c>
      <c r="B861" s="10" t="s">
        <v>489</v>
      </c>
      <c r="C861" s="11" t="s">
        <v>492</v>
      </c>
      <c r="D861" s="12">
        <v>0</v>
      </c>
      <c r="E861" s="12">
        <v>2</v>
      </c>
      <c r="F861" s="12" t="s">
        <v>1097</v>
      </c>
      <c r="G861" s="13">
        <v>1</v>
      </c>
      <c r="H861" s="13">
        <v>0</v>
      </c>
      <c r="I861" s="13">
        <v>1</v>
      </c>
      <c r="J861" s="13">
        <v>0</v>
      </c>
      <c r="K861" s="13">
        <v>0</v>
      </c>
      <c r="L861" s="13">
        <v>9</v>
      </c>
      <c r="M861" s="13">
        <v>1</v>
      </c>
      <c r="N861" s="13">
        <v>0</v>
      </c>
      <c r="O861" s="13">
        <v>0</v>
      </c>
      <c r="P861" s="13">
        <v>6</v>
      </c>
      <c r="Q861" s="13">
        <v>6</v>
      </c>
      <c r="R861" s="14">
        <v>12</v>
      </c>
      <c r="S861" s="14">
        <v>1</v>
      </c>
      <c r="T861" s="14">
        <v>0</v>
      </c>
      <c r="U861" s="14">
        <v>1</v>
      </c>
      <c r="V861" s="14">
        <v>2</v>
      </c>
      <c r="W861" s="14">
        <v>1</v>
      </c>
      <c r="X861" s="14">
        <v>1</v>
      </c>
      <c r="Y861" s="14">
        <v>1</v>
      </c>
      <c r="Z861" s="14">
        <v>0</v>
      </c>
      <c r="AA861" s="14">
        <v>0</v>
      </c>
      <c r="AB861" s="14">
        <v>0</v>
      </c>
      <c r="AC861" s="14">
        <v>1</v>
      </c>
      <c r="AD861" s="14">
        <v>0</v>
      </c>
      <c r="AE861" s="14">
        <v>1</v>
      </c>
      <c r="AF861" s="15">
        <v>25</v>
      </c>
    </row>
    <row r="862" spans="1:32" s="15" customFormat="1" ht="13.7" customHeight="1" x14ac:dyDescent="0.15">
      <c r="A862" s="10" t="s">
        <v>1132</v>
      </c>
      <c r="B862" s="10" t="s">
        <v>489</v>
      </c>
      <c r="C862" s="11" t="s">
        <v>494</v>
      </c>
      <c r="D862" s="12">
        <v>0</v>
      </c>
      <c r="E862" s="12">
        <v>3</v>
      </c>
      <c r="F862" s="12" t="s">
        <v>1097</v>
      </c>
      <c r="G862" s="13">
        <v>1</v>
      </c>
      <c r="H862" s="13">
        <v>0</v>
      </c>
      <c r="I862" s="13">
        <v>1</v>
      </c>
      <c r="J862" s="13">
        <v>0</v>
      </c>
      <c r="K862" s="13">
        <v>0</v>
      </c>
      <c r="L862" s="13">
        <v>3</v>
      </c>
      <c r="M862" s="13">
        <v>1</v>
      </c>
      <c r="N862" s="13">
        <v>0</v>
      </c>
      <c r="O862" s="13">
        <v>0</v>
      </c>
      <c r="P862" s="13">
        <v>3</v>
      </c>
      <c r="Q862" s="13">
        <v>3</v>
      </c>
      <c r="R862" s="14">
        <v>6</v>
      </c>
      <c r="S862" s="14">
        <v>1</v>
      </c>
      <c r="T862" s="14">
        <v>0</v>
      </c>
      <c r="U862" s="14">
        <v>0</v>
      </c>
      <c r="V862" s="14">
        <v>1</v>
      </c>
      <c r="W862" s="14">
        <v>1</v>
      </c>
      <c r="X862" s="14">
        <v>0</v>
      </c>
      <c r="Y862" s="14">
        <v>1</v>
      </c>
      <c r="Z862" s="14">
        <v>0</v>
      </c>
      <c r="AA862" s="14">
        <v>0</v>
      </c>
      <c r="AB862" s="14">
        <v>0</v>
      </c>
      <c r="AC862" s="14">
        <v>0</v>
      </c>
      <c r="AD862" s="14">
        <v>0</v>
      </c>
      <c r="AE862" s="14">
        <v>0</v>
      </c>
      <c r="AF862" s="15">
        <v>27</v>
      </c>
    </row>
    <row r="863" spans="1:32" s="15" customFormat="1" ht="13.7" customHeight="1" x14ac:dyDescent="0.15">
      <c r="A863" s="16"/>
      <c r="B863" s="16" t="s">
        <v>1086</v>
      </c>
      <c r="C863" s="16">
        <f>COUNTA(C859:C862)</f>
        <v>4</v>
      </c>
      <c r="D863" s="17">
        <f>COUNTIF(D859:D862,"併")</f>
        <v>0</v>
      </c>
      <c r="E863" s="17">
        <v>4</v>
      </c>
      <c r="F863" s="17"/>
      <c r="G863" s="18">
        <f t="shared" ref="G863:AE863" si="131">SUM(G859:G862)</f>
        <v>4</v>
      </c>
      <c r="H863" s="18">
        <f t="shared" si="131"/>
        <v>0</v>
      </c>
      <c r="I863" s="18">
        <f t="shared" si="131"/>
        <v>4</v>
      </c>
      <c r="J863" s="18">
        <f t="shared" si="131"/>
        <v>0</v>
      </c>
      <c r="K863" s="18">
        <f t="shared" si="131"/>
        <v>0</v>
      </c>
      <c r="L863" s="18">
        <f t="shared" si="131"/>
        <v>30</v>
      </c>
      <c r="M863" s="18">
        <f t="shared" si="131"/>
        <v>4</v>
      </c>
      <c r="N863" s="18">
        <f t="shared" si="131"/>
        <v>1</v>
      </c>
      <c r="O863" s="18">
        <f t="shared" si="131"/>
        <v>0</v>
      </c>
      <c r="P863" s="18">
        <f t="shared" si="131"/>
        <v>22</v>
      </c>
      <c r="Q863" s="18">
        <f t="shared" si="131"/>
        <v>21</v>
      </c>
      <c r="R863" s="18">
        <f t="shared" si="131"/>
        <v>43</v>
      </c>
      <c r="S863" s="18">
        <f t="shared" si="131"/>
        <v>4</v>
      </c>
      <c r="T863" s="18">
        <f t="shared" si="131"/>
        <v>0</v>
      </c>
      <c r="U863" s="18">
        <f t="shared" si="131"/>
        <v>7</v>
      </c>
      <c r="V863" s="18">
        <f t="shared" si="131"/>
        <v>11</v>
      </c>
      <c r="W863" s="18">
        <f t="shared" si="131"/>
        <v>4</v>
      </c>
      <c r="X863" s="18">
        <f t="shared" si="131"/>
        <v>2</v>
      </c>
      <c r="Y863" s="18">
        <f t="shared" si="131"/>
        <v>4</v>
      </c>
      <c r="Z863" s="18">
        <f t="shared" si="131"/>
        <v>0</v>
      </c>
      <c r="AA863" s="18">
        <f t="shared" si="131"/>
        <v>0</v>
      </c>
      <c r="AB863" s="18">
        <f t="shared" si="131"/>
        <v>0</v>
      </c>
      <c r="AC863" s="18">
        <f t="shared" si="131"/>
        <v>4</v>
      </c>
      <c r="AD863" s="18">
        <f t="shared" si="131"/>
        <v>0</v>
      </c>
      <c r="AE863" s="18">
        <f t="shared" si="131"/>
        <v>4</v>
      </c>
      <c r="AF863" s="15">
        <v>28</v>
      </c>
    </row>
    <row r="864" spans="1:32" s="5" customFormat="1" ht="13.7" customHeight="1" x14ac:dyDescent="0.15">
      <c r="A864" s="10" t="s">
        <v>1132</v>
      </c>
      <c r="B864" s="10" t="s">
        <v>495</v>
      </c>
      <c r="C864" s="11" t="s">
        <v>496</v>
      </c>
      <c r="D864" s="12">
        <v>0</v>
      </c>
      <c r="E864" s="12">
        <v>1</v>
      </c>
      <c r="F864" s="12" t="s">
        <v>1097</v>
      </c>
      <c r="G864" s="13">
        <v>1</v>
      </c>
      <c r="H864" s="13">
        <v>0</v>
      </c>
      <c r="I864" s="13">
        <v>1</v>
      </c>
      <c r="J864" s="13">
        <v>0</v>
      </c>
      <c r="K864" s="13">
        <v>0</v>
      </c>
      <c r="L864" s="13">
        <v>14</v>
      </c>
      <c r="M864" s="13">
        <v>1</v>
      </c>
      <c r="N864" s="13">
        <v>1</v>
      </c>
      <c r="O864" s="13">
        <v>0</v>
      </c>
      <c r="P864" s="13">
        <v>7</v>
      </c>
      <c r="Q864" s="13">
        <v>11</v>
      </c>
      <c r="R864" s="14">
        <v>18</v>
      </c>
      <c r="S864" s="14">
        <v>1</v>
      </c>
      <c r="T864" s="14">
        <v>0</v>
      </c>
      <c r="U864" s="14">
        <v>2</v>
      </c>
      <c r="V864" s="14">
        <v>3</v>
      </c>
      <c r="W864" s="14">
        <v>1</v>
      </c>
      <c r="X864" s="14">
        <v>1</v>
      </c>
      <c r="Y864" s="14">
        <v>1</v>
      </c>
      <c r="Z864" s="14">
        <v>1</v>
      </c>
      <c r="AA864" s="14">
        <v>0</v>
      </c>
      <c r="AB864" s="14">
        <v>1</v>
      </c>
      <c r="AC864" s="14">
        <v>3</v>
      </c>
      <c r="AD864" s="14">
        <v>0</v>
      </c>
      <c r="AE864" s="14">
        <v>3</v>
      </c>
      <c r="AF864" s="5">
        <v>29</v>
      </c>
    </row>
    <row r="865" spans="1:32" s="5" customFormat="1" ht="13.7" customHeight="1" x14ac:dyDescent="0.15">
      <c r="A865" s="16"/>
      <c r="B865" s="16" t="s">
        <v>1086</v>
      </c>
      <c r="C865" s="16">
        <f>COUNTA(C864:C864)</f>
        <v>1</v>
      </c>
      <c r="D865" s="17">
        <f>COUNTIF(D864:D864,"併")</f>
        <v>0</v>
      </c>
      <c r="E865" s="17">
        <v>1</v>
      </c>
      <c r="F865" s="17"/>
      <c r="G865" s="18">
        <f t="shared" ref="G865:AE865" si="132">SUM(G864:G864)</f>
        <v>1</v>
      </c>
      <c r="H865" s="18">
        <f t="shared" si="132"/>
        <v>0</v>
      </c>
      <c r="I865" s="18">
        <f t="shared" si="132"/>
        <v>1</v>
      </c>
      <c r="J865" s="18">
        <f t="shared" si="132"/>
        <v>0</v>
      </c>
      <c r="K865" s="18">
        <f t="shared" si="132"/>
        <v>0</v>
      </c>
      <c r="L865" s="18">
        <f t="shared" si="132"/>
        <v>14</v>
      </c>
      <c r="M865" s="18">
        <f t="shared" si="132"/>
        <v>1</v>
      </c>
      <c r="N865" s="18">
        <f t="shared" si="132"/>
        <v>1</v>
      </c>
      <c r="O865" s="18">
        <f t="shared" si="132"/>
        <v>0</v>
      </c>
      <c r="P865" s="18">
        <f t="shared" si="132"/>
        <v>7</v>
      </c>
      <c r="Q865" s="18">
        <f t="shared" si="132"/>
        <v>11</v>
      </c>
      <c r="R865" s="18">
        <f t="shared" si="132"/>
        <v>18</v>
      </c>
      <c r="S865" s="18">
        <f t="shared" si="132"/>
        <v>1</v>
      </c>
      <c r="T865" s="18">
        <f t="shared" si="132"/>
        <v>0</v>
      </c>
      <c r="U865" s="18">
        <f t="shared" si="132"/>
        <v>2</v>
      </c>
      <c r="V865" s="18">
        <f t="shared" si="132"/>
        <v>3</v>
      </c>
      <c r="W865" s="18">
        <f t="shared" si="132"/>
        <v>1</v>
      </c>
      <c r="X865" s="18">
        <f t="shared" si="132"/>
        <v>1</v>
      </c>
      <c r="Y865" s="18">
        <f t="shared" si="132"/>
        <v>1</v>
      </c>
      <c r="Z865" s="18">
        <f t="shared" si="132"/>
        <v>1</v>
      </c>
      <c r="AA865" s="18">
        <f t="shared" si="132"/>
        <v>0</v>
      </c>
      <c r="AB865" s="18">
        <f t="shared" si="132"/>
        <v>1</v>
      </c>
      <c r="AC865" s="18">
        <f t="shared" si="132"/>
        <v>3</v>
      </c>
      <c r="AD865" s="18">
        <f t="shared" si="132"/>
        <v>0</v>
      </c>
      <c r="AE865" s="18">
        <f t="shared" si="132"/>
        <v>3</v>
      </c>
      <c r="AF865" s="5">
        <v>31</v>
      </c>
    </row>
    <row r="866" spans="1:32" s="15" customFormat="1" ht="13.7" customHeight="1" x14ac:dyDescent="0.15">
      <c r="A866" s="10" t="s">
        <v>1132</v>
      </c>
      <c r="B866" s="10" t="s">
        <v>655</v>
      </c>
      <c r="C866" s="11" t="s">
        <v>656</v>
      </c>
      <c r="D866" s="12">
        <v>0</v>
      </c>
      <c r="E866" s="12">
        <v>2</v>
      </c>
      <c r="F866" s="12" t="s">
        <v>1097</v>
      </c>
      <c r="G866" s="13">
        <v>1</v>
      </c>
      <c r="H866" s="13">
        <v>0</v>
      </c>
      <c r="I866" s="13">
        <v>1</v>
      </c>
      <c r="J866" s="13">
        <v>0</v>
      </c>
      <c r="K866" s="13">
        <v>0</v>
      </c>
      <c r="L866" s="13">
        <v>10</v>
      </c>
      <c r="M866" s="13">
        <v>1</v>
      </c>
      <c r="N866" s="13">
        <v>1</v>
      </c>
      <c r="O866" s="13">
        <v>1</v>
      </c>
      <c r="P866" s="13">
        <v>6</v>
      </c>
      <c r="Q866" s="13">
        <v>9</v>
      </c>
      <c r="R866" s="14">
        <v>15</v>
      </c>
      <c r="S866" s="14">
        <v>1</v>
      </c>
      <c r="T866" s="14">
        <v>0</v>
      </c>
      <c r="U866" s="14">
        <v>1</v>
      </c>
      <c r="V866" s="14">
        <v>2</v>
      </c>
      <c r="W866" s="14">
        <v>1</v>
      </c>
      <c r="X866" s="14">
        <v>1</v>
      </c>
      <c r="Y866" s="14">
        <v>1</v>
      </c>
      <c r="Z866" s="14">
        <v>0</v>
      </c>
      <c r="AA866" s="14">
        <v>0</v>
      </c>
      <c r="AB866" s="14">
        <v>0</v>
      </c>
      <c r="AC866" s="14">
        <v>1</v>
      </c>
      <c r="AD866" s="14">
        <v>1</v>
      </c>
      <c r="AE866" s="14">
        <v>0</v>
      </c>
      <c r="AF866" s="15">
        <v>32</v>
      </c>
    </row>
    <row r="867" spans="1:32" s="15" customFormat="1" ht="13.7" customHeight="1" x14ac:dyDescent="0.15">
      <c r="A867" s="16"/>
      <c r="B867" s="16" t="s">
        <v>1086</v>
      </c>
      <c r="C867" s="16">
        <v>1</v>
      </c>
      <c r="D867" s="17">
        <f>COUNTIF(D866,"併")</f>
        <v>0</v>
      </c>
      <c r="E867" s="17">
        <v>1</v>
      </c>
      <c r="F867" s="17"/>
      <c r="G867" s="18">
        <f>G866</f>
        <v>1</v>
      </c>
      <c r="H867" s="18">
        <f t="shared" ref="H867:AE867" si="133">H866</f>
        <v>0</v>
      </c>
      <c r="I867" s="18">
        <f t="shared" si="133"/>
        <v>1</v>
      </c>
      <c r="J867" s="18">
        <f t="shared" si="133"/>
        <v>0</v>
      </c>
      <c r="K867" s="18">
        <f t="shared" si="133"/>
        <v>0</v>
      </c>
      <c r="L867" s="18">
        <f t="shared" si="133"/>
        <v>10</v>
      </c>
      <c r="M867" s="18">
        <f t="shared" si="133"/>
        <v>1</v>
      </c>
      <c r="N867" s="18">
        <f t="shared" si="133"/>
        <v>1</v>
      </c>
      <c r="O867" s="18">
        <f t="shared" si="133"/>
        <v>1</v>
      </c>
      <c r="P867" s="18">
        <f t="shared" si="133"/>
        <v>6</v>
      </c>
      <c r="Q867" s="18">
        <f t="shared" si="133"/>
        <v>9</v>
      </c>
      <c r="R867" s="18">
        <f t="shared" si="133"/>
        <v>15</v>
      </c>
      <c r="S867" s="18">
        <f t="shared" si="133"/>
        <v>1</v>
      </c>
      <c r="T867" s="18">
        <f t="shared" si="133"/>
        <v>0</v>
      </c>
      <c r="U867" s="18">
        <f t="shared" si="133"/>
        <v>1</v>
      </c>
      <c r="V867" s="18">
        <f t="shared" si="133"/>
        <v>2</v>
      </c>
      <c r="W867" s="18">
        <f t="shared" si="133"/>
        <v>1</v>
      </c>
      <c r="X867" s="18">
        <f t="shared" si="133"/>
        <v>1</v>
      </c>
      <c r="Y867" s="18">
        <f t="shared" si="133"/>
        <v>1</v>
      </c>
      <c r="Z867" s="18">
        <f t="shared" si="133"/>
        <v>0</v>
      </c>
      <c r="AA867" s="18">
        <f t="shared" si="133"/>
        <v>0</v>
      </c>
      <c r="AB867" s="18">
        <f t="shared" si="133"/>
        <v>0</v>
      </c>
      <c r="AC867" s="18">
        <f t="shared" si="133"/>
        <v>1</v>
      </c>
      <c r="AD867" s="18">
        <f t="shared" si="133"/>
        <v>1</v>
      </c>
      <c r="AE867" s="18">
        <f t="shared" si="133"/>
        <v>0</v>
      </c>
      <c r="AF867" s="15">
        <v>33</v>
      </c>
    </row>
    <row r="868" spans="1:32" s="5" customFormat="1" ht="13.7" customHeight="1" x14ac:dyDescent="0.15">
      <c r="A868" s="10" t="s">
        <v>1132</v>
      </c>
      <c r="B868" s="10" t="s">
        <v>657</v>
      </c>
      <c r="C868" s="11" t="s">
        <v>658</v>
      </c>
      <c r="D868" s="12">
        <v>0</v>
      </c>
      <c r="E868" s="12">
        <v>1</v>
      </c>
      <c r="F868" s="12" t="s">
        <v>1097</v>
      </c>
      <c r="G868" s="13">
        <v>1</v>
      </c>
      <c r="H868" s="13">
        <v>0</v>
      </c>
      <c r="I868" s="13">
        <v>1</v>
      </c>
      <c r="J868" s="13">
        <v>0</v>
      </c>
      <c r="K868" s="13">
        <v>0</v>
      </c>
      <c r="L868" s="13">
        <v>18</v>
      </c>
      <c r="M868" s="13">
        <v>1</v>
      </c>
      <c r="N868" s="13">
        <v>2</v>
      </c>
      <c r="O868" s="13">
        <v>0</v>
      </c>
      <c r="P868" s="13">
        <v>12</v>
      </c>
      <c r="Q868" s="13">
        <v>11</v>
      </c>
      <c r="R868" s="14">
        <v>23</v>
      </c>
      <c r="S868" s="14">
        <v>1</v>
      </c>
      <c r="T868" s="14">
        <v>0</v>
      </c>
      <c r="U868" s="14">
        <v>2</v>
      </c>
      <c r="V868" s="14">
        <v>3</v>
      </c>
      <c r="W868" s="14">
        <v>1</v>
      </c>
      <c r="X868" s="14">
        <v>2</v>
      </c>
      <c r="Y868" s="14">
        <v>1</v>
      </c>
      <c r="Z868" s="14">
        <v>0</v>
      </c>
      <c r="AA868" s="14">
        <v>0</v>
      </c>
      <c r="AB868" s="14">
        <v>0</v>
      </c>
      <c r="AC868" s="14">
        <v>2</v>
      </c>
      <c r="AD868" s="14">
        <v>0</v>
      </c>
      <c r="AE868" s="14">
        <v>1</v>
      </c>
      <c r="AF868" s="5">
        <v>34</v>
      </c>
    </row>
    <row r="869" spans="1:32" s="5" customFormat="1" ht="13.7" customHeight="1" x14ac:dyDescent="0.15">
      <c r="A869" s="10" t="s">
        <v>1132</v>
      </c>
      <c r="B869" s="10" t="s">
        <v>657</v>
      </c>
      <c r="C869" s="11" t="s">
        <v>659</v>
      </c>
      <c r="D869" s="12">
        <v>0</v>
      </c>
      <c r="E869" s="12">
        <v>3</v>
      </c>
      <c r="F869" s="12" t="s">
        <v>1097</v>
      </c>
      <c r="G869" s="13">
        <v>1</v>
      </c>
      <c r="H869" s="13">
        <v>0</v>
      </c>
      <c r="I869" s="13">
        <v>1</v>
      </c>
      <c r="J869" s="13">
        <v>0</v>
      </c>
      <c r="K869" s="13">
        <v>0</v>
      </c>
      <c r="L869" s="13">
        <v>2</v>
      </c>
      <c r="M869" s="13">
        <v>0</v>
      </c>
      <c r="N869" s="13">
        <v>0</v>
      </c>
      <c r="O869" s="13">
        <v>0</v>
      </c>
      <c r="P869" s="13">
        <v>2</v>
      </c>
      <c r="Q869" s="13">
        <v>2</v>
      </c>
      <c r="R869" s="14">
        <v>4</v>
      </c>
      <c r="S869" s="14">
        <v>0</v>
      </c>
      <c r="T869" s="14">
        <v>0</v>
      </c>
      <c r="U869" s="14">
        <v>1</v>
      </c>
      <c r="V869" s="14">
        <v>1</v>
      </c>
      <c r="W869" s="14">
        <v>1</v>
      </c>
      <c r="X869" s="14">
        <v>0</v>
      </c>
      <c r="Y869" s="14">
        <v>1</v>
      </c>
      <c r="Z869" s="14">
        <v>0</v>
      </c>
      <c r="AA869" s="14">
        <v>0</v>
      </c>
      <c r="AB869" s="14">
        <v>0</v>
      </c>
      <c r="AC869" s="14">
        <v>0</v>
      </c>
      <c r="AD869" s="14">
        <v>0</v>
      </c>
      <c r="AE869" s="14">
        <v>0</v>
      </c>
      <c r="AF869" s="5">
        <v>35</v>
      </c>
    </row>
    <row r="870" spans="1:32" s="15" customFormat="1" ht="13.7" customHeight="1" x14ac:dyDescent="0.15">
      <c r="A870" s="10" t="s">
        <v>1132</v>
      </c>
      <c r="B870" s="10" t="s">
        <v>657</v>
      </c>
      <c r="C870" s="11" t="s">
        <v>660</v>
      </c>
      <c r="D870" s="12">
        <v>0</v>
      </c>
      <c r="E870" s="12">
        <v>2</v>
      </c>
      <c r="F870" s="12" t="s">
        <v>1097</v>
      </c>
      <c r="G870" s="13">
        <v>1</v>
      </c>
      <c r="H870" s="13">
        <v>0</v>
      </c>
      <c r="I870" s="13">
        <v>1</v>
      </c>
      <c r="J870" s="13">
        <v>0</v>
      </c>
      <c r="K870" s="13">
        <v>0</v>
      </c>
      <c r="L870" s="14">
        <v>3</v>
      </c>
      <c r="M870" s="14">
        <v>1</v>
      </c>
      <c r="N870" s="13">
        <v>0</v>
      </c>
      <c r="O870" s="13">
        <v>0</v>
      </c>
      <c r="P870" s="13">
        <v>3</v>
      </c>
      <c r="Q870" s="13">
        <v>3</v>
      </c>
      <c r="R870" s="14">
        <v>6</v>
      </c>
      <c r="S870" s="14">
        <v>1</v>
      </c>
      <c r="T870" s="14">
        <v>0</v>
      </c>
      <c r="U870" s="14">
        <v>1</v>
      </c>
      <c r="V870" s="14">
        <v>2</v>
      </c>
      <c r="W870" s="14">
        <v>1</v>
      </c>
      <c r="X870" s="14">
        <v>0</v>
      </c>
      <c r="Y870" s="14">
        <v>1</v>
      </c>
      <c r="Z870" s="14">
        <v>0</v>
      </c>
      <c r="AA870" s="14">
        <v>0</v>
      </c>
      <c r="AB870" s="14">
        <v>0</v>
      </c>
      <c r="AC870" s="14">
        <v>0</v>
      </c>
      <c r="AD870" s="14">
        <v>0</v>
      </c>
      <c r="AE870" s="14">
        <v>0</v>
      </c>
      <c r="AF870" s="15">
        <v>36</v>
      </c>
    </row>
    <row r="871" spans="1:32" s="15" customFormat="1" ht="13.7" customHeight="1" x14ac:dyDescent="0.15">
      <c r="A871" s="10" t="s">
        <v>1132</v>
      </c>
      <c r="B871" s="10" t="s">
        <v>657</v>
      </c>
      <c r="C871" s="11" t="s">
        <v>661</v>
      </c>
      <c r="D871" s="12">
        <v>0</v>
      </c>
      <c r="E871" s="12">
        <v>2</v>
      </c>
      <c r="F871" s="12" t="s">
        <v>1097</v>
      </c>
      <c r="G871" s="13">
        <v>1</v>
      </c>
      <c r="H871" s="13">
        <v>0</v>
      </c>
      <c r="I871" s="13">
        <v>1</v>
      </c>
      <c r="J871" s="13">
        <v>0</v>
      </c>
      <c r="K871" s="13">
        <v>0</v>
      </c>
      <c r="L871" s="13">
        <v>3</v>
      </c>
      <c r="M871" s="13">
        <v>1</v>
      </c>
      <c r="N871" s="13">
        <v>0</v>
      </c>
      <c r="O871" s="13">
        <v>0</v>
      </c>
      <c r="P871" s="13">
        <v>3</v>
      </c>
      <c r="Q871" s="13">
        <v>3</v>
      </c>
      <c r="R871" s="14">
        <v>6</v>
      </c>
      <c r="S871" s="14">
        <v>0</v>
      </c>
      <c r="T871" s="14">
        <v>0</v>
      </c>
      <c r="U871" s="14">
        <v>1</v>
      </c>
      <c r="V871" s="14">
        <v>1</v>
      </c>
      <c r="W871" s="14">
        <v>1</v>
      </c>
      <c r="X871" s="14">
        <v>0</v>
      </c>
      <c r="Y871" s="14">
        <v>1</v>
      </c>
      <c r="Z871" s="14">
        <v>0</v>
      </c>
      <c r="AA871" s="14">
        <v>0</v>
      </c>
      <c r="AB871" s="14">
        <v>0</v>
      </c>
      <c r="AC871" s="14">
        <v>1</v>
      </c>
      <c r="AD871" s="14">
        <v>0</v>
      </c>
      <c r="AE871" s="14">
        <v>1</v>
      </c>
      <c r="AF871" s="15">
        <v>37</v>
      </c>
    </row>
    <row r="872" spans="1:32" s="15" customFormat="1" ht="13.7" customHeight="1" x14ac:dyDescent="0.15">
      <c r="A872" s="10" t="s">
        <v>1132</v>
      </c>
      <c r="B872" s="10" t="s">
        <v>657</v>
      </c>
      <c r="C872" s="11" t="s">
        <v>662</v>
      </c>
      <c r="D872" s="12">
        <v>0</v>
      </c>
      <c r="E872" s="12">
        <v>3</v>
      </c>
      <c r="F872" s="12" t="s">
        <v>1097</v>
      </c>
      <c r="G872" s="13">
        <v>1</v>
      </c>
      <c r="H872" s="13">
        <v>0</v>
      </c>
      <c r="I872" s="13">
        <v>1</v>
      </c>
      <c r="J872" s="13">
        <v>0</v>
      </c>
      <c r="K872" s="13">
        <v>0</v>
      </c>
      <c r="L872" s="13">
        <v>2</v>
      </c>
      <c r="M872" s="13">
        <v>0</v>
      </c>
      <c r="N872" s="13">
        <v>0</v>
      </c>
      <c r="O872" s="13">
        <v>0</v>
      </c>
      <c r="P872" s="13">
        <v>3</v>
      </c>
      <c r="Q872" s="13">
        <v>1</v>
      </c>
      <c r="R872" s="14">
        <v>4</v>
      </c>
      <c r="S872" s="14">
        <v>0</v>
      </c>
      <c r="T872" s="14">
        <v>0</v>
      </c>
      <c r="U872" s="14">
        <v>1</v>
      </c>
      <c r="V872" s="14">
        <v>1</v>
      </c>
      <c r="W872" s="14">
        <v>1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0</v>
      </c>
      <c r="AD872" s="14">
        <v>0</v>
      </c>
      <c r="AE872" s="14">
        <v>0</v>
      </c>
      <c r="AF872" s="15">
        <v>38</v>
      </c>
    </row>
    <row r="873" spans="1:32" s="15" customFormat="1" ht="13.7" customHeight="1" x14ac:dyDescent="0.15">
      <c r="A873" s="10" t="s">
        <v>1132</v>
      </c>
      <c r="B873" s="10" t="s">
        <v>657</v>
      </c>
      <c r="C873" s="11" t="s">
        <v>663</v>
      </c>
      <c r="D873" s="12">
        <v>0</v>
      </c>
      <c r="E873" s="12">
        <v>3</v>
      </c>
      <c r="F873" s="12" t="s">
        <v>1097</v>
      </c>
      <c r="G873" s="13">
        <v>1</v>
      </c>
      <c r="H873" s="13">
        <v>0</v>
      </c>
      <c r="I873" s="13">
        <v>1</v>
      </c>
      <c r="J873" s="13">
        <v>0</v>
      </c>
      <c r="K873" s="13">
        <v>0</v>
      </c>
      <c r="L873" s="13">
        <v>2</v>
      </c>
      <c r="M873" s="13">
        <v>0</v>
      </c>
      <c r="N873" s="13">
        <v>0</v>
      </c>
      <c r="O873" s="13">
        <v>0</v>
      </c>
      <c r="P873" s="13">
        <v>2</v>
      </c>
      <c r="Q873" s="13">
        <v>2</v>
      </c>
      <c r="R873" s="14">
        <v>4</v>
      </c>
      <c r="S873" s="14">
        <v>0</v>
      </c>
      <c r="T873" s="14">
        <v>0</v>
      </c>
      <c r="U873" s="14">
        <v>1</v>
      </c>
      <c r="V873" s="14">
        <v>1</v>
      </c>
      <c r="W873" s="14">
        <v>1</v>
      </c>
      <c r="X873" s="14">
        <v>0</v>
      </c>
      <c r="Y873" s="14">
        <v>1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0</v>
      </c>
      <c r="AF873" s="15">
        <v>39</v>
      </c>
    </row>
    <row r="874" spans="1:32" s="15" customFormat="1" ht="13.7" customHeight="1" x14ac:dyDescent="0.15">
      <c r="A874" s="10" t="s">
        <v>1132</v>
      </c>
      <c r="B874" s="10" t="s">
        <v>657</v>
      </c>
      <c r="C874" s="11" t="s">
        <v>664</v>
      </c>
      <c r="D874" s="12">
        <v>0</v>
      </c>
      <c r="E874" s="12">
        <v>3</v>
      </c>
      <c r="F874" s="12" t="s">
        <v>1097</v>
      </c>
      <c r="G874" s="13">
        <v>1</v>
      </c>
      <c r="H874" s="13">
        <v>0</v>
      </c>
      <c r="I874" s="13">
        <v>1</v>
      </c>
      <c r="J874" s="13">
        <v>0</v>
      </c>
      <c r="K874" s="13">
        <v>0</v>
      </c>
      <c r="L874" s="13">
        <v>8</v>
      </c>
      <c r="M874" s="13">
        <v>1</v>
      </c>
      <c r="N874" s="13">
        <v>0</v>
      </c>
      <c r="O874" s="13">
        <v>0</v>
      </c>
      <c r="P874" s="13">
        <v>5</v>
      </c>
      <c r="Q874" s="13">
        <v>6</v>
      </c>
      <c r="R874" s="14">
        <v>11</v>
      </c>
      <c r="S874" s="14">
        <v>0</v>
      </c>
      <c r="T874" s="14">
        <v>0</v>
      </c>
      <c r="U874" s="14">
        <v>2</v>
      </c>
      <c r="V874" s="14">
        <v>2</v>
      </c>
      <c r="W874" s="14">
        <v>1</v>
      </c>
      <c r="X874" s="14">
        <v>0</v>
      </c>
      <c r="Y874" s="14">
        <v>1</v>
      </c>
      <c r="Z874" s="14">
        <v>0</v>
      </c>
      <c r="AA874" s="14">
        <v>0</v>
      </c>
      <c r="AB874" s="14">
        <v>0</v>
      </c>
      <c r="AC874" s="14">
        <v>1</v>
      </c>
      <c r="AD874" s="14">
        <v>0</v>
      </c>
      <c r="AE874" s="14">
        <v>1</v>
      </c>
      <c r="AF874" s="15">
        <v>40</v>
      </c>
    </row>
    <row r="875" spans="1:32" s="15" customFormat="1" ht="13.7" customHeight="1" x14ac:dyDescent="0.15">
      <c r="A875" s="10" t="s">
        <v>1132</v>
      </c>
      <c r="B875" s="10" t="s">
        <v>657</v>
      </c>
      <c r="C875" s="11" t="s">
        <v>665</v>
      </c>
      <c r="D875" s="12">
        <v>0</v>
      </c>
      <c r="E875" s="12">
        <v>2</v>
      </c>
      <c r="F875" s="12" t="s">
        <v>1097</v>
      </c>
      <c r="G875" s="13">
        <v>1</v>
      </c>
      <c r="H875" s="13">
        <v>0</v>
      </c>
      <c r="I875" s="14">
        <v>1</v>
      </c>
      <c r="J875" s="13">
        <v>0</v>
      </c>
      <c r="K875" s="13">
        <v>0</v>
      </c>
      <c r="L875" s="14">
        <v>11</v>
      </c>
      <c r="M875" s="13">
        <v>1</v>
      </c>
      <c r="N875" s="13">
        <v>0</v>
      </c>
      <c r="O875" s="13">
        <v>0</v>
      </c>
      <c r="P875" s="13">
        <v>9</v>
      </c>
      <c r="Q875" s="13">
        <v>5</v>
      </c>
      <c r="R875" s="14">
        <v>14</v>
      </c>
      <c r="S875" s="14">
        <v>1</v>
      </c>
      <c r="T875" s="14">
        <v>0</v>
      </c>
      <c r="U875" s="14">
        <v>1</v>
      </c>
      <c r="V875" s="14">
        <v>2</v>
      </c>
      <c r="W875" s="14">
        <v>1</v>
      </c>
      <c r="X875" s="14">
        <v>2</v>
      </c>
      <c r="Y875" s="14">
        <v>1</v>
      </c>
      <c r="Z875" s="14">
        <v>1</v>
      </c>
      <c r="AA875" s="14">
        <v>0</v>
      </c>
      <c r="AB875" s="14">
        <v>0</v>
      </c>
      <c r="AC875" s="14">
        <v>0</v>
      </c>
      <c r="AD875" s="14">
        <v>0</v>
      </c>
      <c r="AE875" s="14">
        <v>0</v>
      </c>
      <c r="AF875" s="15">
        <v>41</v>
      </c>
    </row>
    <row r="876" spans="1:32" s="15" customFormat="1" ht="13.7" customHeight="1" x14ac:dyDescent="0.15">
      <c r="A876" s="16"/>
      <c r="B876" s="16" t="s">
        <v>1086</v>
      </c>
      <c r="C876" s="16">
        <f>COUNTA(C868:C875)</f>
        <v>8</v>
      </c>
      <c r="D876" s="17">
        <f>COUNTIF(D868:D875,"併")</f>
        <v>0</v>
      </c>
      <c r="E876" s="17">
        <v>8</v>
      </c>
      <c r="F876" s="17"/>
      <c r="G876" s="18">
        <f t="shared" ref="G876:AE876" si="134">SUM(G868:G875)</f>
        <v>8</v>
      </c>
      <c r="H876" s="18">
        <f t="shared" si="134"/>
        <v>0</v>
      </c>
      <c r="I876" s="18">
        <f t="shared" si="134"/>
        <v>8</v>
      </c>
      <c r="J876" s="18">
        <f t="shared" si="134"/>
        <v>0</v>
      </c>
      <c r="K876" s="18">
        <f t="shared" si="134"/>
        <v>0</v>
      </c>
      <c r="L876" s="18">
        <f t="shared" si="134"/>
        <v>49</v>
      </c>
      <c r="M876" s="18">
        <f t="shared" si="134"/>
        <v>5</v>
      </c>
      <c r="N876" s="18">
        <f t="shared" si="134"/>
        <v>2</v>
      </c>
      <c r="O876" s="18">
        <f t="shared" si="134"/>
        <v>0</v>
      </c>
      <c r="P876" s="18">
        <f t="shared" si="134"/>
        <v>39</v>
      </c>
      <c r="Q876" s="18">
        <f t="shared" si="134"/>
        <v>33</v>
      </c>
      <c r="R876" s="18">
        <f t="shared" si="134"/>
        <v>72</v>
      </c>
      <c r="S876" s="18">
        <f t="shared" si="134"/>
        <v>3</v>
      </c>
      <c r="T876" s="18">
        <f t="shared" si="134"/>
        <v>0</v>
      </c>
      <c r="U876" s="18">
        <f t="shared" si="134"/>
        <v>10</v>
      </c>
      <c r="V876" s="18">
        <f t="shared" si="134"/>
        <v>13</v>
      </c>
      <c r="W876" s="18">
        <f t="shared" si="134"/>
        <v>8</v>
      </c>
      <c r="X876" s="18">
        <f t="shared" si="134"/>
        <v>4</v>
      </c>
      <c r="Y876" s="18">
        <f t="shared" si="134"/>
        <v>7</v>
      </c>
      <c r="Z876" s="18">
        <f t="shared" si="134"/>
        <v>1</v>
      </c>
      <c r="AA876" s="18">
        <f t="shared" si="134"/>
        <v>0</v>
      </c>
      <c r="AB876" s="18">
        <f t="shared" si="134"/>
        <v>0</v>
      </c>
      <c r="AC876" s="18">
        <f t="shared" si="134"/>
        <v>4</v>
      </c>
      <c r="AD876" s="18">
        <f t="shared" si="134"/>
        <v>0</v>
      </c>
      <c r="AE876" s="18">
        <f t="shared" si="134"/>
        <v>3</v>
      </c>
      <c r="AF876" s="15">
        <v>43</v>
      </c>
    </row>
    <row r="877" spans="1:32" s="15" customFormat="1" ht="13.7" customHeight="1" x14ac:dyDescent="0.15">
      <c r="A877" s="10" t="s">
        <v>1132</v>
      </c>
      <c r="B877" s="10" t="s">
        <v>666</v>
      </c>
      <c r="C877" s="11" t="s">
        <v>667</v>
      </c>
      <c r="D877" s="12">
        <v>0</v>
      </c>
      <c r="E877" s="12">
        <v>1</v>
      </c>
      <c r="F877" s="12" t="s">
        <v>1097</v>
      </c>
      <c r="G877" s="13">
        <v>1</v>
      </c>
      <c r="H877" s="13">
        <v>0</v>
      </c>
      <c r="I877" s="13">
        <v>1</v>
      </c>
      <c r="J877" s="13">
        <v>0</v>
      </c>
      <c r="K877" s="13">
        <v>0</v>
      </c>
      <c r="L877" s="13">
        <v>15</v>
      </c>
      <c r="M877" s="13">
        <v>1</v>
      </c>
      <c r="N877" s="13">
        <v>0</v>
      </c>
      <c r="O877" s="13">
        <v>0</v>
      </c>
      <c r="P877" s="13">
        <v>9</v>
      </c>
      <c r="Q877" s="13">
        <v>9</v>
      </c>
      <c r="R877" s="14">
        <v>18</v>
      </c>
      <c r="S877" s="14">
        <v>1</v>
      </c>
      <c r="T877" s="14">
        <v>0</v>
      </c>
      <c r="U877" s="14">
        <v>5</v>
      </c>
      <c r="V877" s="14">
        <v>6</v>
      </c>
      <c r="W877" s="14">
        <v>1</v>
      </c>
      <c r="X877" s="14">
        <v>1</v>
      </c>
      <c r="Y877" s="14">
        <v>1</v>
      </c>
      <c r="Z877" s="14">
        <v>0</v>
      </c>
      <c r="AA877" s="14">
        <v>0</v>
      </c>
      <c r="AB877" s="14">
        <v>0</v>
      </c>
      <c r="AC877" s="14">
        <v>0</v>
      </c>
      <c r="AD877" s="14">
        <v>0</v>
      </c>
      <c r="AE877" s="14">
        <v>0</v>
      </c>
      <c r="AF877" s="15">
        <v>44</v>
      </c>
    </row>
    <row r="878" spans="1:32" s="15" customFormat="1" ht="13.7" customHeight="1" x14ac:dyDescent="0.15">
      <c r="A878" s="10" t="s">
        <v>1132</v>
      </c>
      <c r="B878" s="10" t="s">
        <v>666</v>
      </c>
      <c r="C878" s="11" t="s">
        <v>668</v>
      </c>
      <c r="D878" s="12" t="s">
        <v>725</v>
      </c>
      <c r="E878" s="12">
        <v>2</v>
      </c>
      <c r="F878" s="12" t="s">
        <v>1097</v>
      </c>
      <c r="G878" s="13">
        <v>1</v>
      </c>
      <c r="H878" s="14">
        <v>0</v>
      </c>
      <c r="I878" s="13">
        <v>1</v>
      </c>
      <c r="J878" s="13">
        <v>0</v>
      </c>
      <c r="K878" s="13">
        <v>0</v>
      </c>
      <c r="L878" s="13">
        <v>1</v>
      </c>
      <c r="M878" s="13">
        <v>0</v>
      </c>
      <c r="N878" s="13">
        <v>0</v>
      </c>
      <c r="O878" s="13">
        <v>0</v>
      </c>
      <c r="P878" s="13">
        <v>2</v>
      </c>
      <c r="Q878" s="13">
        <v>1</v>
      </c>
      <c r="R878" s="14">
        <v>3</v>
      </c>
      <c r="S878" s="14">
        <v>0</v>
      </c>
      <c r="T878" s="14">
        <v>0</v>
      </c>
      <c r="U878" s="14">
        <v>2</v>
      </c>
      <c r="V878" s="14">
        <v>2</v>
      </c>
      <c r="W878" s="14">
        <v>0</v>
      </c>
      <c r="X878" s="14">
        <v>0</v>
      </c>
      <c r="Y878" s="14">
        <v>1</v>
      </c>
      <c r="Z878" s="14">
        <v>0</v>
      </c>
      <c r="AA878" s="14">
        <v>0</v>
      </c>
      <c r="AB878" s="14">
        <v>0</v>
      </c>
      <c r="AC878" s="14">
        <v>0</v>
      </c>
      <c r="AD878" s="14">
        <v>0</v>
      </c>
      <c r="AE878" s="14">
        <v>0</v>
      </c>
      <c r="AF878" s="15">
        <v>45</v>
      </c>
    </row>
    <row r="879" spans="1:32" s="15" customFormat="1" ht="13.7" customHeight="1" x14ac:dyDescent="0.15">
      <c r="A879" s="16"/>
      <c r="B879" s="16" t="s">
        <v>1086</v>
      </c>
      <c r="C879" s="16">
        <f>COUNTA(C877:C878)</f>
        <v>2</v>
      </c>
      <c r="D879" s="17">
        <f>COUNTIF(D877:D878,"併")</f>
        <v>1</v>
      </c>
      <c r="E879" s="17">
        <v>2</v>
      </c>
      <c r="F879" s="17"/>
      <c r="G879" s="18">
        <f>SUM(G877:G878)</f>
        <v>2</v>
      </c>
      <c r="H879" s="18">
        <f t="shared" ref="H879:AE879" si="135">SUM(H877:H878)</f>
        <v>0</v>
      </c>
      <c r="I879" s="18">
        <f t="shared" si="135"/>
        <v>2</v>
      </c>
      <c r="J879" s="18">
        <f t="shared" si="135"/>
        <v>0</v>
      </c>
      <c r="K879" s="18">
        <f t="shared" si="135"/>
        <v>0</v>
      </c>
      <c r="L879" s="18">
        <f t="shared" si="135"/>
        <v>16</v>
      </c>
      <c r="M879" s="18">
        <f t="shared" si="135"/>
        <v>1</v>
      </c>
      <c r="N879" s="18">
        <f t="shared" si="135"/>
        <v>0</v>
      </c>
      <c r="O879" s="18">
        <f t="shared" si="135"/>
        <v>0</v>
      </c>
      <c r="P879" s="18">
        <f t="shared" si="135"/>
        <v>11</v>
      </c>
      <c r="Q879" s="18">
        <f t="shared" si="135"/>
        <v>10</v>
      </c>
      <c r="R879" s="18">
        <f t="shared" si="135"/>
        <v>21</v>
      </c>
      <c r="S879" s="18">
        <f t="shared" si="135"/>
        <v>1</v>
      </c>
      <c r="T879" s="18">
        <f t="shared" si="135"/>
        <v>0</v>
      </c>
      <c r="U879" s="18">
        <f t="shared" si="135"/>
        <v>7</v>
      </c>
      <c r="V879" s="18">
        <f t="shared" si="135"/>
        <v>8</v>
      </c>
      <c r="W879" s="18">
        <f t="shared" si="135"/>
        <v>1</v>
      </c>
      <c r="X879" s="18">
        <f t="shared" si="135"/>
        <v>1</v>
      </c>
      <c r="Y879" s="18">
        <f t="shared" si="135"/>
        <v>2</v>
      </c>
      <c r="Z879" s="18">
        <f t="shared" si="135"/>
        <v>0</v>
      </c>
      <c r="AA879" s="18">
        <f t="shared" si="135"/>
        <v>0</v>
      </c>
      <c r="AB879" s="18">
        <f t="shared" si="135"/>
        <v>0</v>
      </c>
      <c r="AC879" s="18">
        <f t="shared" si="135"/>
        <v>0</v>
      </c>
      <c r="AD879" s="18">
        <f t="shared" si="135"/>
        <v>0</v>
      </c>
      <c r="AE879" s="18">
        <f t="shared" si="135"/>
        <v>0</v>
      </c>
      <c r="AF879" s="15">
        <v>46</v>
      </c>
    </row>
    <row r="880" spans="1:32" s="15" customFormat="1" ht="13.7" customHeight="1" x14ac:dyDescent="0.15">
      <c r="A880" s="10" t="s">
        <v>1132</v>
      </c>
      <c r="B880" s="10" t="s">
        <v>669</v>
      </c>
      <c r="C880" s="11" t="s">
        <v>670</v>
      </c>
      <c r="D880" s="12">
        <v>0</v>
      </c>
      <c r="E880" s="12">
        <v>4</v>
      </c>
      <c r="F880" s="12" t="s">
        <v>1097</v>
      </c>
      <c r="G880" s="13">
        <v>1</v>
      </c>
      <c r="H880" s="13">
        <v>0</v>
      </c>
      <c r="I880" s="13">
        <v>1</v>
      </c>
      <c r="J880" s="13">
        <v>0</v>
      </c>
      <c r="K880" s="13">
        <v>0</v>
      </c>
      <c r="L880" s="13">
        <v>6</v>
      </c>
      <c r="M880" s="13">
        <v>1</v>
      </c>
      <c r="N880" s="13">
        <v>1</v>
      </c>
      <c r="O880" s="13">
        <v>0</v>
      </c>
      <c r="P880" s="13">
        <v>6</v>
      </c>
      <c r="Q880" s="13">
        <v>4</v>
      </c>
      <c r="R880" s="14">
        <v>10</v>
      </c>
      <c r="S880" s="14">
        <v>1</v>
      </c>
      <c r="T880" s="14">
        <v>0</v>
      </c>
      <c r="U880" s="14">
        <v>6</v>
      </c>
      <c r="V880" s="14">
        <v>7</v>
      </c>
      <c r="W880" s="14">
        <v>1</v>
      </c>
      <c r="X880" s="14">
        <v>1</v>
      </c>
      <c r="Y880" s="14">
        <v>1</v>
      </c>
      <c r="Z880" s="14">
        <v>0</v>
      </c>
      <c r="AA880" s="14">
        <v>0</v>
      </c>
      <c r="AB880" s="14">
        <v>0</v>
      </c>
      <c r="AC880" s="14">
        <v>0</v>
      </c>
      <c r="AD880" s="14">
        <v>0</v>
      </c>
      <c r="AE880" s="14">
        <v>0</v>
      </c>
      <c r="AF880" s="15">
        <v>47</v>
      </c>
    </row>
    <row r="881" spans="1:32" s="15" customFormat="1" ht="13.7" customHeight="1" x14ac:dyDescent="0.15">
      <c r="A881" s="10" t="s">
        <v>1132</v>
      </c>
      <c r="B881" s="10" t="s">
        <v>669</v>
      </c>
      <c r="C881" s="11" t="s">
        <v>671</v>
      </c>
      <c r="D881" s="12">
        <v>0</v>
      </c>
      <c r="E881" s="12">
        <v>5</v>
      </c>
      <c r="F881" s="12" t="s">
        <v>1097</v>
      </c>
      <c r="G881" s="13">
        <v>1</v>
      </c>
      <c r="H881" s="13">
        <v>0</v>
      </c>
      <c r="I881" s="13">
        <v>1</v>
      </c>
      <c r="J881" s="13">
        <v>0</v>
      </c>
      <c r="K881" s="14">
        <v>0</v>
      </c>
      <c r="L881" s="13">
        <v>4</v>
      </c>
      <c r="M881" s="13">
        <v>1</v>
      </c>
      <c r="N881" s="13">
        <v>0</v>
      </c>
      <c r="O881" s="13">
        <v>0</v>
      </c>
      <c r="P881" s="13">
        <v>4</v>
      </c>
      <c r="Q881" s="13">
        <v>3</v>
      </c>
      <c r="R881" s="14">
        <v>7</v>
      </c>
      <c r="S881" s="14">
        <v>0</v>
      </c>
      <c r="T881" s="14">
        <v>0</v>
      </c>
      <c r="U881" s="14">
        <v>3</v>
      </c>
      <c r="V881" s="14">
        <v>3</v>
      </c>
      <c r="W881" s="14">
        <v>1</v>
      </c>
      <c r="X881" s="14">
        <v>0</v>
      </c>
      <c r="Y881" s="14">
        <v>1</v>
      </c>
      <c r="Z881" s="14">
        <v>0</v>
      </c>
      <c r="AA881" s="14">
        <v>0</v>
      </c>
      <c r="AB881" s="14">
        <v>0</v>
      </c>
      <c r="AC881" s="14">
        <v>0</v>
      </c>
      <c r="AD881" s="14">
        <v>0</v>
      </c>
      <c r="AE881" s="14">
        <v>0</v>
      </c>
      <c r="AF881" s="15">
        <v>48</v>
      </c>
    </row>
    <row r="882" spans="1:32" s="15" customFormat="1" ht="13.7" customHeight="1" x14ac:dyDescent="0.15">
      <c r="A882" s="10" t="s">
        <v>1132</v>
      </c>
      <c r="B882" s="10" t="s">
        <v>669</v>
      </c>
      <c r="C882" s="11" t="s">
        <v>672</v>
      </c>
      <c r="D882" s="12">
        <v>0</v>
      </c>
      <c r="E882" s="12">
        <v>5</v>
      </c>
      <c r="F882" s="12" t="s">
        <v>1097</v>
      </c>
      <c r="G882" s="13">
        <v>1</v>
      </c>
      <c r="H882" s="13">
        <v>0</v>
      </c>
      <c r="I882" s="13">
        <v>1</v>
      </c>
      <c r="J882" s="13">
        <v>0</v>
      </c>
      <c r="K882" s="13">
        <v>0</v>
      </c>
      <c r="L882" s="13">
        <v>6</v>
      </c>
      <c r="M882" s="13">
        <v>1</v>
      </c>
      <c r="N882" s="13">
        <v>0</v>
      </c>
      <c r="O882" s="13">
        <v>0</v>
      </c>
      <c r="P882" s="13">
        <v>6</v>
      </c>
      <c r="Q882" s="13">
        <v>3</v>
      </c>
      <c r="R882" s="14">
        <v>9</v>
      </c>
      <c r="S882" s="14">
        <v>1</v>
      </c>
      <c r="T882" s="14">
        <v>0</v>
      </c>
      <c r="U882" s="14">
        <v>4</v>
      </c>
      <c r="V882" s="14">
        <v>5</v>
      </c>
      <c r="W882" s="14">
        <v>1</v>
      </c>
      <c r="X882" s="14">
        <v>1</v>
      </c>
      <c r="Y882" s="14">
        <v>1</v>
      </c>
      <c r="Z882" s="14">
        <v>0</v>
      </c>
      <c r="AA882" s="14">
        <v>0</v>
      </c>
      <c r="AB882" s="14">
        <v>0</v>
      </c>
      <c r="AC882" s="14">
        <v>0</v>
      </c>
      <c r="AD882" s="14">
        <v>0</v>
      </c>
      <c r="AE882" s="14">
        <v>0</v>
      </c>
      <c r="AF882" s="15">
        <v>49</v>
      </c>
    </row>
    <row r="883" spans="1:32" s="15" customFormat="1" ht="13.7" customHeight="1" x14ac:dyDescent="0.15">
      <c r="A883" s="16"/>
      <c r="B883" s="16" t="s">
        <v>1086</v>
      </c>
      <c r="C883" s="16">
        <f>COUNTA(C880:C882)</f>
        <v>3</v>
      </c>
      <c r="D883" s="17">
        <f>COUNTIF(D880:D882,"併")</f>
        <v>0</v>
      </c>
      <c r="E883" s="17">
        <v>3</v>
      </c>
      <c r="F883" s="17"/>
      <c r="G883" s="18">
        <f t="shared" ref="G883:AE883" si="136">SUM(G880:G882)</f>
        <v>3</v>
      </c>
      <c r="H883" s="18">
        <f t="shared" si="136"/>
        <v>0</v>
      </c>
      <c r="I883" s="18">
        <f t="shared" si="136"/>
        <v>3</v>
      </c>
      <c r="J883" s="18">
        <f t="shared" si="136"/>
        <v>0</v>
      </c>
      <c r="K883" s="18">
        <f t="shared" si="136"/>
        <v>0</v>
      </c>
      <c r="L883" s="18">
        <f t="shared" si="136"/>
        <v>16</v>
      </c>
      <c r="M883" s="18">
        <f t="shared" si="136"/>
        <v>3</v>
      </c>
      <c r="N883" s="18">
        <f t="shared" si="136"/>
        <v>1</v>
      </c>
      <c r="O883" s="18">
        <f t="shared" si="136"/>
        <v>0</v>
      </c>
      <c r="P883" s="18">
        <f t="shared" si="136"/>
        <v>16</v>
      </c>
      <c r="Q883" s="18">
        <f t="shared" si="136"/>
        <v>10</v>
      </c>
      <c r="R883" s="18">
        <f t="shared" si="136"/>
        <v>26</v>
      </c>
      <c r="S883" s="18">
        <f t="shared" si="136"/>
        <v>2</v>
      </c>
      <c r="T883" s="18">
        <f t="shared" si="136"/>
        <v>0</v>
      </c>
      <c r="U883" s="18">
        <f t="shared" si="136"/>
        <v>13</v>
      </c>
      <c r="V883" s="18">
        <f t="shared" si="136"/>
        <v>15</v>
      </c>
      <c r="W883" s="18">
        <f t="shared" si="136"/>
        <v>3</v>
      </c>
      <c r="X883" s="18">
        <f t="shared" si="136"/>
        <v>2</v>
      </c>
      <c r="Y883" s="18">
        <f t="shared" si="136"/>
        <v>3</v>
      </c>
      <c r="Z883" s="18">
        <f t="shared" si="136"/>
        <v>0</v>
      </c>
      <c r="AA883" s="18">
        <f t="shared" si="136"/>
        <v>0</v>
      </c>
      <c r="AB883" s="18">
        <f t="shared" si="136"/>
        <v>0</v>
      </c>
      <c r="AC883" s="18">
        <f t="shared" si="136"/>
        <v>0</v>
      </c>
      <c r="AD883" s="18">
        <f t="shared" si="136"/>
        <v>0</v>
      </c>
      <c r="AE883" s="18">
        <f t="shared" si="136"/>
        <v>0</v>
      </c>
      <c r="AF883" s="15">
        <v>50</v>
      </c>
    </row>
    <row r="884" spans="1:32" s="15" customFormat="1" ht="13.7" customHeight="1" x14ac:dyDescent="0.15">
      <c r="A884" s="10" t="s">
        <v>1132</v>
      </c>
      <c r="B884" s="10" t="s">
        <v>673</v>
      </c>
      <c r="C884" s="11" t="s">
        <v>674</v>
      </c>
      <c r="D884" s="12">
        <v>0</v>
      </c>
      <c r="E884" s="12">
        <v>4</v>
      </c>
      <c r="F884" s="12" t="s">
        <v>1097</v>
      </c>
      <c r="G884" s="13">
        <v>1</v>
      </c>
      <c r="H884" s="13">
        <v>0</v>
      </c>
      <c r="I884" s="13">
        <v>1</v>
      </c>
      <c r="J884" s="13">
        <v>0</v>
      </c>
      <c r="K884" s="13">
        <v>0</v>
      </c>
      <c r="L884" s="13">
        <v>7</v>
      </c>
      <c r="M884" s="13">
        <v>2</v>
      </c>
      <c r="N884" s="13">
        <v>0</v>
      </c>
      <c r="O884" s="13">
        <v>0</v>
      </c>
      <c r="P884" s="13">
        <v>7</v>
      </c>
      <c r="Q884" s="13">
        <v>4</v>
      </c>
      <c r="R884" s="14">
        <v>11</v>
      </c>
      <c r="S884" s="14">
        <v>1</v>
      </c>
      <c r="T884" s="14">
        <v>0</v>
      </c>
      <c r="U884" s="14">
        <v>1</v>
      </c>
      <c r="V884" s="14">
        <v>2</v>
      </c>
      <c r="W884" s="14">
        <v>1</v>
      </c>
      <c r="X884" s="14">
        <v>1</v>
      </c>
      <c r="Y884" s="14">
        <v>1</v>
      </c>
      <c r="Z884" s="14">
        <v>0</v>
      </c>
      <c r="AA884" s="14">
        <v>0</v>
      </c>
      <c r="AB884" s="14">
        <v>0</v>
      </c>
      <c r="AC884" s="14">
        <v>0</v>
      </c>
      <c r="AD884" s="14">
        <v>0</v>
      </c>
      <c r="AE884" s="14">
        <v>0</v>
      </c>
      <c r="AF884" s="15">
        <v>51</v>
      </c>
    </row>
    <row r="885" spans="1:32" s="5" customFormat="1" ht="13.7" customHeight="1" x14ac:dyDescent="0.15">
      <c r="A885" s="10" t="s">
        <v>1132</v>
      </c>
      <c r="B885" s="10" t="s">
        <v>673</v>
      </c>
      <c r="C885" s="11" t="s">
        <v>675</v>
      </c>
      <c r="D885" s="12">
        <v>0</v>
      </c>
      <c r="E885" s="12">
        <v>5</v>
      </c>
      <c r="F885" s="12" t="s">
        <v>1097</v>
      </c>
      <c r="G885" s="13">
        <v>1</v>
      </c>
      <c r="H885" s="13">
        <v>0</v>
      </c>
      <c r="I885" s="13">
        <v>1</v>
      </c>
      <c r="J885" s="13">
        <v>0</v>
      </c>
      <c r="K885" s="13">
        <v>0</v>
      </c>
      <c r="L885" s="13">
        <v>2</v>
      </c>
      <c r="M885" s="13">
        <v>0</v>
      </c>
      <c r="N885" s="13">
        <v>0</v>
      </c>
      <c r="O885" s="13">
        <v>0</v>
      </c>
      <c r="P885" s="13">
        <v>3</v>
      </c>
      <c r="Q885" s="13">
        <v>1</v>
      </c>
      <c r="R885" s="14">
        <v>4</v>
      </c>
      <c r="S885" s="14">
        <v>0</v>
      </c>
      <c r="T885" s="14">
        <v>0</v>
      </c>
      <c r="U885" s="14">
        <v>2</v>
      </c>
      <c r="V885" s="14">
        <v>2</v>
      </c>
      <c r="W885" s="14">
        <v>1</v>
      </c>
      <c r="X885" s="14">
        <v>1</v>
      </c>
      <c r="Y885" s="14">
        <v>1</v>
      </c>
      <c r="Z885" s="14">
        <v>0</v>
      </c>
      <c r="AA885" s="14">
        <v>0</v>
      </c>
      <c r="AB885" s="14">
        <v>0</v>
      </c>
      <c r="AC885" s="14">
        <v>0</v>
      </c>
      <c r="AD885" s="14">
        <v>0</v>
      </c>
      <c r="AE885" s="14">
        <v>0</v>
      </c>
      <c r="AF885" s="5">
        <v>52</v>
      </c>
    </row>
    <row r="886" spans="1:32" s="15" customFormat="1" ht="13.7" customHeight="1" x14ac:dyDescent="0.15">
      <c r="A886" s="16"/>
      <c r="B886" s="16" t="s">
        <v>1086</v>
      </c>
      <c r="C886" s="16">
        <f>COUNTA(C884:C885)</f>
        <v>2</v>
      </c>
      <c r="D886" s="17">
        <f>COUNTIF(D884:D885,"併")</f>
        <v>0</v>
      </c>
      <c r="E886" s="17">
        <v>2</v>
      </c>
      <c r="F886" s="17"/>
      <c r="G886" s="18">
        <f>SUM(G884:G885)</f>
        <v>2</v>
      </c>
      <c r="H886" s="18">
        <f t="shared" ref="H886:AE886" si="137">SUM(H884:H885)</f>
        <v>0</v>
      </c>
      <c r="I886" s="18">
        <f t="shared" si="137"/>
        <v>2</v>
      </c>
      <c r="J886" s="18">
        <f t="shared" si="137"/>
        <v>0</v>
      </c>
      <c r="K886" s="18">
        <f t="shared" si="137"/>
        <v>0</v>
      </c>
      <c r="L886" s="18">
        <f t="shared" si="137"/>
        <v>9</v>
      </c>
      <c r="M886" s="18">
        <f t="shared" si="137"/>
        <v>2</v>
      </c>
      <c r="N886" s="18">
        <f t="shared" si="137"/>
        <v>0</v>
      </c>
      <c r="O886" s="18">
        <f t="shared" si="137"/>
        <v>0</v>
      </c>
      <c r="P886" s="18">
        <f t="shared" si="137"/>
        <v>10</v>
      </c>
      <c r="Q886" s="18">
        <f t="shared" si="137"/>
        <v>5</v>
      </c>
      <c r="R886" s="18">
        <f t="shared" si="137"/>
        <v>15</v>
      </c>
      <c r="S886" s="18">
        <f t="shared" si="137"/>
        <v>1</v>
      </c>
      <c r="T886" s="18">
        <f t="shared" si="137"/>
        <v>0</v>
      </c>
      <c r="U886" s="18">
        <f t="shared" si="137"/>
        <v>3</v>
      </c>
      <c r="V886" s="18">
        <f t="shared" si="137"/>
        <v>4</v>
      </c>
      <c r="W886" s="18">
        <f t="shared" si="137"/>
        <v>2</v>
      </c>
      <c r="X886" s="18">
        <f t="shared" si="137"/>
        <v>2</v>
      </c>
      <c r="Y886" s="18">
        <f t="shared" si="137"/>
        <v>2</v>
      </c>
      <c r="Z886" s="18">
        <f t="shared" si="137"/>
        <v>0</v>
      </c>
      <c r="AA886" s="18">
        <f t="shared" si="137"/>
        <v>0</v>
      </c>
      <c r="AB886" s="18">
        <f t="shared" si="137"/>
        <v>0</v>
      </c>
      <c r="AC886" s="18">
        <f t="shared" si="137"/>
        <v>0</v>
      </c>
      <c r="AD886" s="18">
        <f t="shared" si="137"/>
        <v>0</v>
      </c>
      <c r="AE886" s="18">
        <f t="shared" si="137"/>
        <v>0</v>
      </c>
      <c r="AF886" s="15">
        <v>53</v>
      </c>
    </row>
    <row r="887" spans="1:32" s="15" customFormat="1" ht="13.7" customHeight="1" x14ac:dyDescent="0.15">
      <c r="A887" s="10" t="s">
        <v>1132</v>
      </c>
      <c r="B887" s="10" t="s">
        <v>676</v>
      </c>
      <c r="C887" s="11" t="s">
        <v>677</v>
      </c>
      <c r="D887" s="12">
        <v>0</v>
      </c>
      <c r="E887" s="12">
        <v>4</v>
      </c>
      <c r="F887" s="12" t="s">
        <v>1097</v>
      </c>
      <c r="G887" s="13">
        <v>1</v>
      </c>
      <c r="H887" s="13">
        <v>0</v>
      </c>
      <c r="I887" s="13">
        <v>1</v>
      </c>
      <c r="J887" s="13">
        <v>0</v>
      </c>
      <c r="K887" s="13">
        <v>0</v>
      </c>
      <c r="L887" s="13">
        <v>9</v>
      </c>
      <c r="M887" s="13">
        <v>1</v>
      </c>
      <c r="N887" s="13">
        <v>0</v>
      </c>
      <c r="O887" s="13">
        <v>0</v>
      </c>
      <c r="P887" s="13">
        <v>6</v>
      </c>
      <c r="Q887" s="13">
        <v>6</v>
      </c>
      <c r="R887" s="14">
        <v>12</v>
      </c>
      <c r="S887" s="14">
        <v>1</v>
      </c>
      <c r="T887" s="14">
        <v>0</v>
      </c>
      <c r="U887" s="14">
        <v>0</v>
      </c>
      <c r="V887" s="14">
        <v>1</v>
      </c>
      <c r="W887" s="14">
        <v>1</v>
      </c>
      <c r="X887" s="14">
        <v>2</v>
      </c>
      <c r="Y887" s="14">
        <v>1</v>
      </c>
      <c r="Z887" s="14">
        <v>0</v>
      </c>
      <c r="AA887" s="14">
        <v>0</v>
      </c>
      <c r="AB887" s="14">
        <v>0</v>
      </c>
      <c r="AC887" s="14">
        <v>0</v>
      </c>
      <c r="AD887" s="14">
        <v>0</v>
      </c>
      <c r="AE887" s="14">
        <v>0</v>
      </c>
      <c r="AF887" s="15">
        <v>54</v>
      </c>
    </row>
    <row r="888" spans="1:32" s="15" customFormat="1" ht="13.7" customHeight="1" x14ac:dyDescent="0.15">
      <c r="A888" s="10" t="s">
        <v>1132</v>
      </c>
      <c r="B888" s="10" t="s">
        <v>676</v>
      </c>
      <c r="C888" s="11" t="s">
        <v>678</v>
      </c>
      <c r="D888" s="12" t="s">
        <v>1219</v>
      </c>
      <c r="E888" s="12">
        <v>5</v>
      </c>
      <c r="F888" s="12" t="s">
        <v>1097</v>
      </c>
      <c r="G888" s="13">
        <v>0</v>
      </c>
      <c r="H888" s="13">
        <v>0</v>
      </c>
      <c r="I888" s="13">
        <v>1</v>
      </c>
      <c r="J888" s="13">
        <v>0</v>
      </c>
      <c r="K888" s="13">
        <v>0</v>
      </c>
      <c r="L888" s="13">
        <v>8</v>
      </c>
      <c r="M888" s="13">
        <v>0</v>
      </c>
      <c r="N888" s="13">
        <v>1</v>
      </c>
      <c r="O888" s="13">
        <v>0</v>
      </c>
      <c r="P888" s="13">
        <v>5</v>
      </c>
      <c r="Q888" s="13">
        <v>5</v>
      </c>
      <c r="R888" s="14">
        <v>10</v>
      </c>
      <c r="S888" s="14">
        <v>0</v>
      </c>
      <c r="T888" s="14">
        <v>0</v>
      </c>
      <c r="U888" s="14">
        <v>0</v>
      </c>
      <c r="V888" s="14">
        <v>0</v>
      </c>
      <c r="W888" s="14">
        <v>1</v>
      </c>
      <c r="X888" s="14">
        <v>1</v>
      </c>
      <c r="Y888" s="14">
        <v>0</v>
      </c>
      <c r="Z888" s="14">
        <v>0</v>
      </c>
      <c r="AA888" s="14">
        <v>0</v>
      </c>
      <c r="AB888" s="14">
        <v>0</v>
      </c>
      <c r="AC888" s="14">
        <v>1</v>
      </c>
      <c r="AD888" s="14">
        <v>0</v>
      </c>
      <c r="AE888" s="14">
        <v>1</v>
      </c>
      <c r="AF888" s="15">
        <v>55</v>
      </c>
    </row>
    <row r="889" spans="1:32" s="15" customFormat="1" ht="13.7" customHeight="1" x14ac:dyDescent="0.15">
      <c r="A889" s="16"/>
      <c r="B889" s="16" t="s">
        <v>1086</v>
      </c>
      <c r="C889" s="16">
        <f>COUNTA(C887:C888)</f>
        <v>2</v>
      </c>
      <c r="D889" s="17">
        <f>COUNTIF(D887:D888,"併")</f>
        <v>1</v>
      </c>
      <c r="E889" s="17">
        <v>2</v>
      </c>
      <c r="F889" s="17"/>
      <c r="G889" s="18">
        <f>SUM(G887:G888)</f>
        <v>1</v>
      </c>
      <c r="H889" s="18">
        <f t="shared" ref="H889:AE889" si="138">SUM(H887:H888)</f>
        <v>0</v>
      </c>
      <c r="I889" s="18">
        <f t="shared" si="138"/>
        <v>2</v>
      </c>
      <c r="J889" s="18">
        <f t="shared" si="138"/>
        <v>0</v>
      </c>
      <c r="K889" s="18">
        <f t="shared" si="138"/>
        <v>0</v>
      </c>
      <c r="L889" s="18">
        <f t="shared" si="138"/>
        <v>17</v>
      </c>
      <c r="M889" s="18">
        <f t="shared" si="138"/>
        <v>1</v>
      </c>
      <c r="N889" s="18">
        <f t="shared" si="138"/>
        <v>1</v>
      </c>
      <c r="O889" s="18">
        <f t="shared" si="138"/>
        <v>0</v>
      </c>
      <c r="P889" s="18">
        <f t="shared" si="138"/>
        <v>11</v>
      </c>
      <c r="Q889" s="18">
        <f t="shared" si="138"/>
        <v>11</v>
      </c>
      <c r="R889" s="18">
        <f t="shared" si="138"/>
        <v>22</v>
      </c>
      <c r="S889" s="18">
        <f t="shared" si="138"/>
        <v>1</v>
      </c>
      <c r="T889" s="18">
        <f t="shared" si="138"/>
        <v>0</v>
      </c>
      <c r="U889" s="18">
        <f t="shared" si="138"/>
        <v>0</v>
      </c>
      <c r="V889" s="18">
        <f t="shared" si="138"/>
        <v>1</v>
      </c>
      <c r="W889" s="18">
        <f t="shared" si="138"/>
        <v>2</v>
      </c>
      <c r="X889" s="18">
        <f t="shared" si="138"/>
        <v>3</v>
      </c>
      <c r="Y889" s="18">
        <f t="shared" si="138"/>
        <v>1</v>
      </c>
      <c r="Z889" s="18">
        <f t="shared" si="138"/>
        <v>0</v>
      </c>
      <c r="AA889" s="18">
        <f t="shared" si="138"/>
        <v>0</v>
      </c>
      <c r="AB889" s="18">
        <f t="shared" si="138"/>
        <v>0</v>
      </c>
      <c r="AC889" s="18">
        <f t="shared" si="138"/>
        <v>1</v>
      </c>
      <c r="AD889" s="18">
        <f t="shared" si="138"/>
        <v>0</v>
      </c>
      <c r="AE889" s="18">
        <f t="shared" si="138"/>
        <v>1</v>
      </c>
      <c r="AF889" s="15">
        <v>56</v>
      </c>
    </row>
    <row r="890" spans="1:32" s="5" customFormat="1" ht="13.7" customHeight="1" x14ac:dyDescent="0.15">
      <c r="A890" s="10" t="s">
        <v>1132</v>
      </c>
      <c r="B890" s="10" t="s">
        <v>486</v>
      </c>
      <c r="C890" s="11" t="s">
        <v>487</v>
      </c>
      <c r="D890" s="12">
        <v>0</v>
      </c>
      <c r="E890" s="12">
        <v>2</v>
      </c>
      <c r="F890" s="12" t="s">
        <v>1097</v>
      </c>
      <c r="G890" s="13">
        <v>1</v>
      </c>
      <c r="H890" s="13">
        <v>0</v>
      </c>
      <c r="I890" s="13">
        <v>1</v>
      </c>
      <c r="J890" s="13">
        <v>0</v>
      </c>
      <c r="K890" s="13">
        <v>0</v>
      </c>
      <c r="L890" s="13">
        <v>13</v>
      </c>
      <c r="M890" s="13">
        <v>1</v>
      </c>
      <c r="N890" s="13">
        <v>1</v>
      </c>
      <c r="O890" s="13">
        <v>0</v>
      </c>
      <c r="P890" s="13">
        <v>6</v>
      </c>
      <c r="Q890" s="13">
        <v>11</v>
      </c>
      <c r="R890" s="14">
        <v>17</v>
      </c>
      <c r="S890" s="14">
        <v>1</v>
      </c>
      <c r="T890" s="14">
        <v>0</v>
      </c>
      <c r="U890" s="14">
        <v>2</v>
      </c>
      <c r="V890" s="14">
        <v>3</v>
      </c>
      <c r="W890" s="14">
        <v>1</v>
      </c>
      <c r="X890" s="14">
        <v>2</v>
      </c>
      <c r="Y890" s="14">
        <v>1</v>
      </c>
      <c r="Z890" s="14">
        <v>0</v>
      </c>
      <c r="AA890" s="14">
        <v>0</v>
      </c>
      <c r="AB890" s="14">
        <v>0</v>
      </c>
      <c r="AC890" s="14">
        <v>0</v>
      </c>
      <c r="AD890" s="14">
        <v>0</v>
      </c>
      <c r="AE890" s="14">
        <v>0</v>
      </c>
      <c r="AF890" s="5">
        <v>20</v>
      </c>
    </row>
    <row r="891" spans="1:32" s="15" customFormat="1" ht="13.7" customHeight="1" x14ac:dyDescent="0.15">
      <c r="A891" s="10" t="s">
        <v>1132</v>
      </c>
      <c r="B891" s="10" t="s">
        <v>486</v>
      </c>
      <c r="C891" s="11" t="s">
        <v>488</v>
      </c>
      <c r="D891" s="12" t="s">
        <v>725</v>
      </c>
      <c r="E891" s="12">
        <v>3</v>
      </c>
      <c r="F891" s="12" t="s">
        <v>1097</v>
      </c>
      <c r="G891" s="13">
        <v>0</v>
      </c>
      <c r="H891" s="13">
        <v>0</v>
      </c>
      <c r="I891" s="13">
        <v>1</v>
      </c>
      <c r="J891" s="13">
        <v>0</v>
      </c>
      <c r="K891" s="13">
        <v>0</v>
      </c>
      <c r="L891" s="14">
        <v>4</v>
      </c>
      <c r="M891" s="13">
        <v>1</v>
      </c>
      <c r="N891" s="13">
        <v>0</v>
      </c>
      <c r="O891" s="13">
        <v>0</v>
      </c>
      <c r="P891" s="13">
        <v>4</v>
      </c>
      <c r="Q891" s="13">
        <v>2</v>
      </c>
      <c r="R891" s="14">
        <v>6</v>
      </c>
      <c r="S891" s="14">
        <v>0</v>
      </c>
      <c r="T891" s="14">
        <v>0</v>
      </c>
      <c r="U891" s="14">
        <v>2</v>
      </c>
      <c r="V891" s="14">
        <v>2</v>
      </c>
      <c r="W891" s="14">
        <v>1</v>
      </c>
      <c r="X891" s="14">
        <v>0</v>
      </c>
      <c r="Y891" s="14">
        <v>1</v>
      </c>
      <c r="Z891" s="14">
        <v>0</v>
      </c>
      <c r="AA891" s="14">
        <v>0</v>
      </c>
      <c r="AB891" s="14">
        <v>0</v>
      </c>
      <c r="AC891" s="14">
        <v>0</v>
      </c>
      <c r="AD891" s="14">
        <v>0</v>
      </c>
      <c r="AE891" s="14">
        <v>0</v>
      </c>
      <c r="AF891" s="15">
        <v>21</v>
      </c>
    </row>
    <row r="892" spans="1:32" s="15" customFormat="1" ht="13.7" customHeight="1" x14ac:dyDescent="0.15">
      <c r="A892" s="16"/>
      <c r="B892" s="16" t="s">
        <v>1086</v>
      </c>
      <c r="C892" s="16">
        <f>COUNTA(C890:C891)</f>
        <v>2</v>
      </c>
      <c r="D892" s="17">
        <f>COUNTIF(D890:D891,"併")</f>
        <v>1</v>
      </c>
      <c r="E892" s="17">
        <v>2</v>
      </c>
      <c r="F892" s="17"/>
      <c r="G892" s="18">
        <f>SUM(G890:G891)</f>
        <v>1</v>
      </c>
      <c r="H892" s="18">
        <f t="shared" ref="H892:AE892" si="139">SUM(H890:H891)</f>
        <v>0</v>
      </c>
      <c r="I892" s="18">
        <f t="shared" si="139"/>
        <v>2</v>
      </c>
      <c r="J892" s="18">
        <f t="shared" si="139"/>
        <v>0</v>
      </c>
      <c r="K892" s="18">
        <f t="shared" si="139"/>
        <v>0</v>
      </c>
      <c r="L892" s="18">
        <f t="shared" si="139"/>
        <v>17</v>
      </c>
      <c r="M892" s="18">
        <f t="shared" si="139"/>
        <v>2</v>
      </c>
      <c r="N892" s="18">
        <f t="shared" si="139"/>
        <v>1</v>
      </c>
      <c r="O892" s="18">
        <f t="shared" si="139"/>
        <v>0</v>
      </c>
      <c r="P892" s="18">
        <f t="shared" si="139"/>
        <v>10</v>
      </c>
      <c r="Q892" s="18">
        <f t="shared" si="139"/>
        <v>13</v>
      </c>
      <c r="R892" s="18">
        <f t="shared" si="139"/>
        <v>23</v>
      </c>
      <c r="S892" s="18">
        <f t="shared" si="139"/>
        <v>1</v>
      </c>
      <c r="T892" s="18">
        <f t="shared" si="139"/>
        <v>0</v>
      </c>
      <c r="U892" s="18">
        <f t="shared" si="139"/>
        <v>4</v>
      </c>
      <c r="V892" s="18">
        <f t="shared" si="139"/>
        <v>5</v>
      </c>
      <c r="W892" s="18">
        <f t="shared" si="139"/>
        <v>2</v>
      </c>
      <c r="X892" s="18">
        <f t="shared" si="139"/>
        <v>2</v>
      </c>
      <c r="Y892" s="18">
        <f t="shared" si="139"/>
        <v>2</v>
      </c>
      <c r="Z892" s="18">
        <f t="shared" si="139"/>
        <v>0</v>
      </c>
      <c r="AA892" s="18">
        <f t="shared" si="139"/>
        <v>0</v>
      </c>
      <c r="AB892" s="18">
        <f t="shared" si="139"/>
        <v>0</v>
      </c>
      <c r="AC892" s="18">
        <f t="shared" si="139"/>
        <v>0</v>
      </c>
      <c r="AD892" s="18">
        <f t="shared" si="139"/>
        <v>0</v>
      </c>
      <c r="AE892" s="18">
        <f t="shared" si="139"/>
        <v>0</v>
      </c>
      <c r="AF892" s="15">
        <v>22</v>
      </c>
    </row>
    <row r="893" spans="1:32" s="15" customFormat="1" ht="13.7" customHeight="1" x14ac:dyDescent="0.15">
      <c r="A893" s="23"/>
      <c r="B893" s="23" t="s">
        <v>1087</v>
      </c>
      <c r="C893" s="23">
        <f>C858+C892+C863+C865+C867+C876+C879+C883+C886+C889</f>
        <v>36</v>
      </c>
      <c r="D893" s="24">
        <f>D858+D892+D863+D865+D867+D876+D879+D883+D886+D889</f>
        <v>5</v>
      </c>
      <c r="E893" s="24">
        <f>E858+E892+E863+E865+E867+E876+E879+E883+E886+E889</f>
        <v>36</v>
      </c>
      <c r="F893" s="24"/>
      <c r="G893" s="25">
        <f t="shared" ref="G893:AE893" si="140">G858+G892+G863+G865+G867+G876+G879+G883+G886+G889</f>
        <v>33</v>
      </c>
      <c r="H893" s="25">
        <f t="shared" si="140"/>
        <v>0</v>
      </c>
      <c r="I893" s="25">
        <f t="shared" si="140"/>
        <v>37</v>
      </c>
      <c r="J893" s="25">
        <f t="shared" si="140"/>
        <v>1</v>
      </c>
      <c r="K893" s="25">
        <f t="shared" si="140"/>
        <v>0</v>
      </c>
      <c r="L893" s="25">
        <f t="shared" si="140"/>
        <v>301</v>
      </c>
      <c r="M893" s="25">
        <f t="shared" si="140"/>
        <v>31</v>
      </c>
      <c r="N893" s="25">
        <f t="shared" si="140"/>
        <v>9</v>
      </c>
      <c r="O893" s="25">
        <f t="shared" si="140"/>
        <v>1</v>
      </c>
      <c r="P893" s="25">
        <f t="shared" si="140"/>
        <v>201</v>
      </c>
      <c r="Q893" s="25">
        <f t="shared" si="140"/>
        <v>212</v>
      </c>
      <c r="R893" s="25">
        <f t="shared" si="140"/>
        <v>413</v>
      </c>
      <c r="S893" s="25">
        <f t="shared" si="140"/>
        <v>25</v>
      </c>
      <c r="T893" s="25">
        <f t="shared" si="140"/>
        <v>0</v>
      </c>
      <c r="U893" s="25">
        <f t="shared" si="140"/>
        <v>79</v>
      </c>
      <c r="V893" s="25">
        <f t="shared" si="140"/>
        <v>104</v>
      </c>
      <c r="W893" s="25">
        <f t="shared" si="140"/>
        <v>35</v>
      </c>
      <c r="X893" s="25">
        <f t="shared" si="140"/>
        <v>36</v>
      </c>
      <c r="Y893" s="25">
        <f t="shared" si="140"/>
        <v>34</v>
      </c>
      <c r="Z893" s="25">
        <f t="shared" si="140"/>
        <v>6</v>
      </c>
      <c r="AA893" s="25">
        <f t="shared" si="140"/>
        <v>3</v>
      </c>
      <c r="AB893" s="25">
        <f t="shared" si="140"/>
        <v>3</v>
      </c>
      <c r="AC893" s="25">
        <f t="shared" si="140"/>
        <v>18</v>
      </c>
      <c r="AD893" s="25">
        <f t="shared" si="140"/>
        <v>2</v>
      </c>
      <c r="AE893" s="25">
        <f t="shared" si="140"/>
        <v>16</v>
      </c>
      <c r="AF893" s="15">
        <v>57</v>
      </c>
    </row>
    <row r="894" spans="1:32" s="15" customFormat="1" ht="13.7" customHeight="1" x14ac:dyDescent="0.15">
      <c r="A894" s="10" t="s">
        <v>1133</v>
      </c>
      <c r="B894" s="10" t="s">
        <v>912</v>
      </c>
      <c r="C894" s="11" t="s">
        <v>700</v>
      </c>
      <c r="D894" s="12">
        <v>0</v>
      </c>
      <c r="E894" s="12" t="s">
        <v>1141</v>
      </c>
      <c r="F894" s="12" t="s">
        <v>1097</v>
      </c>
      <c r="G894" s="13">
        <v>1</v>
      </c>
      <c r="H894" s="13">
        <v>0</v>
      </c>
      <c r="I894" s="13">
        <v>1</v>
      </c>
      <c r="J894" s="13">
        <v>0</v>
      </c>
      <c r="K894" s="13">
        <v>0</v>
      </c>
      <c r="L894" s="13">
        <v>30</v>
      </c>
      <c r="M894" s="13">
        <v>1</v>
      </c>
      <c r="N894" s="13">
        <v>0</v>
      </c>
      <c r="O894" s="13">
        <v>0</v>
      </c>
      <c r="P894" s="13">
        <v>16</v>
      </c>
      <c r="Q894" s="13">
        <v>17</v>
      </c>
      <c r="R894" s="14">
        <v>33</v>
      </c>
      <c r="S894" s="14">
        <v>1</v>
      </c>
      <c r="T894" s="14">
        <v>0</v>
      </c>
      <c r="U894" s="14">
        <v>5</v>
      </c>
      <c r="V894" s="14">
        <v>6</v>
      </c>
      <c r="W894" s="14">
        <v>1</v>
      </c>
      <c r="X894" s="14">
        <v>6</v>
      </c>
      <c r="Y894" s="14">
        <v>1</v>
      </c>
      <c r="Z894" s="14">
        <v>1</v>
      </c>
      <c r="AA894" s="14">
        <v>0</v>
      </c>
      <c r="AB894" s="14">
        <v>0</v>
      </c>
      <c r="AC894" s="14">
        <v>0</v>
      </c>
      <c r="AD894" s="14">
        <v>0</v>
      </c>
      <c r="AE894" s="14">
        <v>0</v>
      </c>
      <c r="AF894" s="15">
        <v>58</v>
      </c>
    </row>
    <row r="895" spans="1:32" s="5" customFormat="1" ht="13.7" customHeight="1" x14ac:dyDescent="0.15">
      <c r="A895" s="10" t="s">
        <v>1133</v>
      </c>
      <c r="B895" s="10" t="s">
        <v>912</v>
      </c>
      <c r="C895" s="11" t="s">
        <v>559</v>
      </c>
      <c r="D895" s="12">
        <v>0</v>
      </c>
      <c r="E895" s="12" t="s">
        <v>1141</v>
      </c>
      <c r="F895" s="12" t="s">
        <v>1097</v>
      </c>
      <c r="G895" s="13">
        <v>1</v>
      </c>
      <c r="H895" s="13">
        <v>0</v>
      </c>
      <c r="I895" s="13">
        <v>1</v>
      </c>
      <c r="J895" s="13">
        <v>0</v>
      </c>
      <c r="K895" s="13">
        <v>0</v>
      </c>
      <c r="L895" s="13">
        <v>22</v>
      </c>
      <c r="M895" s="13">
        <v>1</v>
      </c>
      <c r="N895" s="13">
        <v>0</v>
      </c>
      <c r="O895" s="13">
        <v>0</v>
      </c>
      <c r="P895" s="13">
        <v>11</v>
      </c>
      <c r="Q895" s="13">
        <v>14</v>
      </c>
      <c r="R895" s="14">
        <v>25</v>
      </c>
      <c r="S895" s="14">
        <v>1</v>
      </c>
      <c r="T895" s="14">
        <v>0</v>
      </c>
      <c r="U895" s="14">
        <v>11</v>
      </c>
      <c r="V895" s="14">
        <v>12</v>
      </c>
      <c r="W895" s="14">
        <v>1</v>
      </c>
      <c r="X895" s="14">
        <v>6</v>
      </c>
      <c r="Y895" s="14">
        <v>1</v>
      </c>
      <c r="Z895" s="14">
        <v>1</v>
      </c>
      <c r="AA895" s="14">
        <v>0</v>
      </c>
      <c r="AB895" s="14">
        <v>0</v>
      </c>
      <c r="AC895" s="14">
        <v>0</v>
      </c>
      <c r="AD895" s="14">
        <v>0</v>
      </c>
      <c r="AE895" s="14">
        <v>0</v>
      </c>
      <c r="AF895" s="5">
        <v>59</v>
      </c>
    </row>
    <row r="896" spans="1:32" s="15" customFormat="1" ht="13.7" customHeight="1" x14ac:dyDescent="0.15">
      <c r="A896" s="10" t="s">
        <v>1133</v>
      </c>
      <c r="B896" s="10" t="s">
        <v>912</v>
      </c>
      <c r="C896" s="11" t="s">
        <v>541</v>
      </c>
      <c r="D896" s="12">
        <v>0</v>
      </c>
      <c r="E896" s="12" t="s">
        <v>1141</v>
      </c>
      <c r="F896" s="12" t="s">
        <v>1097</v>
      </c>
      <c r="G896" s="13">
        <v>1</v>
      </c>
      <c r="H896" s="13">
        <v>0</v>
      </c>
      <c r="I896" s="13">
        <v>1</v>
      </c>
      <c r="J896" s="13">
        <v>1</v>
      </c>
      <c r="K896" s="13">
        <v>0</v>
      </c>
      <c r="L896" s="13">
        <v>26</v>
      </c>
      <c r="M896" s="13">
        <v>1</v>
      </c>
      <c r="N896" s="13">
        <v>0</v>
      </c>
      <c r="O896" s="13">
        <v>0</v>
      </c>
      <c r="P896" s="13">
        <v>14</v>
      </c>
      <c r="Q896" s="13">
        <v>16</v>
      </c>
      <c r="R896" s="14">
        <v>30</v>
      </c>
      <c r="S896" s="14">
        <v>1</v>
      </c>
      <c r="T896" s="14">
        <v>0</v>
      </c>
      <c r="U896" s="14">
        <v>12</v>
      </c>
      <c r="V896" s="14">
        <v>13</v>
      </c>
      <c r="W896" s="14">
        <v>1</v>
      </c>
      <c r="X896" s="14">
        <v>6</v>
      </c>
      <c r="Y896" s="14">
        <v>1</v>
      </c>
      <c r="Z896" s="14">
        <v>1</v>
      </c>
      <c r="AA896" s="14">
        <v>0</v>
      </c>
      <c r="AB896" s="14">
        <v>1</v>
      </c>
      <c r="AC896" s="14">
        <v>1</v>
      </c>
      <c r="AD896" s="14">
        <v>0</v>
      </c>
      <c r="AE896" s="14">
        <v>1</v>
      </c>
      <c r="AF896" s="15">
        <v>60</v>
      </c>
    </row>
    <row r="897" spans="1:32" s="15" customFormat="1" ht="13.7" customHeight="1" x14ac:dyDescent="0.15">
      <c r="A897" s="10" t="s">
        <v>1133</v>
      </c>
      <c r="B897" s="10" t="s">
        <v>912</v>
      </c>
      <c r="C897" s="11" t="s">
        <v>716</v>
      </c>
      <c r="D897" s="12">
        <v>0</v>
      </c>
      <c r="E897" s="12" t="s">
        <v>1141</v>
      </c>
      <c r="F897" s="12" t="s">
        <v>1097</v>
      </c>
      <c r="G897" s="13">
        <v>1</v>
      </c>
      <c r="H897" s="13">
        <v>0</v>
      </c>
      <c r="I897" s="13">
        <v>1</v>
      </c>
      <c r="J897" s="13">
        <v>1</v>
      </c>
      <c r="K897" s="13">
        <v>0</v>
      </c>
      <c r="L897" s="13">
        <v>29</v>
      </c>
      <c r="M897" s="13">
        <v>2</v>
      </c>
      <c r="N897" s="13">
        <v>1</v>
      </c>
      <c r="O897" s="13">
        <v>0</v>
      </c>
      <c r="P897" s="13">
        <v>15</v>
      </c>
      <c r="Q897" s="13">
        <v>20</v>
      </c>
      <c r="R897" s="14">
        <v>35</v>
      </c>
      <c r="S897" s="14">
        <v>1</v>
      </c>
      <c r="T897" s="14">
        <v>0</v>
      </c>
      <c r="U897" s="14">
        <v>4</v>
      </c>
      <c r="V897" s="14">
        <v>5</v>
      </c>
      <c r="W897" s="14">
        <v>1</v>
      </c>
      <c r="X897" s="14">
        <v>6</v>
      </c>
      <c r="Y897" s="14">
        <v>1</v>
      </c>
      <c r="Z897" s="14">
        <v>1</v>
      </c>
      <c r="AA897" s="14">
        <v>0</v>
      </c>
      <c r="AB897" s="14">
        <v>1</v>
      </c>
      <c r="AC897" s="14">
        <v>2</v>
      </c>
      <c r="AD897" s="14">
        <v>0</v>
      </c>
      <c r="AE897" s="14">
        <v>2</v>
      </c>
      <c r="AF897" s="15">
        <v>61</v>
      </c>
    </row>
    <row r="898" spans="1:32" s="15" customFormat="1" ht="13.7" customHeight="1" x14ac:dyDescent="0.15">
      <c r="A898" s="10" t="s">
        <v>1133</v>
      </c>
      <c r="B898" s="10" t="s">
        <v>912</v>
      </c>
      <c r="C898" s="11" t="s">
        <v>509</v>
      </c>
      <c r="D898" s="12">
        <v>0</v>
      </c>
      <c r="E898" s="12" t="s">
        <v>1141</v>
      </c>
      <c r="F898" s="12" t="s">
        <v>1097</v>
      </c>
      <c r="G898" s="13">
        <v>1</v>
      </c>
      <c r="H898" s="13">
        <v>0</v>
      </c>
      <c r="I898" s="13">
        <v>1</v>
      </c>
      <c r="J898" s="13">
        <v>1</v>
      </c>
      <c r="K898" s="13">
        <v>0</v>
      </c>
      <c r="L898" s="13">
        <v>26</v>
      </c>
      <c r="M898" s="13">
        <v>1</v>
      </c>
      <c r="N898" s="13">
        <v>1</v>
      </c>
      <c r="O898" s="13">
        <v>0</v>
      </c>
      <c r="P898" s="13">
        <v>15</v>
      </c>
      <c r="Q898" s="13">
        <v>16</v>
      </c>
      <c r="R898" s="14">
        <v>31</v>
      </c>
      <c r="S898" s="14">
        <v>1</v>
      </c>
      <c r="T898" s="14">
        <v>0</v>
      </c>
      <c r="U898" s="14">
        <v>6</v>
      </c>
      <c r="V898" s="14">
        <v>7</v>
      </c>
      <c r="W898" s="14">
        <v>1</v>
      </c>
      <c r="X898" s="14">
        <v>6</v>
      </c>
      <c r="Y898" s="14">
        <v>1</v>
      </c>
      <c r="Z898" s="14">
        <v>1</v>
      </c>
      <c r="AA898" s="14">
        <v>0</v>
      </c>
      <c r="AB898" s="14">
        <v>1</v>
      </c>
      <c r="AC898" s="14">
        <v>1</v>
      </c>
      <c r="AD898" s="14">
        <v>0</v>
      </c>
      <c r="AE898" s="14">
        <v>1</v>
      </c>
      <c r="AF898" s="15">
        <v>62</v>
      </c>
    </row>
    <row r="899" spans="1:32" s="5" customFormat="1" ht="13.7" customHeight="1" x14ac:dyDescent="0.15">
      <c r="A899" s="10" t="s">
        <v>1133</v>
      </c>
      <c r="B899" s="10" t="s">
        <v>912</v>
      </c>
      <c r="C899" s="11" t="s">
        <v>913</v>
      </c>
      <c r="D899" s="12">
        <v>0</v>
      </c>
      <c r="E899" s="12" t="s">
        <v>1141</v>
      </c>
      <c r="F899" s="12" t="s">
        <v>1097</v>
      </c>
      <c r="G899" s="13">
        <v>1</v>
      </c>
      <c r="H899" s="13">
        <v>0</v>
      </c>
      <c r="I899" s="13">
        <v>1</v>
      </c>
      <c r="J899" s="13">
        <v>0</v>
      </c>
      <c r="K899" s="13">
        <v>0</v>
      </c>
      <c r="L899" s="13">
        <v>9</v>
      </c>
      <c r="M899" s="13">
        <v>1</v>
      </c>
      <c r="N899" s="13">
        <v>0</v>
      </c>
      <c r="O899" s="13">
        <v>0</v>
      </c>
      <c r="P899" s="13">
        <v>5</v>
      </c>
      <c r="Q899" s="13">
        <v>7</v>
      </c>
      <c r="R899" s="14">
        <v>12</v>
      </c>
      <c r="S899" s="14">
        <v>1</v>
      </c>
      <c r="T899" s="14">
        <v>0</v>
      </c>
      <c r="U899" s="14">
        <v>4</v>
      </c>
      <c r="V899" s="14">
        <v>5</v>
      </c>
      <c r="W899" s="14">
        <v>1</v>
      </c>
      <c r="X899" s="14">
        <v>0</v>
      </c>
      <c r="Y899" s="14">
        <v>1</v>
      </c>
      <c r="Z899" s="14">
        <v>1</v>
      </c>
      <c r="AA899" s="14">
        <v>0</v>
      </c>
      <c r="AB899" s="14">
        <v>0</v>
      </c>
      <c r="AC899" s="14">
        <v>0</v>
      </c>
      <c r="AD899" s="14">
        <v>0</v>
      </c>
      <c r="AE899" s="14">
        <v>0</v>
      </c>
      <c r="AF899" s="5">
        <v>63</v>
      </c>
    </row>
    <row r="900" spans="1:32" s="15" customFormat="1" ht="13.7" customHeight="1" x14ac:dyDescent="0.15">
      <c r="A900" s="10" t="s">
        <v>1133</v>
      </c>
      <c r="B900" s="10" t="s">
        <v>912</v>
      </c>
      <c r="C900" s="11" t="s">
        <v>914</v>
      </c>
      <c r="D900" s="12">
        <v>0</v>
      </c>
      <c r="E900" s="12" t="s">
        <v>1141</v>
      </c>
      <c r="F900" s="12" t="s">
        <v>1097</v>
      </c>
      <c r="G900" s="13">
        <v>1</v>
      </c>
      <c r="H900" s="13">
        <v>0</v>
      </c>
      <c r="I900" s="13">
        <v>1</v>
      </c>
      <c r="J900" s="13">
        <v>0</v>
      </c>
      <c r="K900" s="13">
        <v>0</v>
      </c>
      <c r="L900" s="13">
        <v>14</v>
      </c>
      <c r="M900" s="13">
        <v>1</v>
      </c>
      <c r="N900" s="13">
        <v>1</v>
      </c>
      <c r="O900" s="13">
        <v>0</v>
      </c>
      <c r="P900" s="13">
        <v>5</v>
      </c>
      <c r="Q900" s="13">
        <v>13</v>
      </c>
      <c r="R900" s="14">
        <v>18</v>
      </c>
      <c r="S900" s="14">
        <v>1</v>
      </c>
      <c r="T900" s="14">
        <v>0</v>
      </c>
      <c r="U900" s="14">
        <v>4</v>
      </c>
      <c r="V900" s="14">
        <v>5</v>
      </c>
      <c r="W900" s="14">
        <v>1</v>
      </c>
      <c r="X900" s="14">
        <v>1</v>
      </c>
      <c r="Y900" s="14">
        <v>1</v>
      </c>
      <c r="Z900" s="14">
        <v>0</v>
      </c>
      <c r="AA900" s="14">
        <v>0</v>
      </c>
      <c r="AB900" s="14">
        <v>2</v>
      </c>
      <c r="AC900" s="14">
        <v>2</v>
      </c>
      <c r="AD900" s="14">
        <v>0</v>
      </c>
      <c r="AE900" s="14">
        <v>2</v>
      </c>
      <c r="AF900" s="15">
        <v>64</v>
      </c>
    </row>
    <row r="901" spans="1:32" s="5" customFormat="1" ht="13.7" customHeight="1" x14ac:dyDescent="0.15">
      <c r="A901" s="10" t="s">
        <v>1133</v>
      </c>
      <c r="B901" s="10" t="s">
        <v>912</v>
      </c>
      <c r="C901" s="11" t="s">
        <v>915</v>
      </c>
      <c r="D901" s="12">
        <v>0</v>
      </c>
      <c r="E901" s="12">
        <v>1</v>
      </c>
      <c r="F901" s="12" t="s">
        <v>1097</v>
      </c>
      <c r="G901" s="13">
        <v>1</v>
      </c>
      <c r="H901" s="13">
        <v>0</v>
      </c>
      <c r="I901" s="13">
        <v>1</v>
      </c>
      <c r="J901" s="13">
        <v>0</v>
      </c>
      <c r="K901" s="13">
        <v>0</v>
      </c>
      <c r="L901" s="13">
        <v>3</v>
      </c>
      <c r="M901" s="13">
        <v>1</v>
      </c>
      <c r="N901" s="13">
        <v>0</v>
      </c>
      <c r="O901" s="13">
        <v>0</v>
      </c>
      <c r="P901" s="13">
        <v>2</v>
      </c>
      <c r="Q901" s="13">
        <v>4</v>
      </c>
      <c r="R901" s="14">
        <v>6</v>
      </c>
      <c r="S901" s="14">
        <v>1</v>
      </c>
      <c r="T901" s="14">
        <v>0</v>
      </c>
      <c r="U901" s="14">
        <v>3</v>
      </c>
      <c r="V901" s="14">
        <v>4</v>
      </c>
      <c r="W901" s="14">
        <v>1</v>
      </c>
      <c r="X901" s="14">
        <v>0</v>
      </c>
      <c r="Y901" s="14">
        <v>1</v>
      </c>
      <c r="Z901" s="14">
        <v>0</v>
      </c>
      <c r="AA901" s="14">
        <v>0</v>
      </c>
      <c r="AB901" s="14">
        <v>0</v>
      </c>
      <c r="AC901" s="14">
        <v>0</v>
      </c>
      <c r="AD901" s="14">
        <v>0</v>
      </c>
      <c r="AE901" s="14">
        <v>0</v>
      </c>
      <c r="AF901" s="5">
        <v>65</v>
      </c>
    </row>
    <row r="902" spans="1:32" s="15" customFormat="1" ht="13.7" customHeight="1" x14ac:dyDescent="0.15">
      <c r="A902" s="10" t="s">
        <v>1133</v>
      </c>
      <c r="B902" s="10" t="s">
        <v>912</v>
      </c>
      <c r="C902" s="11" t="s">
        <v>916</v>
      </c>
      <c r="D902" s="12">
        <v>0</v>
      </c>
      <c r="E902" s="12" t="s">
        <v>1141</v>
      </c>
      <c r="F902" s="12" t="s">
        <v>1097</v>
      </c>
      <c r="G902" s="13">
        <v>1</v>
      </c>
      <c r="H902" s="13">
        <v>0</v>
      </c>
      <c r="I902" s="13">
        <v>1</v>
      </c>
      <c r="J902" s="13">
        <v>0</v>
      </c>
      <c r="K902" s="13">
        <v>0</v>
      </c>
      <c r="L902" s="13">
        <v>14</v>
      </c>
      <c r="M902" s="13">
        <v>1</v>
      </c>
      <c r="N902" s="13">
        <v>0</v>
      </c>
      <c r="O902" s="13">
        <v>0</v>
      </c>
      <c r="P902" s="13">
        <v>7</v>
      </c>
      <c r="Q902" s="13">
        <v>10</v>
      </c>
      <c r="R902" s="14">
        <v>17</v>
      </c>
      <c r="S902" s="14">
        <v>1</v>
      </c>
      <c r="T902" s="14">
        <v>0</v>
      </c>
      <c r="U902" s="14">
        <v>4</v>
      </c>
      <c r="V902" s="14">
        <v>5</v>
      </c>
      <c r="W902" s="14">
        <v>1</v>
      </c>
      <c r="X902" s="14">
        <v>1</v>
      </c>
      <c r="Y902" s="14">
        <v>1</v>
      </c>
      <c r="Z902" s="14">
        <v>0</v>
      </c>
      <c r="AA902" s="14">
        <v>0</v>
      </c>
      <c r="AB902" s="14">
        <v>0</v>
      </c>
      <c r="AC902" s="14">
        <v>0</v>
      </c>
      <c r="AD902" s="14">
        <v>0</v>
      </c>
      <c r="AE902" s="14">
        <v>0</v>
      </c>
      <c r="AF902" s="15">
        <v>66</v>
      </c>
    </row>
    <row r="903" spans="1:32" s="15" customFormat="1" ht="13.7" customHeight="1" x14ac:dyDescent="0.15">
      <c r="A903" s="10" t="s">
        <v>1133</v>
      </c>
      <c r="B903" s="10" t="s">
        <v>912</v>
      </c>
      <c r="C903" s="11" t="s">
        <v>917</v>
      </c>
      <c r="D903" s="12">
        <v>0</v>
      </c>
      <c r="E903" s="12">
        <v>1</v>
      </c>
      <c r="F903" s="12" t="s">
        <v>1097</v>
      </c>
      <c r="G903" s="13">
        <v>1</v>
      </c>
      <c r="H903" s="13">
        <v>0</v>
      </c>
      <c r="I903" s="13">
        <v>1</v>
      </c>
      <c r="J903" s="13">
        <v>0</v>
      </c>
      <c r="K903" s="14">
        <v>0</v>
      </c>
      <c r="L903" s="13">
        <v>3</v>
      </c>
      <c r="M903" s="13">
        <v>1</v>
      </c>
      <c r="N903" s="13">
        <v>0</v>
      </c>
      <c r="O903" s="13">
        <v>0</v>
      </c>
      <c r="P903" s="13">
        <v>2</v>
      </c>
      <c r="Q903" s="13">
        <v>4</v>
      </c>
      <c r="R903" s="14">
        <v>6</v>
      </c>
      <c r="S903" s="14">
        <v>2</v>
      </c>
      <c r="T903" s="14">
        <v>0</v>
      </c>
      <c r="U903" s="14">
        <v>2</v>
      </c>
      <c r="V903" s="14">
        <v>4</v>
      </c>
      <c r="W903" s="14">
        <v>1</v>
      </c>
      <c r="X903" s="14">
        <v>0</v>
      </c>
      <c r="Y903" s="14">
        <v>1</v>
      </c>
      <c r="Z903" s="14">
        <v>0</v>
      </c>
      <c r="AA903" s="14">
        <v>0</v>
      </c>
      <c r="AB903" s="14">
        <v>0</v>
      </c>
      <c r="AC903" s="14">
        <v>0</v>
      </c>
      <c r="AD903" s="14">
        <v>0</v>
      </c>
      <c r="AE903" s="14">
        <v>0</v>
      </c>
      <c r="AF903" s="15">
        <v>67</v>
      </c>
    </row>
    <row r="904" spans="1:32" s="15" customFormat="1" ht="13.7" customHeight="1" x14ac:dyDescent="0.15">
      <c r="A904" s="10" t="s">
        <v>1133</v>
      </c>
      <c r="B904" s="10" t="s">
        <v>912</v>
      </c>
      <c r="C904" s="11" t="s">
        <v>900</v>
      </c>
      <c r="D904" s="12">
        <v>0</v>
      </c>
      <c r="E904" s="12" t="s">
        <v>1141</v>
      </c>
      <c r="F904" s="12" t="s">
        <v>1097</v>
      </c>
      <c r="G904" s="13">
        <v>1</v>
      </c>
      <c r="H904" s="13">
        <v>0</v>
      </c>
      <c r="I904" s="13">
        <v>1</v>
      </c>
      <c r="J904" s="13">
        <v>0</v>
      </c>
      <c r="K904" s="13">
        <v>0</v>
      </c>
      <c r="L904" s="13">
        <v>8</v>
      </c>
      <c r="M904" s="13">
        <v>1</v>
      </c>
      <c r="N904" s="13">
        <v>0</v>
      </c>
      <c r="O904" s="13">
        <v>0</v>
      </c>
      <c r="P904" s="13">
        <v>5</v>
      </c>
      <c r="Q904" s="13">
        <v>6</v>
      </c>
      <c r="R904" s="14">
        <v>11</v>
      </c>
      <c r="S904" s="14">
        <v>1</v>
      </c>
      <c r="T904" s="14">
        <v>0</v>
      </c>
      <c r="U904" s="14">
        <v>4</v>
      </c>
      <c r="V904" s="14">
        <v>5</v>
      </c>
      <c r="W904" s="14">
        <v>1</v>
      </c>
      <c r="X904" s="14">
        <v>0</v>
      </c>
      <c r="Y904" s="14">
        <v>1</v>
      </c>
      <c r="Z904" s="14">
        <v>0</v>
      </c>
      <c r="AA904" s="14">
        <v>0</v>
      </c>
      <c r="AB904" s="14">
        <v>0</v>
      </c>
      <c r="AC904" s="14">
        <v>0</v>
      </c>
      <c r="AD904" s="14">
        <v>0</v>
      </c>
      <c r="AE904" s="14">
        <v>0</v>
      </c>
      <c r="AF904" s="15">
        <v>68</v>
      </c>
    </row>
    <row r="905" spans="1:32" s="15" customFormat="1" ht="13.7" customHeight="1" x14ac:dyDescent="0.15">
      <c r="A905" s="10" t="s">
        <v>1133</v>
      </c>
      <c r="B905" s="10" t="s">
        <v>912</v>
      </c>
      <c r="C905" s="11" t="s">
        <v>918</v>
      </c>
      <c r="D905" s="12">
        <v>0</v>
      </c>
      <c r="E905" s="12">
        <v>1</v>
      </c>
      <c r="F905" s="12" t="s">
        <v>1097</v>
      </c>
      <c r="G905" s="13">
        <v>1</v>
      </c>
      <c r="H905" s="13">
        <v>0</v>
      </c>
      <c r="I905" s="13">
        <v>1</v>
      </c>
      <c r="J905" s="13">
        <v>0</v>
      </c>
      <c r="K905" s="13">
        <v>0</v>
      </c>
      <c r="L905" s="13">
        <v>5</v>
      </c>
      <c r="M905" s="13">
        <v>1</v>
      </c>
      <c r="N905" s="13">
        <v>0</v>
      </c>
      <c r="O905" s="13">
        <v>0</v>
      </c>
      <c r="P905" s="13">
        <v>3</v>
      </c>
      <c r="Q905" s="13">
        <v>5</v>
      </c>
      <c r="R905" s="14">
        <v>8</v>
      </c>
      <c r="S905" s="14">
        <v>1</v>
      </c>
      <c r="T905" s="14">
        <v>0</v>
      </c>
      <c r="U905" s="14">
        <v>2</v>
      </c>
      <c r="V905" s="14">
        <v>3</v>
      </c>
      <c r="W905" s="14">
        <v>1</v>
      </c>
      <c r="X905" s="14">
        <v>0</v>
      </c>
      <c r="Y905" s="14">
        <v>1</v>
      </c>
      <c r="Z905" s="14">
        <v>1</v>
      </c>
      <c r="AA905" s="14">
        <v>0</v>
      </c>
      <c r="AB905" s="14">
        <v>1</v>
      </c>
      <c r="AC905" s="14">
        <v>0</v>
      </c>
      <c r="AD905" s="14">
        <v>0</v>
      </c>
      <c r="AE905" s="14">
        <v>0</v>
      </c>
      <c r="AF905" s="15">
        <v>69</v>
      </c>
    </row>
    <row r="906" spans="1:32" s="15" customFormat="1" ht="13.7" customHeight="1" x14ac:dyDescent="0.15">
      <c r="A906" s="10" t="s">
        <v>1133</v>
      </c>
      <c r="B906" s="10" t="s">
        <v>912</v>
      </c>
      <c r="C906" s="11" t="s">
        <v>919</v>
      </c>
      <c r="D906" s="12">
        <v>0</v>
      </c>
      <c r="E906" s="12" t="s">
        <v>1141</v>
      </c>
      <c r="F906" s="12" t="s">
        <v>1097</v>
      </c>
      <c r="G906" s="13">
        <v>1</v>
      </c>
      <c r="H906" s="13">
        <v>0</v>
      </c>
      <c r="I906" s="13">
        <v>1</v>
      </c>
      <c r="J906" s="13">
        <v>0</v>
      </c>
      <c r="K906" s="13">
        <v>0</v>
      </c>
      <c r="L906" s="13">
        <v>28</v>
      </c>
      <c r="M906" s="13">
        <v>1</v>
      </c>
      <c r="N906" s="13">
        <v>1</v>
      </c>
      <c r="O906" s="13">
        <v>1</v>
      </c>
      <c r="P906" s="13">
        <v>15</v>
      </c>
      <c r="Q906" s="13">
        <v>18</v>
      </c>
      <c r="R906" s="14">
        <v>33</v>
      </c>
      <c r="S906" s="14">
        <v>1</v>
      </c>
      <c r="T906" s="14">
        <v>0</v>
      </c>
      <c r="U906" s="14">
        <v>5</v>
      </c>
      <c r="V906" s="14">
        <v>6</v>
      </c>
      <c r="W906" s="14">
        <v>1</v>
      </c>
      <c r="X906" s="14">
        <v>6</v>
      </c>
      <c r="Y906" s="14">
        <v>1</v>
      </c>
      <c r="Z906" s="14">
        <v>1</v>
      </c>
      <c r="AA906" s="14">
        <v>0</v>
      </c>
      <c r="AB906" s="14">
        <v>0</v>
      </c>
      <c r="AC906" s="14">
        <v>0</v>
      </c>
      <c r="AD906" s="14">
        <v>0</v>
      </c>
      <c r="AE906" s="14">
        <v>0</v>
      </c>
      <c r="AF906" s="15">
        <v>70</v>
      </c>
    </row>
    <row r="907" spans="1:32" s="15" customFormat="1" ht="13.7" customHeight="1" x14ac:dyDescent="0.15">
      <c r="A907" s="10" t="s">
        <v>1133</v>
      </c>
      <c r="B907" s="10" t="s">
        <v>912</v>
      </c>
      <c r="C907" s="11" t="s">
        <v>920</v>
      </c>
      <c r="D907" s="12">
        <v>0</v>
      </c>
      <c r="E907" s="12" t="s">
        <v>1141</v>
      </c>
      <c r="F907" s="12" t="s">
        <v>1097</v>
      </c>
      <c r="G907" s="13">
        <v>1</v>
      </c>
      <c r="H907" s="13">
        <v>0</v>
      </c>
      <c r="I907" s="13">
        <v>1</v>
      </c>
      <c r="J907" s="13">
        <v>1</v>
      </c>
      <c r="K907" s="13">
        <v>0</v>
      </c>
      <c r="L907" s="13">
        <v>28</v>
      </c>
      <c r="M907" s="13">
        <v>1</v>
      </c>
      <c r="N907" s="13">
        <v>1</v>
      </c>
      <c r="O907" s="13">
        <v>0</v>
      </c>
      <c r="P907" s="13">
        <v>15</v>
      </c>
      <c r="Q907" s="13">
        <v>18</v>
      </c>
      <c r="R907" s="14">
        <v>33</v>
      </c>
      <c r="S907" s="14">
        <v>2</v>
      </c>
      <c r="T907" s="14">
        <v>0</v>
      </c>
      <c r="U907" s="14">
        <v>5</v>
      </c>
      <c r="V907" s="14">
        <v>7</v>
      </c>
      <c r="W907" s="14">
        <v>1</v>
      </c>
      <c r="X907" s="14">
        <v>6</v>
      </c>
      <c r="Y907" s="14">
        <v>1</v>
      </c>
      <c r="Z907" s="14">
        <v>1</v>
      </c>
      <c r="AA907" s="14">
        <v>0</v>
      </c>
      <c r="AB907" s="14">
        <v>0</v>
      </c>
      <c r="AC907" s="14">
        <v>0</v>
      </c>
      <c r="AD907" s="14">
        <v>0</v>
      </c>
      <c r="AE907" s="14">
        <v>0</v>
      </c>
      <c r="AF907" s="15">
        <v>71</v>
      </c>
    </row>
    <row r="908" spans="1:32" s="15" customFormat="1" ht="13.7" customHeight="1" x14ac:dyDescent="0.15">
      <c r="A908" s="10" t="s">
        <v>1133</v>
      </c>
      <c r="B908" s="10" t="s">
        <v>912</v>
      </c>
      <c r="C908" s="11" t="s">
        <v>921</v>
      </c>
      <c r="D908" s="12">
        <v>0</v>
      </c>
      <c r="E908" s="12" t="s">
        <v>1141</v>
      </c>
      <c r="F908" s="12" t="s">
        <v>1097</v>
      </c>
      <c r="G908" s="13">
        <v>1</v>
      </c>
      <c r="H908" s="13">
        <v>0</v>
      </c>
      <c r="I908" s="13">
        <v>1</v>
      </c>
      <c r="J908" s="13">
        <v>0</v>
      </c>
      <c r="K908" s="13">
        <v>0</v>
      </c>
      <c r="L908" s="13">
        <v>18</v>
      </c>
      <c r="M908" s="13">
        <v>1</v>
      </c>
      <c r="N908" s="13">
        <v>0</v>
      </c>
      <c r="O908" s="13">
        <v>0</v>
      </c>
      <c r="P908" s="13">
        <v>9</v>
      </c>
      <c r="Q908" s="13">
        <v>12</v>
      </c>
      <c r="R908" s="14">
        <v>21</v>
      </c>
      <c r="S908" s="14">
        <v>1</v>
      </c>
      <c r="T908" s="14">
        <v>0</v>
      </c>
      <c r="U908" s="14">
        <v>14</v>
      </c>
      <c r="V908" s="14">
        <v>15</v>
      </c>
      <c r="W908" s="14">
        <v>1</v>
      </c>
      <c r="X908" s="14">
        <v>4</v>
      </c>
      <c r="Y908" s="14">
        <v>1</v>
      </c>
      <c r="Z908" s="14">
        <v>1</v>
      </c>
      <c r="AA908" s="14">
        <v>0</v>
      </c>
      <c r="AB908" s="14">
        <v>0</v>
      </c>
      <c r="AC908" s="14">
        <v>0</v>
      </c>
      <c r="AD908" s="14">
        <v>0</v>
      </c>
      <c r="AE908" s="14">
        <v>0</v>
      </c>
      <c r="AF908" s="15">
        <v>72</v>
      </c>
    </row>
    <row r="909" spans="1:32" s="15" customFormat="1" ht="13.7" customHeight="1" x14ac:dyDescent="0.15">
      <c r="A909" s="10" t="s">
        <v>1133</v>
      </c>
      <c r="B909" s="10" t="s">
        <v>912</v>
      </c>
      <c r="C909" s="11" t="s">
        <v>627</v>
      </c>
      <c r="D909" s="12">
        <v>0</v>
      </c>
      <c r="E909" s="12" t="s">
        <v>1141</v>
      </c>
      <c r="F909" s="12" t="s">
        <v>1097</v>
      </c>
      <c r="G909" s="13">
        <v>1</v>
      </c>
      <c r="H909" s="13">
        <v>0</v>
      </c>
      <c r="I909" s="13">
        <v>1</v>
      </c>
      <c r="J909" s="13">
        <v>0</v>
      </c>
      <c r="K909" s="13">
        <v>0</v>
      </c>
      <c r="L909" s="13">
        <v>14</v>
      </c>
      <c r="M909" s="13">
        <v>1</v>
      </c>
      <c r="N909" s="13">
        <v>0</v>
      </c>
      <c r="O909" s="13">
        <v>1</v>
      </c>
      <c r="P909" s="13">
        <v>6</v>
      </c>
      <c r="Q909" s="13">
        <v>12</v>
      </c>
      <c r="R909" s="14">
        <v>18</v>
      </c>
      <c r="S909" s="14">
        <v>0</v>
      </c>
      <c r="T909" s="14">
        <v>0</v>
      </c>
      <c r="U909" s="14">
        <v>4</v>
      </c>
      <c r="V909" s="14">
        <v>4</v>
      </c>
      <c r="W909" s="14">
        <v>1</v>
      </c>
      <c r="X909" s="14">
        <v>1</v>
      </c>
      <c r="Y909" s="14">
        <v>1</v>
      </c>
      <c r="Z909" s="14">
        <v>0</v>
      </c>
      <c r="AA909" s="14">
        <v>0</v>
      </c>
      <c r="AB909" s="14">
        <v>0</v>
      </c>
      <c r="AC909" s="14">
        <v>1</v>
      </c>
      <c r="AD909" s="14">
        <v>0</v>
      </c>
      <c r="AE909" s="14">
        <v>1</v>
      </c>
      <c r="AF909" s="15">
        <v>73</v>
      </c>
    </row>
    <row r="910" spans="1:32" s="15" customFormat="1" ht="13.7" customHeight="1" x14ac:dyDescent="0.15">
      <c r="A910" s="10" t="s">
        <v>1133</v>
      </c>
      <c r="B910" s="10" t="s">
        <v>912</v>
      </c>
      <c r="C910" s="22" t="s">
        <v>1207</v>
      </c>
      <c r="D910" s="12">
        <v>0</v>
      </c>
      <c r="E910" s="12" t="s">
        <v>1141</v>
      </c>
      <c r="F910" s="12" t="s">
        <v>1097</v>
      </c>
      <c r="G910" s="13">
        <v>1</v>
      </c>
      <c r="H910" s="13">
        <v>0</v>
      </c>
      <c r="I910" s="13">
        <v>1</v>
      </c>
      <c r="J910" s="13">
        <v>0</v>
      </c>
      <c r="K910" s="13">
        <v>0</v>
      </c>
      <c r="L910" s="13">
        <v>15</v>
      </c>
      <c r="M910" s="13">
        <v>1</v>
      </c>
      <c r="N910" s="13">
        <v>1</v>
      </c>
      <c r="O910" s="13">
        <v>0</v>
      </c>
      <c r="P910" s="13">
        <v>10</v>
      </c>
      <c r="Q910" s="13">
        <v>9</v>
      </c>
      <c r="R910" s="14">
        <v>19</v>
      </c>
      <c r="S910" s="14">
        <v>1</v>
      </c>
      <c r="T910" s="14">
        <v>0</v>
      </c>
      <c r="U910" s="14">
        <v>1</v>
      </c>
      <c r="V910" s="14">
        <v>2</v>
      </c>
      <c r="W910" s="14">
        <v>1</v>
      </c>
      <c r="X910" s="14">
        <v>3</v>
      </c>
      <c r="Y910" s="14">
        <v>1</v>
      </c>
      <c r="Z910" s="14">
        <v>0</v>
      </c>
      <c r="AA910" s="14">
        <v>0</v>
      </c>
      <c r="AB910" s="14">
        <v>0</v>
      </c>
      <c r="AC910" s="14">
        <v>0</v>
      </c>
      <c r="AD910" s="14">
        <v>0</v>
      </c>
      <c r="AE910" s="14">
        <v>0</v>
      </c>
      <c r="AF910" s="15">
        <v>74</v>
      </c>
    </row>
    <row r="911" spans="1:32" s="5" customFormat="1" ht="13.7" customHeight="1" x14ac:dyDescent="0.15">
      <c r="A911" s="10" t="s">
        <v>1133</v>
      </c>
      <c r="B911" s="10" t="s">
        <v>912</v>
      </c>
      <c r="C911" s="11" t="s">
        <v>637</v>
      </c>
      <c r="D911" s="12">
        <v>0</v>
      </c>
      <c r="E911" s="12">
        <v>1</v>
      </c>
      <c r="F911" s="12" t="s">
        <v>1097</v>
      </c>
      <c r="G911" s="13">
        <v>1</v>
      </c>
      <c r="H911" s="13">
        <v>0</v>
      </c>
      <c r="I911" s="13">
        <v>1</v>
      </c>
      <c r="J911" s="13">
        <v>0</v>
      </c>
      <c r="K911" s="13">
        <v>0</v>
      </c>
      <c r="L911" s="13">
        <v>11</v>
      </c>
      <c r="M911" s="13">
        <v>1</v>
      </c>
      <c r="N911" s="13">
        <v>1</v>
      </c>
      <c r="O911" s="13">
        <v>0</v>
      </c>
      <c r="P911" s="13">
        <v>7</v>
      </c>
      <c r="Q911" s="13">
        <v>8</v>
      </c>
      <c r="R911" s="14">
        <v>15</v>
      </c>
      <c r="S911" s="14">
        <v>1</v>
      </c>
      <c r="T911" s="14">
        <v>0</v>
      </c>
      <c r="U911" s="14">
        <v>3</v>
      </c>
      <c r="V911" s="14">
        <v>4</v>
      </c>
      <c r="W911" s="14">
        <v>1</v>
      </c>
      <c r="X911" s="14">
        <v>0</v>
      </c>
      <c r="Y911" s="14">
        <v>1</v>
      </c>
      <c r="Z911" s="14">
        <v>0</v>
      </c>
      <c r="AA911" s="14">
        <v>0</v>
      </c>
      <c r="AB911" s="14">
        <v>0</v>
      </c>
      <c r="AC911" s="14">
        <v>0</v>
      </c>
      <c r="AD911" s="14">
        <v>0</v>
      </c>
      <c r="AE911" s="14">
        <v>0</v>
      </c>
      <c r="AF911" s="5">
        <v>1</v>
      </c>
    </row>
    <row r="912" spans="1:32" s="15" customFormat="1" ht="13.7" customHeight="1" x14ac:dyDescent="0.15">
      <c r="A912" s="10" t="s">
        <v>1133</v>
      </c>
      <c r="B912" s="10" t="s">
        <v>912</v>
      </c>
      <c r="C912" s="11" t="s">
        <v>638</v>
      </c>
      <c r="D912" s="12">
        <v>0</v>
      </c>
      <c r="E912" s="12">
        <v>2</v>
      </c>
      <c r="F912" s="12" t="s">
        <v>1097</v>
      </c>
      <c r="G912" s="13">
        <v>1</v>
      </c>
      <c r="H912" s="13">
        <v>0</v>
      </c>
      <c r="I912" s="13">
        <v>1</v>
      </c>
      <c r="J912" s="13">
        <v>0</v>
      </c>
      <c r="K912" s="13">
        <v>0</v>
      </c>
      <c r="L912" s="13">
        <v>3</v>
      </c>
      <c r="M912" s="13">
        <v>1</v>
      </c>
      <c r="N912" s="13">
        <v>0</v>
      </c>
      <c r="O912" s="13">
        <v>0</v>
      </c>
      <c r="P912" s="13">
        <v>3</v>
      </c>
      <c r="Q912" s="13">
        <v>3</v>
      </c>
      <c r="R912" s="14">
        <v>6</v>
      </c>
      <c r="S912" s="14">
        <v>1</v>
      </c>
      <c r="T912" s="14">
        <v>0</v>
      </c>
      <c r="U912" s="14">
        <v>1</v>
      </c>
      <c r="V912" s="14">
        <v>2</v>
      </c>
      <c r="W912" s="14">
        <v>1</v>
      </c>
      <c r="X912" s="14">
        <v>0</v>
      </c>
      <c r="Y912" s="14">
        <v>1</v>
      </c>
      <c r="Z912" s="14">
        <v>0</v>
      </c>
      <c r="AA912" s="14">
        <v>0</v>
      </c>
      <c r="AB912" s="14">
        <v>0</v>
      </c>
      <c r="AC912" s="14">
        <v>0</v>
      </c>
      <c r="AD912" s="14">
        <v>0</v>
      </c>
      <c r="AE912" s="14">
        <v>0</v>
      </c>
      <c r="AF912" s="15">
        <v>3</v>
      </c>
    </row>
    <row r="913" spans="1:32" s="5" customFormat="1" ht="13.7" customHeight="1" x14ac:dyDescent="0.15">
      <c r="A913" s="10" t="s">
        <v>1133</v>
      </c>
      <c r="B913" s="10" t="s">
        <v>912</v>
      </c>
      <c r="C913" s="11" t="s">
        <v>639</v>
      </c>
      <c r="D913" s="12">
        <v>0</v>
      </c>
      <c r="E913" s="12">
        <v>1</v>
      </c>
      <c r="F913" s="12" t="s">
        <v>1097</v>
      </c>
      <c r="G913" s="13">
        <v>1</v>
      </c>
      <c r="H913" s="13">
        <v>0</v>
      </c>
      <c r="I913" s="13">
        <v>1</v>
      </c>
      <c r="J913" s="13">
        <v>0</v>
      </c>
      <c r="K913" s="13">
        <v>0</v>
      </c>
      <c r="L913" s="13">
        <v>2</v>
      </c>
      <c r="M913" s="13">
        <v>1</v>
      </c>
      <c r="N913" s="13">
        <v>0</v>
      </c>
      <c r="O913" s="13">
        <v>0</v>
      </c>
      <c r="P913" s="13">
        <v>3</v>
      </c>
      <c r="Q913" s="13">
        <v>2</v>
      </c>
      <c r="R913" s="14">
        <v>5</v>
      </c>
      <c r="S913" s="14">
        <v>0</v>
      </c>
      <c r="T913" s="14">
        <v>0</v>
      </c>
      <c r="U913" s="14">
        <v>1</v>
      </c>
      <c r="V913" s="14">
        <v>1</v>
      </c>
      <c r="W913" s="14">
        <v>1</v>
      </c>
      <c r="X913" s="14">
        <v>0</v>
      </c>
      <c r="Y913" s="14">
        <v>1</v>
      </c>
      <c r="Z913" s="14">
        <v>0</v>
      </c>
      <c r="AA913" s="14">
        <v>0</v>
      </c>
      <c r="AB913" s="14">
        <v>0</v>
      </c>
      <c r="AC913" s="14">
        <v>0</v>
      </c>
      <c r="AD913" s="14">
        <v>0</v>
      </c>
      <c r="AE913" s="14">
        <v>0</v>
      </c>
      <c r="AF913" s="5">
        <v>4</v>
      </c>
    </row>
    <row r="914" spans="1:32" s="15" customFormat="1" ht="13.7" customHeight="1" x14ac:dyDescent="0.15">
      <c r="A914" s="10" t="s">
        <v>1133</v>
      </c>
      <c r="B914" s="10" t="s">
        <v>912</v>
      </c>
      <c r="C914" s="11" t="s">
        <v>704</v>
      </c>
      <c r="D914" s="12">
        <v>0</v>
      </c>
      <c r="E914" s="12" t="s">
        <v>1141</v>
      </c>
      <c r="F914" s="12" t="s">
        <v>1097</v>
      </c>
      <c r="G914" s="13">
        <v>1</v>
      </c>
      <c r="H914" s="13">
        <v>0</v>
      </c>
      <c r="I914" s="13">
        <v>1</v>
      </c>
      <c r="J914" s="13">
        <v>1</v>
      </c>
      <c r="K914" s="13">
        <v>0</v>
      </c>
      <c r="L914" s="13">
        <v>29</v>
      </c>
      <c r="M914" s="13">
        <v>1</v>
      </c>
      <c r="N914" s="13">
        <v>1</v>
      </c>
      <c r="O914" s="13">
        <v>0</v>
      </c>
      <c r="P914" s="13">
        <v>18</v>
      </c>
      <c r="Q914" s="13">
        <v>16</v>
      </c>
      <c r="R914" s="14">
        <v>34</v>
      </c>
      <c r="S914" s="14">
        <v>1</v>
      </c>
      <c r="T914" s="14">
        <v>0</v>
      </c>
      <c r="U914" s="14">
        <v>10</v>
      </c>
      <c r="V914" s="14">
        <v>11</v>
      </c>
      <c r="W914" s="14">
        <v>1</v>
      </c>
      <c r="X914" s="14">
        <v>6</v>
      </c>
      <c r="Y914" s="14">
        <v>1</v>
      </c>
      <c r="Z914" s="14">
        <v>1</v>
      </c>
      <c r="AA914" s="14">
        <v>0</v>
      </c>
      <c r="AB914" s="14">
        <v>1</v>
      </c>
      <c r="AC914" s="14">
        <v>1</v>
      </c>
      <c r="AD914" s="14">
        <v>0</v>
      </c>
      <c r="AE914" s="14">
        <v>1</v>
      </c>
      <c r="AF914" s="15">
        <v>5</v>
      </c>
    </row>
    <row r="915" spans="1:32" s="15" customFormat="1" ht="13.7" customHeight="1" x14ac:dyDescent="0.15">
      <c r="A915" s="10" t="s">
        <v>1133</v>
      </c>
      <c r="B915" s="10" t="s">
        <v>912</v>
      </c>
      <c r="C915" s="11" t="s">
        <v>571</v>
      </c>
      <c r="D915" s="12">
        <v>0</v>
      </c>
      <c r="E915" s="12" t="s">
        <v>1141</v>
      </c>
      <c r="F915" s="12" t="s">
        <v>1097</v>
      </c>
      <c r="G915" s="13">
        <v>1</v>
      </c>
      <c r="H915" s="13">
        <v>0</v>
      </c>
      <c r="I915" s="13">
        <v>1</v>
      </c>
      <c r="J915" s="13">
        <v>0</v>
      </c>
      <c r="K915" s="13">
        <v>0</v>
      </c>
      <c r="L915" s="13">
        <v>16</v>
      </c>
      <c r="M915" s="13">
        <v>1</v>
      </c>
      <c r="N915" s="13">
        <v>0</v>
      </c>
      <c r="O915" s="13">
        <v>0</v>
      </c>
      <c r="P915" s="13">
        <v>8</v>
      </c>
      <c r="Q915" s="13">
        <v>11</v>
      </c>
      <c r="R915" s="14">
        <v>19</v>
      </c>
      <c r="S915" s="14">
        <v>1</v>
      </c>
      <c r="T915" s="14">
        <v>0</v>
      </c>
      <c r="U915" s="14">
        <v>8</v>
      </c>
      <c r="V915" s="14">
        <v>9</v>
      </c>
      <c r="W915" s="14">
        <v>1</v>
      </c>
      <c r="X915" s="14">
        <v>2</v>
      </c>
      <c r="Y915" s="14">
        <v>1</v>
      </c>
      <c r="Z915" s="14">
        <v>1</v>
      </c>
      <c r="AA915" s="14">
        <v>0</v>
      </c>
      <c r="AB915" s="14">
        <v>0</v>
      </c>
      <c r="AC915" s="14">
        <v>1</v>
      </c>
      <c r="AD915" s="14">
        <v>0</v>
      </c>
      <c r="AE915" s="14">
        <v>1</v>
      </c>
      <c r="AF915" s="15">
        <v>6</v>
      </c>
    </row>
    <row r="916" spans="1:32" s="15" customFormat="1" ht="13.7" customHeight="1" x14ac:dyDescent="0.15">
      <c r="A916" s="10" t="s">
        <v>1133</v>
      </c>
      <c r="B916" s="10" t="s">
        <v>912</v>
      </c>
      <c r="C916" s="11" t="s">
        <v>237</v>
      </c>
      <c r="D916" s="12">
        <v>0</v>
      </c>
      <c r="E916" s="12" t="s">
        <v>1141</v>
      </c>
      <c r="F916" s="12" t="s">
        <v>1097</v>
      </c>
      <c r="G916" s="13">
        <v>1</v>
      </c>
      <c r="H916" s="13">
        <v>0</v>
      </c>
      <c r="I916" s="13">
        <v>1</v>
      </c>
      <c r="J916" s="13">
        <v>1</v>
      </c>
      <c r="K916" s="13">
        <v>0</v>
      </c>
      <c r="L916" s="13">
        <v>26</v>
      </c>
      <c r="M916" s="13">
        <v>1</v>
      </c>
      <c r="N916" s="13">
        <v>0</v>
      </c>
      <c r="O916" s="13">
        <v>1</v>
      </c>
      <c r="P916" s="13">
        <v>16</v>
      </c>
      <c r="Q916" s="13">
        <v>15</v>
      </c>
      <c r="R916" s="14">
        <v>31</v>
      </c>
      <c r="S916" s="14">
        <v>1</v>
      </c>
      <c r="T916" s="14">
        <v>0</v>
      </c>
      <c r="U916" s="14">
        <v>6</v>
      </c>
      <c r="V916" s="14">
        <v>7</v>
      </c>
      <c r="W916" s="14">
        <v>1</v>
      </c>
      <c r="X916" s="14">
        <v>6</v>
      </c>
      <c r="Y916" s="14">
        <v>1</v>
      </c>
      <c r="Z916" s="14">
        <v>1</v>
      </c>
      <c r="AA916" s="14">
        <v>0</v>
      </c>
      <c r="AB916" s="14">
        <v>0</v>
      </c>
      <c r="AC916" s="14">
        <v>1</v>
      </c>
      <c r="AD916" s="14">
        <v>0</v>
      </c>
      <c r="AE916" s="14">
        <v>1</v>
      </c>
      <c r="AF916" s="15">
        <v>7</v>
      </c>
    </row>
    <row r="917" spans="1:32" s="15" customFormat="1" ht="13.7" customHeight="1" x14ac:dyDescent="0.15">
      <c r="A917" s="16"/>
      <c r="B917" s="16" t="s">
        <v>1086</v>
      </c>
      <c r="C917" s="16">
        <f>COUNTA(C894:C916)</f>
        <v>23</v>
      </c>
      <c r="D917" s="17">
        <f>COUNTIF(D894:D916,"併")</f>
        <v>0</v>
      </c>
      <c r="E917" s="17">
        <v>6</v>
      </c>
      <c r="F917" s="17"/>
      <c r="G917" s="18">
        <f t="shared" ref="G917:AE917" si="141">SUM(G894:G916)</f>
        <v>23</v>
      </c>
      <c r="H917" s="18">
        <f t="shared" si="141"/>
        <v>0</v>
      </c>
      <c r="I917" s="18">
        <f t="shared" si="141"/>
        <v>23</v>
      </c>
      <c r="J917" s="18">
        <f t="shared" si="141"/>
        <v>6</v>
      </c>
      <c r="K917" s="18">
        <f t="shared" si="141"/>
        <v>0</v>
      </c>
      <c r="L917" s="18">
        <f t="shared" si="141"/>
        <v>379</v>
      </c>
      <c r="M917" s="18">
        <f t="shared" si="141"/>
        <v>24</v>
      </c>
      <c r="N917" s="18">
        <f t="shared" si="141"/>
        <v>8</v>
      </c>
      <c r="O917" s="18">
        <f t="shared" si="141"/>
        <v>3</v>
      </c>
      <c r="P917" s="18">
        <f t="shared" si="141"/>
        <v>210</v>
      </c>
      <c r="Q917" s="18">
        <f t="shared" si="141"/>
        <v>256</v>
      </c>
      <c r="R917" s="18">
        <f t="shared" si="141"/>
        <v>466</v>
      </c>
      <c r="S917" s="18">
        <f t="shared" si="141"/>
        <v>23</v>
      </c>
      <c r="T917" s="18">
        <f t="shared" si="141"/>
        <v>0</v>
      </c>
      <c r="U917" s="18">
        <f t="shared" si="141"/>
        <v>119</v>
      </c>
      <c r="V917" s="18">
        <f t="shared" si="141"/>
        <v>142</v>
      </c>
      <c r="W917" s="18">
        <f t="shared" si="141"/>
        <v>23</v>
      </c>
      <c r="X917" s="18">
        <f t="shared" si="141"/>
        <v>66</v>
      </c>
      <c r="Y917" s="18">
        <f t="shared" si="141"/>
        <v>23</v>
      </c>
      <c r="Z917" s="18">
        <f t="shared" si="141"/>
        <v>13</v>
      </c>
      <c r="AA917" s="18">
        <f t="shared" si="141"/>
        <v>0</v>
      </c>
      <c r="AB917" s="18">
        <f t="shared" si="141"/>
        <v>7</v>
      </c>
      <c r="AC917" s="18">
        <f t="shared" si="141"/>
        <v>10</v>
      </c>
      <c r="AD917" s="18">
        <f t="shared" si="141"/>
        <v>0</v>
      </c>
      <c r="AE917" s="18">
        <f t="shared" si="141"/>
        <v>10</v>
      </c>
      <c r="AF917" s="15">
        <v>9</v>
      </c>
    </row>
    <row r="918" spans="1:32" s="15" customFormat="1" ht="13.7" customHeight="1" x14ac:dyDescent="0.15">
      <c r="A918" s="10" t="s">
        <v>1133</v>
      </c>
      <c r="B918" s="10" t="s">
        <v>930</v>
      </c>
      <c r="C918" s="11" t="s">
        <v>931</v>
      </c>
      <c r="D918" s="12">
        <v>0</v>
      </c>
      <c r="E918" s="12" t="s">
        <v>1141</v>
      </c>
      <c r="F918" s="12" t="s">
        <v>1097</v>
      </c>
      <c r="G918" s="13">
        <v>1</v>
      </c>
      <c r="H918" s="13">
        <v>0</v>
      </c>
      <c r="I918" s="13">
        <v>1</v>
      </c>
      <c r="J918" s="13">
        <v>1</v>
      </c>
      <c r="K918" s="13">
        <v>0</v>
      </c>
      <c r="L918" s="13">
        <v>23</v>
      </c>
      <c r="M918" s="13">
        <v>1</v>
      </c>
      <c r="N918" s="13">
        <v>1</v>
      </c>
      <c r="O918" s="13">
        <v>0</v>
      </c>
      <c r="P918" s="13">
        <v>15</v>
      </c>
      <c r="Q918" s="13">
        <v>13</v>
      </c>
      <c r="R918" s="14">
        <v>28</v>
      </c>
      <c r="S918" s="14">
        <v>2</v>
      </c>
      <c r="T918" s="14">
        <v>0</v>
      </c>
      <c r="U918" s="14">
        <v>4</v>
      </c>
      <c r="V918" s="14">
        <v>6</v>
      </c>
      <c r="W918" s="14">
        <v>1</v>
      </c>
      <c r="X918" s="14">
        <v>6</v>
      </c>
      <c r="Y918" s="14">
        <v>1</v>
      </c>
      <c r="Z918" s="14">
        <v>1</v>
      </c>
      <c r="AA918" s="14">
        <v>2</v>
      </c>
      <c r="AB918" s="14">
        <v>0</v>
      </c>
      <c r="AC918" s="14">
        <v>2</v>
      </c>
      <c r="AD918" s="14">
        <v>0</v>
      </c>
      <c r="AE918" s="14">
        <v>0</v>
      </c>
      <c r="AF918" s="15">
        <v>10</v>
      </c>
    </row>
    <row r="919" spans="1:32" s="5" customFormat="1" ht="13.7" customHeight="1" x14ac:dyDescent="0.15">
      <c r="A919" s="10" t="s">
        <v>1133</v>
      </c>
      <c r="B919" s="10" t="s">
        <v>930</v>
      </c>
      <c r="C919" s="11" t="s">
        <v>700</v>
      </c>
      <c r="D919" s="12">
        <v>0</v>
      </c>
      <c r="E919" s="12" t="s">
        <v>1141</v>
      </c>
      <c r="F919" s="12" t="s">
        <v>1097</v>
      </c>
      <c r="G919" s="13">
        <v>1</v>
      </c>
      <c r="H919" s="13">
        <v>0</v>
      </c>
      <c r="I919" s="13">
        <v>1</v>
      </c>
      <c r="J919" s="13">
        <v>0</v>
      </c>
      <c r="K919" s="13">
        <v>0</v>
      </c>
      <c r="L919" s="13">
        <v>23</v>
      </c>
      <c r="M919" s="13">
        <v>1</v>
      </c>
      <c r="N919" s="13">
        <v>2</v>
      </c>
      <c r="O919" s="13">
        <v>0</v>
      </c>
      <c r="P919" s="13">
        <v>14</v>
      </c>
      <c r="Q919" s="13">
        <v>14</v>
      </c>
      <c r="R919" s="14">
        <v>28</v>
      </c>
      <c r="S919" s="14">
        <v>1</v>
      </c>
      <c r="T919" s="14">
        <v>0</v>
      </c>
      <c r="U919" s="14">
        <v>4</v>
      </c>
      <c r="V919" s="14">
        <v>5</v>
      </c>
      <c r="W919" s="14">
        <v>1</v>
      </c>
      <c r="X919" s="14">
        <v>3</v>
      </c>
      <c r="Y919" s="14">
        <v>1</v>
      </c>
      <c r="Z919" s="14">
        <v>1</v>
      </c>
      <c r="AA919" s="14">
        <v>0</v>
      </c>
      <c r="AB919" s="14">
        <v>1</v>
      </c>
      <c r="AC919" s="14">
        <v>2</v>
      </c>
      <c r="AD919" s="14">
        <v>0</v>
      </c>
      <c r="AE919" s="14">
        <v>2</v>
      </c>
      <c r="AF919" s="5">
        <v>11</v>
      </c>
    </row>
    <row r="920" spans="1:32" s="15" customFormat="1" ht="13.7" customHeight="1" x14ac:dyDescent="0.15">
      <c r="A920" s="10" t="s">
        <v>1133</v>
      </c>
      <c r="B920" s="10" t="s">
        <v>930</v>
      </c>
      <c r="C920" s="11" t="s">
        <v>541</v>
      </c>
      <c r="D920" s="12">
        <v>0</v>
      </c>
      <c r="E920" s="12" t="s">
        <v>1141</v>
      </c>
      <c r="F920" s="12" t="s">
        <v>1097</v>
      </c>
      <c r="G920" s="13">
        <v>1</v>
      </c>
      <c r="H920" s="13">
        <v>0</v>
      </c>
      <c r="I920" s="13">
        <v>1</v>
      </c>
      <c r="J920" s="13">
        <v>0</v>
      </c>
      <c r="K920" s="13">
        <v>0</v>
      </c>
      <c r="L920" s="13">
        <v>16</v>
      </c>
      <c r="M920" s="13">
        <v>1</v>
      </c>
      <c r="N920" s="13">
        <v>0</v>
      </c>
      <c r="O920" s="13">
        <v>0</v>
      </c>
      <c r="P920" s="13">
        <v>7</v>
      </c>
      <c r="Q920" s="13">
        <v>12</v>
      </c>
      <c r="R920" s="14">
        <v>19</v>
      </c>
      <c r="S920" s="14">
        <v>1</v>
      </c>
      <c r="T920" s="14">
        <v>0</v>
      </c>
      <c r="U920" s="14">
        <v>2</v>
      </c>
      <c r="V920" s="14">
        <v>3</v>
      </c>
      <c r="W920" s="14">
        <v>1</v>
      </c>
      <c r="X920" s="14">
        <v>2</v>
      </c>
      <c r="Y920" s="14">
        <v>1</v>
      </c>
      <c r="Z920" s="14">
        <v>0</v>
      </c>
      <c r="AA920" s="14">
        <v>0</v>
      </c>
      <c r="AB920" s="14">
        <v>0</v>
      </c>
      <c r="AC920" s="14">
        <v>2</v>
      </c>
      <c r="AD920" s="14">
        <v>0</v>
      </c>
      <c r="AE920" s="14">
        <v>2</v>
      </c>
      <c r="AF920" s="15">
        <v>12</v>
      </c>
    </row>
    <row r="921" spans="1:32" s="15" customFormat="1" ht="13.7" customHeight="1" x14ac:dyDescent="0.15">
      <c r="A921" s="10" t="s">
        <v>1133</v>
      </c>
      <c r="B921" s="10" t="s">
        <v>930</v>
      </c>
      <c r="C921" s="11" t="s">
        <v>932</v>
      </c>
      <c r="D921" s="12" t="s">
        <v>725</v>
      </c>
      <c r="E921" s="12" t="s">
        <v>1143</v>
      </c>
      <c r="F921" s="12" t="s">
        <v>1097</v>
      </c>
      <c r="G921" s="13">
        <v>1</v>
      </c>
      <c r="H921" s="13">
        <v>0</v>
      </c>
      <c r="I921" s="13">
        <v>1</v>
      </c>
      <c r="J921" s="13">
        <v>0</v>
      </c>
      <c r="K921" s="13">
        <v>0</v>
      </c>
      <c r="L921" s="13">
        <v>4</v>
      </c>
      <c r="M921" s="13">
        <v>1</v>
      </c>
      <c r="N921" s="13">
        <v>0</v>
      </c>
      <c r="O921" s="13">
        <v>0</v>
      </c>
      <c r="P921" s="13">
        <v>4</v>
      </c>
      <c r="Q921" s="13">
        <v>3</v>
      </c>
      <c r="R921" s="14">
        <v>7</v>
      </c>
      <c r="S921" s="14">
        <v>1</v>
      </c>
      <c r="T921" s="14">
        <v>0</v>
      </c>
      <c r="U921" s="14">
        <v>1</v>
      </c>
      <c r="V921" s="14">
        <v>2</v>
      </c>
      <c r="W921" s="14">
        <v>1</v>
      </c>
      <c r="X921" s="14">
        <v>0</v>
      </c>
      <c r="Y921" s="14">
        <v>1</v>
      </c>
      <c r="Z921" s="14">
        <v>0</v>
      </c>
      <c r="AA921" s="14">
        <v>0</v>
      </c>
      <c r="AB921" s="14">
        <v>1</v>
      </c>
      <c r="AC921" s="14">
        <v>0</v>
      </c>
      <c r="AD921" s="14">
        <v>0</v>
      </c>
      <c r="AE921" s="14">
        <v>0</v>
      </c>
      <c r="AF921" s="15">
        <v>13</v>
      </c>
    </row>
    <row r="922" spans="1:32" s="5" customFormat="1" ht="13.7" customHeight="1" x14ac:dyDescent="0.15">
      <c r="A922" s="10" t="s">
        <v>1133</v>
      </c>
      <c r="B922" s="10" t="s">
        <v>930</v>
      </c>
      <c r="C922" s="11" t="s">
        <v>716</v>
      </c>
      <c r="D922" s="12">
        <v>0</v>
      </c>
      <c r="E922" s="12" t="s">
        <v>1141</v>
      </c>
      <c r="F922" s="12" t="s">
        <v>1097</v>
      </c>
      <c r="G922" s="13">
        <v>1</v>
      </c>
      <c r="H922" s="13">
        <v>0</v>
      </c>
      <c r="I922" s="13">
        <v>1</v>
      </c>
      <c r="J922" s="13">
        <v>0</v>
      </c>
      <c r="K922" s="13">
        <v>0</v>
      </c>
      <c r="L922" s="13">
        <v>23</v>
      </c>
      <c r="M922" s="13">
        <v>2</v>
      </c>
      <c r="N922" s="13">
        <v>1</v>
      </c>
      <c r="O922" s="13">
        <v>0</v>
      </c>
      <c r="P922" s="13">
        <v>11</v>
      </c>
      <c r="Q922" s="13">
        <v>17</v>
      </c>
      <c r="R922" s="14">
        <v>28</v>
      </c>
      <c r="S922" s="14">
        <v>1</v>
      </c>
      <c r="T922" s="14">
        <v>0</v>
      </c>
      <c r="U922" s="14">
        <v>5</v>
      </c>
      <c r="V922" s="14">
        <v>6</v>
      </c>
      <c r="W922" s="14">
        <v>1</v>
      </c>
      <c r="X922" s="14">
        <v>6</v>
      </c>
      <c r="Y922" s="14">
        <v>1</v>
      </c>
      <c r="Z922" s="14">
        <v>1</v>
      </c>
      <c r="AA922" s="14">
        <v>0</v>
      </c>
      <c r="AB922" s="14">
        <v>0</v>
      </c>
      <c r="AC922" s="14">
        <v>3</v>
      </c>
      <c r="AD922" s="14">
        <v>0</v>
      </c>
      <c r="AE922" s="14">
        <v>3</v>
      </c>
      <c r="AF922" s="5">
        <v>14</v>
      </c>
    </row>
    <row r="923" spans="1:32" s="5" customFormat="1" ht="13.7" customHeight="1" x14ac:dyDescent="0.15">
      <c r="A923" s="10" t="s">
        <v>1133</v>
      </c>
      <c r="B923" s="10" t="s">
        <v>930</v>
      </c>
      <c r="C923" s="11" t="s">
        <v>981</v>
      </c>
      <c r="D923" s="12">
        <v>0</v>
      </c>
      <c r="E923" s="12" t="s">
        <v>1141</v>
      </c>
      <c r="F923" s="12" t="s">
        <v>1097</v>
      </c>
      <c r="G923" s="13">
        <v>1</v>
      </c>
      <c r="H923" s="13">
        <v>0</v>
      </c>
      <c r="I923" s="13">
        <v>1</v>
      </c>
      <c r="J923" s="13">
        <v>0</v>
      </c>
      <c r="K923" s="13">
        <v>0</v>
      </c>
      <c r="L923" s="13">
        <v>28</v>
      </c>
      <c r="M923" s="13">
        <v>1</v>
      </c>
      <c r="N923" s="13">
        <v>0</v>
      </c>
      <c r="O923" s="13">
        <v>0</v>
      </c>
      <c r="P923" s="13">
        <v>12</v>
      </c>
      <c r="Q923" s="13">
        <v>19</v>
      </c>
      <c r="R923" s="14">
        <v>31</v>
      </c>
      <c r="S923" s="14">
        <v>1</v>
      </c>
      <c r="T923" s="14">
        <v>0</v>
      </c>
      <c r="U923" s="14">
        <v>5</v>
      </c>
      <c r="V923" s="14">
        <v>6</v>
      </c>
      <c r="W923" s="14">
        <v>1</v>
      </c>
      <c r="X923" s="14">
        <v>6</v>
      </c>
      <c r="Y923" s="14">
        <v>1</v>
      </c>
      <c r="Z923" s="14">
        <v>1</v>
      </c>
      <c r="AA923" s="14">
        <v>0</v>
      </c>
      <c r="AB923" s="14">
        <v>0</v>
      </c>
      <c r="AC923" s="14">
        <v>0</v>
      </c>
      <c r="AD923" s="14">
        <v>0</v>
      </c>
      <c r="AE923" s="14">
        <v>0</v>
      </c>
      <c r="AF923" s="5">
        <v>15</v>
      </c>
    </row>
    <row r="924" spans="1:32" s="15" customFormat="1" ht="13.7" customHeight="1" x14ac:dyDescent="0.15">
      <c r="A924" s="10" t="s">
        <v>1133</v>
      </c>
      <c r="B924" s="10" t="s">
        <v>930</v>
      </c>
      <c r="C924" s="11" t="s">
        <v>559</v>
      </c>
      <c r="D924" s="12">
        <v>0</v>
      </c>
      <c r="E924" s="12" t="s">
        <v>1142</v>
      </c>
      <c r="F924" s="12" t="s">
        <v>1097</v>
      </c>
      <c r="G924" s="13">
        <v>1</v>
      </c>
      <c r="H924" s="13">
        <v>0</v>
      </c>
      <c r="I924" s="13">
        <v>1</v>
      </c>
      <c r="J924" s="13">
        <v>0</v>
      </c>
      <c r="K924" s="13">
        <v>0</v>
      </c>
      <c r="L924" s="13">
        <v>12</v>
      </c>
      <c r="M924" s="13">
        <v>1</v>
      </c>
      <c r="N924" s="13">
        <v>1</v>
      </c>
      <c r="O924" s="13">
        <v>0</v>
      </c>
      <c r="P924" s="13">
        <v>7</v>
      </c>
      <c r="Q924" s="13">
        <v>9</v>
      </c>
      <c r="R924" s="14">
        <v>16</v>
      </c>
      <c r="S924" s="14">
        <v>1</v>
      </c>
      <c r="T924" s="14">
        <v>0</v>
      </c>
      <c r="U924" s="14">
        <v>1</v>
      </c>
      <c r="V924" s="14">
        <v>2</v>
      </c>
      <c r="W924" s="14">
        <v>1</v>
      </c>
      <c r="X924" s="14">
        <v>3</v>
      </c>
      <c r="Y924" s="14">
        <v>1</v>
      </c>
      <c r="Z924" s="14">
        <v>0</v>
      </c>
      <c r="AA924" s="14">
        <v>0</v>
      </c>
      <c r="AB924" s="14">
        <v>0</v>
      </c>
      <c r="AC924" s="14">
        <v>0</v>
      </c>
      <c r="AD924" s="14">
        <v>0</v>
      </c>
      <c r="AE924" s="14">
        <v>0</v>
      </c>
      <c r="AF924" s="15">
        <v>16</v>
      </c>
    </row>
    <row r="925" spans="1:32" s="15" customFormat="1" ht="13.7" customHeight="1" x14ac:dyDescent="0.15">
      <c r="A925" s="10" t="s">
        <v>1133</v>
      </c>
      <c r="B925" s="10" t="s">
        <v>930</v>
      </c>
      <c r="C925" s="11" t="s">
        <v>881</v>
      </c>
      <c r="D925" s="12">
        <v>0</v>
      </c>
      <c r="E925" s="12">
        <v>1</v>
      </c>
      <c r="F925" s="12" t="s">
        <v>1097</v>
      </c>
      <c r="G925" s="13">
        <v>1</v>
      </c>
      <c r="H925" s="13">
        <v>0</v>
      </c>
      <c r="I925" s="13">
        <v>1</v>
      </c>
      <c r="J925" s="13">
        <v>0</v>
      </c>
      <c r="K925" s="13">
        <v>0</v>
      </c>
      <c r="L925" s="13">
        <v>7</v>
      </c>
      <c r="M925" s="13">
        <v>1</v>
      </c>
      <c r="N925" s="13">
        <v>0</v>
      </c>
      <c r="O925" s="13">
        <v>0</v>
      </c>
      <c r="P925" s="13">
        <v>7</v>
      </c>
      <c r="Q925" s="13">
        <v>3</v>
      </c>
      <c r="R925" s="14">
        <v>10</v>
      </c>
      <c r="S925" s="14">
        <v>1</v>
      </c>
      <c r="T925" s="14">
        <v>0</v>
      </c>
      <c r="U925" s="14">
        <v>1</v>
      </c>
      <c r="V925" s="14">
        <v>2</v>
      </c>
      <c r="W925" s="14">
        <v>1</v>
      </c>
      <c r="X925" s="14">
        <v>1</v>
      </c>
      <c r="Y925" s="14">
        <v>1</v>
      </c>
      <c r="Z925" s="14">
        <v>1</v>
      </c>
      <c r="AA925" s="14">
        <v>0</v>
      </c>
      <c r="AB925" s="14">
        <v>0</v>
      </c>
      <c r="AC925" s="14">
        <v>0</v>
      </c>
      <c r="AD925" s="14">
        <v>0</v>
      </c>
      <c r="AE925" s="14">
        <v>0</v>
      </c>
      <c r="AF925" s="15">
        <v>17</v>
      </c>
    </row>
    <row r="926" spans="1:32" s="15" customFormat="1" ht="13.7" customHeight="1" x14ac:dyDescent="0.15">
      <c r="A926" s="10" t="s">
        <v>1133</v>
      </c>
      <c r="B926" s="10" t="s">
        <v>930</v>
      </c>
      <c r="C926" s="11" t="s">
        <v>77</v>
      </c>
      <c r="D926" s="12">
        <v>0</v>
      </c>
      <c r="E926" s="12">
        <v>2</v>
      </c>
      <c r="F926" s="12" t="s">
        <v>1097</v>
      </c>
      <c r="G926" s="13">
        <v>1</v>
      </c>
      <c r="H926" s="13">
        <v>0</v>
      </c>
      <c r="I926" s="13">
        <v>1</v>
      </c>
      <c r="J926" s="13">
        <v>0</v>
      </c>
      <c r="K926" s="13">
        <v>0</v>
      </c>
      <c r="L926" s="13">
        <v>10</v>
      </c>
      <c r="M926" s="13">
        <v>1</v>
      </c>
      <c r="N926" s="13">
        <v>1</v>
      </c>
      <c r="O926" s="13">
        <v>0</v>
      </c>
      <c r="P926" s="13">
        <v>6</v>
      </c>
      <c r="Q926" s="13">
        <v>8</v>
      </c>
      <c r="R926" s="14">
        <v>14</v>
      </c>
      <c r="S926" s="14">
        <v>1</v>
      </c>
      <c r="T926" s="14">
        <v>0</v>
      </c>
      <c r="U926" s="14">
        <v>1</v>
      </c>
      <c r="V926" s="14">
        <v>2</v>
      </c>
      <c r="W926" s="14">
        <v>1</v>
      </c>
      <c r="X926" s="14">
        <v>0</v>
      </c>
      <c r="Y926" s="14">
        <v>1</v>
      </c>
      <c r="Z926" s="14">
        <v>0</v>
      </c>
      <c r="AA926" s="14">
        <v>0</v>
      </c>
      <c r="AB926" s="14">
        <v>0</v>
      </c>
      <c r="AC926" s="14">
        <v>3</v>
      </c>
      <c r="AD926" s="14">
        <v>0</v>
      </c>
      <c r="AE926" s="14">
        <v>3</v>
      </c>
      <c r="AF926" s="15">
        <v>18</v>
      </c>
    </row>
    <row r="927" spans="1:32" s="15" customFormat="1" ht="13.7" customHeight="1" x14ac:dyDescent="0.15">
      <c r="A927" s="16"/>
      <c r="B927" s="16" t="s">
        <v>1086</v>
      </c>
      <c r="C927" s="16">
        <f>COUNTA(C918:C926)</f>
        <v>9</v>
      </c>
      <c r="D927" s="17">
        <f>COUNTIF(D918:D926,"併")</f>
        <v>1</v>
      </c>
      <c r="E927" s="17">
        <v>4</v>
      </c>
      <c r="F927" s="17"/>
      <c r="G927" s="18">
        <f>SUM(G918:G926)</f>
        <v>9</v>
      </c>
      <c r="H927" s="18">
        <f t="shared" ref="H927:AE927" si="142">SUM(H918:H926)</f>
        <v>0</v>
      </c>
      <c r="I927" s="18">
        <f t="shared" si="142"/>
        <v>9</v>
      </c>
      <c r="J927" s="18">
        <f t="shared" si="142"/>
        <v>1</v>
      </c>
      <c r="K927" s="18">
        <f t="shared" si="142"/>
        <v>0</v>
      </c>
      <c r="L927" s="18">
        <f t="shared" si="142"/>
        <v>146</v>
      </c>
      <c r="M927" s="18">
        <f t="shared" si="142"/>
        <v>10</v>
      </c>
      <c r="N927" s="18">
        <f t="shared" si="142"/>
        <v>6</v>
      </c>
      <c r="O927" s="18">
        <f t="shared" si="142"/>
        <v>0</v>
      </c>
      <c r="P927" s="18">
        <f t="shared" si="142"/>
        <v>83</v>
      </c>
      <c r="Q927" s="18">
        <f t="shared" si="142"/>
        <v>98</v>
      </c>
      <c r="R927" s="18">
        <f t="shared" si="142"/>
        <v>181</v>
      </c>
      <c r="S927" s="18">
        <f t="shared" si="142"/>
        <v>10</v>
      </c>
      <c r="T927" s="18">
        <f t="shared" si="142"/>
        <v>0</v>
      </c>
      <c r="U927" s="18">
        <f t="shared" si="142"/>
        <v>24</v>
      </c>
      <c r="V927" s="18">
        <f t="shared" si="142"/>
        <v>34</v>
      </c>
      <c r="W927" s="18">
        <f t="shared" si="142"/>
        <v>9</v>
      </c>
      <c r="X927" s="18">
        <f t="shared" si="142"/>
        <v>27</v>
      </c>
      <c r="Y927" s="18">
        <f t="shared" si="142"/>
        <v>9</v>
      </c>
      <c r="Z927" s="18">
        <f t="shared" si="142"/>
        <v>5</v>
      </c>
      <c r="AA927" s="18">
        <f t="shared" si="142"/>
        <v>2</v>
      </c>
      <c r="AB927" s="18">
        <f t="shared" si="142"/>
        <v>2</v>
      </c>
      <c r="AC927" s="18">
        <f t="shared" si="142"/>
        <v>12</v>
      </c>
      <c r="AD927" s="18">
        <f t="shared" si="142"/>
        <v>0</v>
      </c>
      <c r="AE927" s="18">
        <f t="shared" si="142"/>
        <v>10</v>
      </c>
      <c r="AF927" s="15">
        <v>19</v>
      </c>
    </row>
    <row r="928" spans="1:32" s="15" customFormat="1" ht="13.7" customHeight="1" x14ac:dyDescent="0.15">
      <c r="A928" s="10" t="s">
        <v>1133</v>
      </c>
      <c r="B928" s="10" t="s">
        <v>979</v>
      </c>
      <c r="C928" s="11" t="s">
        <v>980</v>
      </c>
      <c r="D928" s="12">
        <v>0</v>
      </c>
      <c r="E928" s="12" t="s">
        <v>1141</v>
      </c>
      <c r="F928" s="12" t="s">
        <v>1097</v>
      </c>
      <c r="G928" s="13">
        <v>1</v>
      </c>
      <c r="H928" s="13">
        <v>0</v>
      </c>
      <c r="I928" s="13">
        <v>1</v>
      </c>
      <c r="J928" s="13">
        <v>1</v>
      </c>
      <c r="K928" s="13">
        <v>0</v>
      </c>
      <c r="L928" s="13">
        <v>28</v>
      </c>
      <c r="M928" s="13">
        <v>1</v>
      </c>
      <c r="N928" s="13">
        <v>1</v>
      </c>
      <c r="O928" s="13">
        <v>1</v>
      </c>
      <c r="P928" s="13">
        <v>17</v>
      </c>
      <c r="Q928" s="13">
        <v>17</v>
      </c>
      <c r="R928" s="14">
        <v>34</v>
      </c>
      <c r="S928" s="14">
        <v>1</v>
      </c>
      <c r="T928" s="14">
        <v>0</v>
      </c>
      <c r="U928" s="14">
        <v>9</v>
      </c>
      <c r="V928" s="14">
        <v>10</v>
      </c>
      <c r="W928" s="14">
        <v>1</v>
      </c>
      <c r="X928" s="14">
        <v>6</v>
      </c>
      <c r="Y928" s="14">
        <v>1</v>
      </c>
      <c r="Z928" s="14">
        <v>1</v>
      </c>
      <c r="AA928" s="14">
        <v>0</v>
      </c>
      <c r="AB928" s="14">
        <v>0</v>
      </c>
      <c r="AC928" s="14">
        <v>2</v>
      </c>
      <c r="AD928" s="14">
        <v>0</v>
      </c>
      <c r="AE928" s="14">
        <v>2</v>
      </c>
      <c r="AF928" s="15">
        <v>20</v>
      </c>
    </row>
    <row r="929" spans="1:32" s="15" customFormat="1" ht="13.7" customHeight="1" x14ac:dyDescent="0.15">
      <c r="A929" s="10" t="s">
        <v>1133</v>
      </c>
      <c r="B929" s="10" t="s">
        <v>979</v>
      </c>
      <c r="C929" s="11" t="s">
        <v>981</v>
      </c>
      <c r="D929" s="12">
        <v>0</v>
      </c>
      <c r="E929" s="12" t="s">
        <v>1141</v>
      </c>
      <c r="F929" s="12" t="s">
        <v>1097</v>
      </c>
      <c r="G929" s="13">
        <v>1</v>
      </c>
      <c r="H929" s="13">
        <v>0</v>
      </c>
      <c r="I929" s="13">
        <v>1</v>
      </c>
      <c r="J929" s="13">
        <v>1</v>
      </c>
      <c r="K929" s="13">
        <v>0</v>
      </c>
      <c r="L929" s="13">
        <v>26</v>
      </c>
      <c r="M929" s="13">
        <v>1</v>
      </c>
      <c r="N929" s="13">
        <v>2</v>
      </c>
      <c r="O929" s="13">
        <v>0</v>
      </c>
      <c r="P929" s="13">
        <v>16</v>
      </c>
      <c r="Q929" s="13">
        <v>16</v>
      </c>
      <c r="R929" s="14">
        <v>32</v>
      </c>
      <c r="S929" s="14">
        <v>1</v>
      </c>
      <c r="T929" s="14">
        <v>0</v>
      </c>
      <c r="U929" s="14">
        <v>1</v>
      </c>
      <c r="V929" s="14">
        <v>2</v>
      </c>
      <c r="W929" s="14">
        <v>1</v>
      </c>
      <c r="X929" s="14">
        <v>6</v>
      </c>
      <c r="Y929" s="14">
        <v>1</v>
      </c>
      <c r="Z929" s="14">
        <v>1</v>
      </c>
      <c r="AA929" s="14">
        <v>0</v>
      </c>
      <c r="AB929" s="14">
        <v>0</v>
      </c>
      <c r="AC929" s="14">
        <v>2</v>
      </c>
      <c r="AD929" s="14">
        <v>2</v>
      </c>
      <c r="AE929" s="14">
        <v>2</v>
      </c>
      <c r="AF929" s="15">
        <v>21</v>
      </c>
    </row>
    <row r="930" spans="1:32" s="15" customFormat="1" ht="13.7" customHeight="1" x14ac:dyDescent="0.15">
      <c r="A930" s="10" t="s">
        <v>1133</v>
      </c>
      <c r="B930" s="10" t="s">
        <v>979</v>
      </c>
      <c r="C930" s="11" t="s">
        <v>982</v>
      </c>
      <c r="D930" s="12">
        <v>0</v>
      </c>
      <c r="E930" s="12">
        <v>1</v>
      </c>
      <c r="F930" s="12" t="s">
        <v>1097</v>
      </c>
      <c r="G930" s="13">
        <v>1</v>
      </c>
      <c r="H930" s="13">
        <v>0</v>
      </c>
      <c r="I930" s="13">
        <v>1</v>
      </c>
      <c r="J930" s="13">
        <v>0</v>
      </c>
      <c r="K930" s="13">
        <v>0</v>
      </c>
      <c r="L930" s="13">
        <v>3</v>
      </c>
      <c r="M930" s="13">
        <v>1</v>
      </c>
      <c r="N930" s="13">
        <v>0</v>
      </c>
      <c r="O930" s="13">
        <v>0</v>
      </c>
      <c r="P930" s="13">
        <v>2</v>
      </c>
      <c r="Q930" s="13">
        <v>4</v>
      </c>
      <c r="R930" s="14">
        <v>6</v>
      </c>
      <c r="S930" s="14">
        <v>1</v>
      </c>
      <c r="T930" s="14">
        <v>0</v>
      </c>
      <c r="U930" s="14">
        <v>1</v>
      </c>
      <c r="V930" s="14">
        <v>2</v>
      </c>
      <c r="W930" s="14">
        <v>1</v>
      </c>
      <c r="X930" s="14">
        <v>0</v>
      </c>
      <c r="Y930" s="14">
        <v>1</v>
      </c>
      <c r="Z930" s="14">
        <v>1</v>
      </c>
      <c r="AA930" s="14">
        <v>0</v>
      </c>
      <c r="AB930" s="14">
        <v>1</v>
      </c>
      <c r="AC930" s="14">
        <v>0</v>
      </c>
      <c r="AD930" s="14">
        <v>0</v>
      </c>
      <c r="AE930" s="14">
        <v>0</v>
      </c>
      <c r="AF930" s="15">
        <v>22</v>
      </c>
    </row>
    <row r="931" spans="1:32" s="15" customFormat="1" ht="13.7" customHeight="1" x14ac:dyDescent="0.15">
      <c r="A931" s="10" t="s">
        <v>1133</v>
      </c>
      <c r="B931" s="10" t="s">
        <v>979</v>
      </c>
      <c r="C931" s="11" t="s">
        <v>271</v>
      </c>
      <c r="D931" s="12">
        <v>0</v>
      </c>
      <c r="E931" s="12" t="s">
        <v>1143</v>
      </c>
      <c r="F931" s="12" t="s">
        <v>1097</v>
      </c>
      <c r="G931" s="13">
        <v>1</v>
      </c>
      <c r="H931" s="13">
        <v>0</v>
      </c>
      <c r="I931" s="13">
        <v>1</v>
      </c>
      <c r="J931" s="13">
        <v>0</v>
      </c>
      <c r="K931" s="13">
        <v>0</v>
      </c>
      <c r="L931" s="13">
        <v>3</v>
      </c>
      <c r="M931" s="13">
        <v>1</v>
      </c>
      <c r="N931" s="13">
        <v>0</v>
      </c>
      <c r="O931" s="13">
        <v>0</v>
      </c>
      <c r="P931" s="13">
        <v>4</v>
      </c>
      <c r="Q931" s="13">
        <v>2</v>
      </c>
      <c r="R931" s="14">
        <v>6</v>
      </c>
      <c r="S931" s="14">
        <v>0</v>
      </c>
      <c r="T931" s="14">
        <v>0</v>
      </c>
      <c r="U931" s="14">
        <v>2</v>
      </c>
      <c r="V931" s="14">
        <v>2</v>
      </c>
      <c r="W931" s="14">
        <v>1</v>
      </c>
      <c r="X931" s="14">
        <v>0</v>
      </c>
      <c r="Y931" s="14">
        <v>1</v>
      </c>
      <c r="Z931" s="14">
        <v>0</v>
      </c>
      <c r="AA931" s="14">
        <v>0</v>
      </c>
      <c r="AB931" s="14">
        <v>0</v>
      </c>
      <c r="AC931" s="14">
        <v>0</v>
      </c>
      <c r="AD931" s="14">
        <v>0</v>
      </c>
      <c r="AE931" s="14">
        <v>0</v>
      </c>
      <c r="AF931" s="15">
        <v>23</v>
      </c>
    </row>
    <row r="932" spans="1:32" s="15" customFormat="1" ht="13.7" customHeight="1" x14ac:dyDescent="0.15">
      <c r="A932" s="10" t="s">
        <v>1133</v>
      </c>
      <c r="B932" s="10" t="s">
        <v>979</v>
      </c>
      <c r="C932" s="11" t="s">
        <v>272</v>
      </c>
      <c r="D932" s="12">
        <v>0</v>
      </c>
      <c r="E932" s="12">
        <v>1</v>
      </c>
      <c r="F932" s="12" t="s">
        <v>1097</v>
      </c>
      <c r="G932" s="13">
        <v>1</v>
      </c>
      <c r="H932" s="13">
        <v>0</v>
      </c>
      <c r="I932" s="13">
        <v>0</v>
      </c>
      <c r="J932" s="13">
        <v>0</v>
      </c>
      <c r="K932" s="14">
        <v>0</v>
      </c>
      <c r="L932" s="14">
        <v>2</v>
      </c>
      <c r="M932" s="13">
        <v>0</v>
      </c>
      <c r="N932" s="13">
        <v>0</v>
      </c>
      <c r="O932" s="13">
        <v>0</v>
      </c>
      <c r="P932" s="13">
        <v>2</v>
      </c>
      <c r="Q932" s="13">
        <v>1</v>
      </c>
      <c r="R932" s="14">
        <v>3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 s="14">
        <v>0</v>
      </c>
      <c r="Y932" s="14">
        <v>1</v>
      </c>
      <c r="Z932" s="14">
        <v>0</v>
      </c>
      <c r="AA932" s="14">
        <v>0</v>
      </c>
      <c r="AB932" s="14">
        <v>0</v>
      </c>
      <c r="AC932" s="14">
        <v>0</v>
      </c>
      <c r="AD932" s="14">
        <v>0</v>
      </c>
      <c r="AE932" s="14">
        <v>0</v>
      </c>
      <c r="AF932" s="15">
        <v>25</v>
      </c>
    </row>
    <row r="933" spans="1:32" s="15" customFormat="1" ht="13.7" customHeight="1" x14ac:dyDescent="0.15">
      <c r="A933" s="10" t="s">
        <v>1133</v>
      </c>
      <c r="B933" s="10" t="s">
        <v>979</v>
      </c>
      <c r="C933" s="11" t="s">
        <v>273</v>
      </c>
      <c r="D933" s="12">
        <v>0</v>
      </c>
      <c r="E933" s="12" t="s">
        <v>1141</v>
      </c>
      <c r="F933" s="12" t="s">
        <v>1097</v>
      </c>
      <c r="G933" s="13">
        <v>1</v>
      </c>
      <c r="H933" s="13">
        <v>0</v>
      </c>
      <c r="I933" s="13">
        <v>1</v>
      </c>
      <c r="J933" s="13">
        <v>0</v>
      </c>
      <c r="K933" s="13">
        <v>0</v>
      </c>
      <c r="L933" s="13">
        <v>13</v>
      </c>
      <c r="M933" s="13">
        <v>1</v>
      </c>
      <c r="N933" s="13">
        <v>0</v>
      </c>
      <c r="O933" s="13">
        <v>0</v>
      </c>
      <c r="P933" s="13">
        <v>7</v>
      </c>
      <c r="Q933" s="13">
        <v>9</v>
      </c>
      <c r="R933" s="14">
        <v>16</v>
      </c>
      <c r="S933" s="14">
        <v>1</v>
      </c>
      <c r="T933" s="14">
        <v>0</v>
      </c>
      <c r="U933" s="14">
        <v>1</v>
      </c>
      <c r="V933" s="14">
        <v>2</v>
      </c>
      <c r="W933" s="14">
        <v>1</v>
      </c>
      <c r="X933" s="14">
        <v>1</v>
      </c>
      <c r="Y933" s="14">
        <v>1</v>
      </c>
      <c r="Z933" s="14">
        <v>1</v>
      </c>
      <c r="AA933" s="14">
        <v>0</v>
      </c>
      <c r="AB933" s="14">
        <v>0</v>
      </c>
      <c r="AC933" s="14">
        <v>3</v>
      </c>
      <c r="AD933" s="14">
        <v>0</v>
      </c>
      <c r="AE933" s="14">
        <v>3</v>
      </c>
      <c r="AF933" s="15">
        <v>26</v>
      </c>
    </row>
    <row r="934" spans="1:32" s="15" customFormat="1" ht="13.7" customHeight="1" x14ac:dyDescent="0.15">
      <c r="A934" s="16"/>
      <c r="B934" s="16" t="s">
        <v>1086</v>
      </c>
      <c r="C934" s="16">
        <f>COUNTA(C928:C933)</f>
        <v>6</v>
      </c>
      <c r="D934" s="17">
        <f>COUNTIF(D928:D933,"併")</f>
        <v>0</v>
      </c>
      <c r="E934" s="17">
        <v>3</v>
      </c>
      <c r="F934" s="17"/>
      <c r="G934" s="18">
        <f t="shared" ref="G934:AE934" si="143">SUM(G928:G933)</f>
        <v>6</v>
      </c>
      <c r="H934" s="18">
        <f t="shared" si="143"/>
        <v>0</v>
      </c>
      <c r="I934" s="18">
        <f t="shared" si="143"/>
        <v>5</v>
      </c>
      <c r="J934" s="18">
        <f t="shared" si="143"/>
        <v>2</v>
      </c>
      <c r="K934" s="18">
        <f t="shared" si="143"/>
        <v>0</v>
      </c>
      <c r="L934" s="18">
        <f t="shared" si="143"/>
        <v>75</v>
      </c>
      <c r="M934" s="18">
        <f t="shared" si="143"/>
        <v>5</v>
      </c>
      <c r="N934" s="18">
        <f t="shared" si="143"/>
        <v>3</v>
      </c>
      <c r="O934" s="18">
        <f t="shared" si="143"/>
        <v>1</v>
      </c>
      <c r="P934" s="18">
        <f t="shared" si="143"/>
        <v>48</v>
      </c>
      <c r="Q934" s="18">
        <f t="shared" si="143"/>
        <v>49</v>
      </c>
      <c r="R934" s="18">
        <f t="shared" si="143"/>
        <v>97</v>
      </c>
      <c r="S934" s="18">
        <f t="shared" si="143"/>
        <v>4</v>
      </c>
      <c r="T934" s="18">
        <f t="shared" si="143"/>
        <v>0</v>
      </c>
      <c r="U934" s="18">
        <f t="shared" si="143"/>
        <v>14</v>
      </c>
      <c r="V934" s="18">
        <f t="shared" si="143"/>
        <v>18</v>
      </c>
      <c r="W934" s="18">
        <f t="shared" si="143"/>
        <v>5</v>
      </c>
      <c r="X934" s="18">
        <f t="shared" si="143"/>
        <v>13</v>
      </c>
      <c r="Y934" s="18">
        <f t="shared" si="143"/>
        <v>6</v>
      </c>
      <c r="Z934" s="18">
        <f t="shared" si="143"/>
        <v>4</v>
      </c>
      <c r="AA934" s="18">
        <f t="shared" si="143"/>
        <v>0</v>
      </c>
      <c r="AB934" s="18">
        <f t="shared" si="143"/>
        <v>1</v>
      </c>
      <c r="AC934" s="18">
        <f t="shared" si="143"/>
        <v>7</v>
      </c>
      <c r="AD934" s="18">
        <f t="shared" si="143"/>
        <v>2</v>
      </c>
      <c r="AE934" s="18">
        <f t="shared" si="143"/>
        <v>7</v>
      </c>
      <c r="AF934" s="15">
        <v>27</v>
      </c>
    </row>
    <row r="935" spans="1:32" s="15" customFormat="1" ht="13.7" customHeight="1" x14ac:dyDescent="0.15">
      <c r="A935" s="10" t="s">
        <v>1133</v>
      </c>
      <c r="B935" s="10" t="s">
        <v>682</v>
      </c>
      <c r="C935" s="11" t="s">
        <v>683</v>
      </c>
      <c r="D935" s="12">
        <v>0</v>
      </c>
      <c r="E935" s="12" t="s">
        <v>1141</v>
      </c>
      <c r="F935" s="12" t="s">
        <v>1097</v>
      </c>
      <c r="G935" s="21">
        <v>1</v>
      </c>
      <c r="H935" s="13">
        <v>0</v>
      </c>
      <c r="I935" s="13">
        <v>1</v>
      </c>
      <c r="J935" s="13">
        <v>1</v>
      </c>
      <c r="K935" s="13">
        <v>0</v>
      </c>
      <c r="L935" s="13">
        <v>29</v>
      </c>
      <c r="M935" s="13">
        <v>1</v>
      </c>
      <c r="N935" s="13">
        <v>0</v>
      </c>
      <c r="O935" s="13">
        <v>2</v>
      </c>
      <c r="P935" s="13">
        <v>19</v>
      </c>
      <c r="Q935" s="13">
        <v>16</v>
      </c>
      <c r="R935" s="14">
        <v>35</v>
      </c>
      <c r="S935" s="14">
        <v>1</v>
      </c>
      <c r="T935" s="14">
        <v>0</v>
      </c>
      <c r="U935" s="14">
        <v>7</v>
      </c>
      <c r="V935" s="14">
        <v>8</v>
      </c>
      <c r="W935" s="14">
        <v>1</v>
      </c>
      <c r="X935" s="14">
        <v>6</v>
      </c>
      <c r="Y935" s="14">
        <v>1</v>
      </c>
      <c r="Z935" s="14">
        <v>1</v>
      </c>
      <c r="AA935" s="14">
        <v>0</v>
      </c>
      <c r="AB935" s="14">
        <v>0</v>
      </c>
      <c r="AC935" s="14">
        <v>1</v>
      </c>
      <c r="AD935" s="14">
        <v>0</v>
      </c>
      <c r="AE935" s="14">
        <v>1</v>
      </c>
      <c r="AF935" s="15">
        <v>28</v>
      </c>
    </row>
    <row r="936" spans="1:32" s="15" customFormat="1" ht="13.7" customHeight="1" x14ac:dyDescent="0.15">
      <c r="A936" s="10" t="s">
        <v>1133</v>
      </c>
      <c r="B936" s="10" t="s">
        <v>682</v>
      </c>
      <c r="C936" s="11" t="s">
        <v>684</v>
      </c>
      <c r="D936" s="12">
        <v>0</v>
      </c>
      <c r="E936" s="12" t="s">
        <v>1141</v>
      </c>
      <c r="F936" s="12" t="s">
        <v>1097</v>
      </c>
      <c r="G936" s="13">
        <v>1</v>
      </c>
      <c r="H936" s="13">
        <v>0</v>
      </c>
      <c r="I936" s="13">
        <v>1</v>
      </c>
      <c r="J936" s="13">
        <v>1</v>
      </c>
      <c r="K936" s="13">
        <v>0</v>
      </c>
      <c r="L936" s="13">
        <v>24</v>
      </c>
      <c r="M936" s="13">
        <v>1</v>
      </c>
      <c r="N936" s="13">
        <v>0</v>
      </c>
      <c r="O936" s="13">
        <v>0</v>
      </c>
      <c r="P936" s="13">
        <v>10</v>
      </c>
      <c r="Q936" s="13">
        <v>18</v>
      </c>
      <c r="R936" s="14">
        <v>28</v>
      </c>
      <c r="S936" s="14">
        <v>1</v>
      </c>
      <c r="T936" s="14">
        <v>0</v>
      </c>
      <c r="U936" s="14">
        <v>9</v>
      </c>
      <c r="V936" s="14">
        <v>10</v>
      </c>
      <c r="W936" s="14">
        <v>1</v>
      </c>
      <c r="X936" s="14">
        <v>7</v>
      </c>
      <c r="Y936" s="14">
        <v>1</v>
      </c>
      <c r="Z936" s="14">
        <v>1</v>
      </c>
      <c r="AA936" s="14">
        <v>0</v>
      </c>
      <c r="AB936" s="14">
        <v>2</v>
      </c>
      <c r="AC936" s="14">
        <v>1</v>
      </c>
      <c r="AD936" s="14">
        <v>0</v>
      </c>
      <c r="AE936" s="14">
        <v>1</v>
      </c>
      <c r="AF936" s="15">
        <v>29</v>
      </c>
    </row>
    <row r="937" spans="1:32" s="15" customFormat="1" ht="13.7" customHeight="1" x14ac:dyDescent="0.15">
      <c r="A937" s="10" t="s">
        <v>1133</v>
      </c>
      <c r="B937" s="10" t="s">
        <v>682</v>
      </c>
      <c r="C937" s="11" t="s">
        <v>719</v>
      </c>
      <c r="D937" s="12">
        <v>0</v>
      </c>
      <c r="E937" s="12" t="s">
        <v>1141</v>
      </c>
      <c r="F937" s="12" t="s">
        <v>1097</v>
      </c>
      <c r="G937" s="13">
        <v>1</v>
      </c>
      <c r="H937" s="13">
        <v>0</v>
      </c>
      <c r="I937" s="13">
        <v>1</v>
      </c>
      <c r="J937" s="13">
        <v>0</v>
      </c>
      <c r="K937" s="13">
        <v>0</v>
      </c>
      <c r="L937" s="13">
        <v>17</v>
      </c>
      <c r="M937" s="13">
        <v>1</v>
      </c>
      <c r="N937" s="13">
        <v>1</v>
      </c>
      <c r="O937" s="13">
        <v>0</v>
      </c>
      <c r="P937" s="13">
        <v>9</v>
      </c>
      <c r="Q937" s="13">
        <v>12</v>
      </c>
      <c r="R937" s="14">
        <v>21</v>
      </c>
      <c r="S937" s="14">
        <v>1</v>
      </c>
      <c r="T937" s="14">
        <v>0</v>
      </c>
      <c r="U937" s="14">
        <v>8</v>
      </c>
      <c r="V937" s="14">
        <v>9</v>
      </c>
      <c r="W937" s="14">
        <v>1</v>
      </c>
      <c r="X937" s="14">
        <v>2</v>
      </c>
      <c r="Y937" s="14">
        <v>1</v>
      </c>
      <c r="Z937" s="14">
        <v>1</v>
      </c>
      <c r="AA937" s="14">
        <v>0</v>
      </c>
      <c r="AB937" s="14">
        <v>0</v>
      </c>
      <c r="AC937" s="14">
        <v>0</v>
      </c>
      <c r="AD937" s="14">
        <v>0</v>
      </c>
      <c r="AE937" s="14">
        <v>0</v>
      </c>
      <c r="AF937" s="15">
        <v>30</v>
      </c>
    </row>
    <row r="938" spans="1:32" s="15" customFormat="1" ht="13.7" customHeight="1" x14ac:dyDescent="0.15">
      <c r="A938" s="16"/>
      <c r="B938" s="16" t="s">
        <v>1086</v>
      </c>
      <c r="C938" s="16">
        <f>COUNTA(C935:C937)</f>
        <v>3</v>
      </c>
      <c r="D938" s="17">
        <f>COUNTIF(D935:D937,"併")</f>
        <v>0</v>
      </c>
      <c r="E938" s="17">
        <v>0</v>
      </c>
      <c r="F938" s="17"/>
      <c r="G938" s="18">
        <f>SUM(G935:G937)</f>
        <v>3</v>
      </c>
      <c r="H938" s="18">
        <f t="shared" ref="H938:AE938" si="144">SUM(H935:H937)</f>
        <v>0</v>
      </c>
      <c r="I938" s="18">
        <f t="shared" si="144"/>
        <v>3</v>
      </c>
      <c r="J938" s="18">
        <f t="shared" si="144"/>
        <v>2</v>
      </c>
      <c r="K938" s="18">
        <f t="shared" si="144"/>
        <v>0</v>
      </c>
      <c r="L938" s="18">
        <f t="shared" si="144"/>
        <v>70</v>
      </c>
      <c r="M938" s="18">
        <f t="shared" si="144"/>
        <v>3</v>
      </c>
      <c r="N938" s="18">
        <f t="shared" si="144"/>
        <v>1</v>
      </c>
      <c r="O938" s="18">
        <f t="shared" si="144"/>
        <v>2</v>
      </c>
      <c r="P938" s="18">
        <f t="shared" si="144"/>
        <v>38</v>
      </c>
      <c r="Q938" s="18">
        <f t="shared" si="144"/>
        <v>46</v>
      </c>
      <c r="R938" s="18">
        <f t="shared" si="144"/>
        <v>84</v>
      </c>
      <c r="S938" s="18">
        <f t="shared" si="144"/>
        <v>3</v>
      </c>
      <c r="T938" s="18">
        <f t="shared" si="144"/>
        <v>0</v>
      </c>
      <c r="U938" s="18">
        <f t="shared" si="144"/>
        <v>24</v>
      </c>
      <c r="V938" s="18">
        <f t="shared" si="144"/>
        <v>27</v>
      </c>
      <c r="W938" s="18">
        <f t="shared" si="144"/>
        <v>3</v>
      </c>
      <c r="X938" s="18">
        <f t="shared" si="144"/>
        <v>15</v>
      </c>
      <c r="Y938" s="18">
        <f t="shared" si="144"/>
        <v>3</v>
      </c>
      <c r="Z938" s="18">
        <f t="shared" si="144"/>
        <v>3</v>
      </c>
      <c r="AA938" s="18">
        <f t="shared" si="144"/>
        <v>0</v>
      </c>
      <c r="AB938" s="18">
        <f t="shared" si="144"/>
        <v>2</v>
      </c>
      <c r="AC938" s="18">
        <f t="shared" si="144"/>
        <v>2</v>
      </c>
      <c r="AD938" s="18">
        <f t="shared" si="144"/>
        <v>0</v>
      </c>
      <c r="AE938" s="18">
        <f t="shared" si="144"/>
        <v>2</v>
      </c>
      <c r="AF938" s="15">
        <v>31</v>
      </c>
    </row>
    <row r="939" spans="1:32" s="15" customFormat="1" ht="13.7" customHeight="1" x14ac:dyDescent="0.15">
      <c r="A939" s="10" t="s">
        <v>1133</v>
      </c>
      <c r="B939" s="10" t="s">
        <v>685</v>
      </c>
      <c r="C939" s="11" t="s">
        <v>686</v>
      </c>
      <c r="D939" s="12">
        <v>0</v>
      </c>
      <c r="E939" s="12" t="s">
        <v>1142</v>
      </c>
      <c r="F939" s="12" t="s">
        <v>1097</v>
      </c>
      <c r="G939" s="13">
        <v>1</v>
      </c>
      <c r="H939" s="13">
        <v>0</v>
      </c>
      <c r="I939" s="13">
        <v>1</v>
      </c>
      <c r="J939" s="13">
        <v>0</v>
      </c>
      <c r="K939" s="13">
        <v>0</v>
      </c>
      <c r="L939" s="13">
        <v>16</v>
      </c>
      <c r="M939" s="13">
        <v>1</v>
      </c>
      <c r="N939" s="13">
        <v>1</v>
      </c>
      <c r="O939" s="13">
        <v>0</v>
      </c>
      <c r="P939" s="13">
        <v>8</v>
      </c>
      <c r="Q939" s="13">
        <v>12</v>
      </c>
      <c r="R939" s="14">
        <v>20</v>
      </c>
      <c r="S939" s="14">
        <v>1</v>
      </c>
      <c r="T939" s="14">
        <v>0</v>
      </c>
      <c r="U939" s="14">
        <v>1</v>
      </c>
      <c r="V939" s="14">
        <v>2</v>
      </c>
      <c r="W939" s="14">
        <v>1</v>
      </c>
      <c r="X939" s="14">
        <v>1</v>
      </c>
      <c r="Y939" s="14">
        <v>1</v>
      </c>
      <c r="Z939" s="14">
        <v>1</v>
      </c>
      <c r="AA939" s="14">
        <v>0</v>
      </c>
      <c r="AB939" s="14">
        <v>0</v>
      </c>
      <c r="AC939" s="14">
        <v>0</v>
      </c>
      <c r="AD939" s="14">
        <v>0</v>
      </c>
      <c r="AE939" s="14">
        <v>0</v>
      </c>
      <c r="AF939" s="15">
        <v>32</v>
      </c>
    </row>
    <row r="940" spans="1:32" s="15" customFormat="1" ht="13.7" customHeight="1" x14ac:dyDescent="0.15">
      <c r="A940" s="16"/>
      <c r="B940" s="16" t="s">
        <v>1086</v>
      </c>
      <c r="C940" s="16">
        <f>COUNTA(C939:C939)</f>
        <v>1</v>
      </c>
      <c r="D940" s="17">
        <f>COUNTIF(D939,"併")</f>
        <v>0</v>
      </c>
      <c r="E940" s="17">
        <v>1</v>
      </c>
      <c r="F940" s="17"/>
      <c r="G940" s="18">
        <f t="shared" ref="G940:AE940" si="145">SUM(G939:G939)</f>
        <v>1</v>
      </c>
      <c r="H940" s="18">
        <f t="shared" si="145"/>
        <v>0</v>
      </c>
      <c r="I940" s="18">
        <f t="shared" si="145"/>
        <v>1</v>
      </c>
      <c r="J940" s="18">
        <f t="shared" si="145"/>
        <v>0</v>
      </c>
      <c r="K940" s="18">
        <f t="shared" si="145"/>
        <v>0</v>
      </c>
      <c r="L940" s="18">
        <f t="shared" si="145"/>
        <v>16</v>
      </c>
      <c r="M940" s="18">
        <f t="shared" si="145"/>
        <v>1</v>
      </c>
      <c r="N940" s="18">
        <f t="shared" si="145"/>
        <v>1</v>
      </c>
      <c r="O940" s="18">
        <f t="shared" si="145"/>
        <v>0</v>
      </c>
      <c r="P940" s="18">
        <f t="shared" si="145"/>
        <v>8</v>
      </c>
      <c r="Q940" s="18">
        <f t="shared" si="145"/>
        <v>12</v>
      </c>
      <c r="R940" s="18">
        <f t="shared" si="145"/>
        <v>20</v>
      </c>
      <c r="S940" s="18">
        <f t="shared" si="145"/>
        <v>1</v>
      </c>
      <c r="T940" s="18">
        <f t="shared" si="145"/>
        <v>0</v>
      </c>
      <c r="U940" s="18">
        <f t="shared" si="145"/>
        <v>1</v>
      </c>
      <c r="V940" s="18">
        <f t="shared" si="145"/>
        <v>2</v>
      </c>
      <c r="W940" s="18">
        <f t="shared" si="145"/>
        <v>1</v>
      </c>
      <c r="X940" s="18">
        <f t="shared" si="145"/>
        <v>1</v>
      </c>
      <c r="Y940" s="18">
        <f t="shared" si="145"/>
        <v>1</v>
      </c>
      <c r="Z940" s="18">
        <f t="shared" si="145"/>
        <v>1</v>
      </c>
      <c r="AA940" s="18">
        <f t="shared" si="145"/>
        <v>0</v>
      </c>
      <c r="AB940" s="18">
        <f t="shared" si="145"/>
        <v>0</v>
      </c>
      <c r="AC940" s="18">
        <f t="shared" si="145"/>
        <v>0</v>
      </c>
      <c r="AD940" s="18">
        <f t="shared" si="145"/>
        <v>0</v>
      </c>
      <c r="AE940" s="18">
        <f t="shared" si="145"/>
        <v>0</v>
      </c>
      <c r="AF940" s="15">
        <v>33</v>
      </c>
    </row>
    <row r="941" spans="1:32" s="15" customFormat="1" ht="13.7" customHeight="1" x14ac:dyDescent="0.15">
      <c r="A941" s="10" t="s">
        <v>1133</v>
      </c>
      <c r="B941" s="10" t="s">
        <v>687</v>
      </c>
      <c r="C941" s="11" t="s">
        <v>688</v>
      </c>
      <c r="D941" s="12">
        <v>0</v>
      </c>
      <c r="E941" s="12">
        <v>1</v>
      </c>
      <c r="F941" s="12" t="s">
        <v>1097</v>
      </c>
      <c r="G941" s="13">
        <v>1</v>
      </c>
      <c r="H941" s="13">
        <v>0</v>
      </c>
      <c r="I941" s="13">
        <v>1</v>
      </c>
      <c r="J941" s="13">
        <v>0</v>
      </c>
      <c r="K941" s="13">
        <v>0</v>
      </c>
      <c r="L941" s="13">
        <v>28</v>
      </c>
      <c r="M941" s="13">
        <v>1</v>
      </c>
      <c r="N941" s="13">
        <v>2</v>
      </c>
      <c r="O941" s="13">
        <v>0</v>
      </c>
      <c r="P941" s="13">
        <v>15</v>
      </c>
      <c r="Q941" s="13">
        <v>18</v>
      </c>
      <c r="R941" s="14">
        <v>33</v>
      </c>
      <c r="S941" s="14">
        <v>1</v>
      </c>
      <c r="T941" s="14">
        <v>0</v>
      </c>
      <c r="U941" s="14">
        <v>4</v>
      </c>
      <c r="V941" s="14">
        <v>5</v>
      </c>
      <c r="W941" s="14">
        <v>1</v>
      </c>
      <c r="X941" s="14">
        <v>6</v>
      </c>
      <c r="Y941" s="14">
        <v>1</v>
      </c>
      <c r="Z941" s="14">
        <v>1</v>
      </c>
      <c r="AA941" s="14">
        <v>0</v>
      </c>
      <c r="AB941" s="14">
        <v>0</v>
      </c>
      <c r="AC941" s="14">
        <v>2</v>
      </c>
      <c r="AD941" s="14">
        <v>0</v>
      </c>
      <c r="AE941" s="14">
        <v>2</v>
      </c>
      <c r="AF941" s="15">
        <v>34</v>
      </c>
    </row>
    <row r="942" spans="1:32" s="15" customFormat="1" ht="13.7" customHeight="1" x14ac:dyDescent="0.15">
      <c r="A942" s="10" t="s">
        <v>1133</v>
      </c>
      <c r="B942" s="10" t="s">
        <v>687</v>
      </c>
      <c r="C942" s="11" t="s">
        <v>583</v>
      </c>
      <c r="D942" s="12">
        <v>0</v>
      </c>
      <c r="E942" s="12">
        <v>1</v>
      </c>
      <c r="F942" s="12" t="s">
        <v>1097</v>
      </c>
      <c r="G942" s="13">
        <v>1</v>
      </c>
      <c r="H942" s="13">
        <v>0</v>
      </c>
      <c r="I942" s="13">
        <v>1</v>
      </c>
      <c r="J942" s="13">
        <v>0</v>
      </c>
      <c r="K942" s="13">
        <v>0</v>
      </c>
      <c r="L942" s="13">
        <v>17</v>
      </c>
      <c r="M942" s="13">
        <v>1</v>
      </c>
      <c r="N942" s="13">
        <v>0</v>
      </c>
      <c r="O942" s="13">
        <v>0</v>
      </c>
      <c r="P942" s="13">
        <v>11</v>
      </c>
      <c r="Q942" s="13">
        <v>9</v>
      </c>
      <c r="R942" s="14">
        <v>20</v>
      </c>
      <c r="S942" s="14">
        <v>1</v>
      </c>
      <c r="T942" s="14">
        <v>0</v>
      </c>
      <c r="U942" s="14">
        <v>3</v>
      </c>
      <c r="V942" s="14">
        <v>4</v>
      </c>
      <c r="W942" s="14">
        <v>1</v>
      </c>
      <c r="X942" s="14">
        <v>4</v>
      </c>
      <c r="Y942" s="14">
        <v>1</v>
      </c>
      <c r="Z942" s="14">
        <v>0</v>
      </c>
      <c r="AA942" s="14">
        <v>0</v>
      </c>
      <c r="AB942" s="14">
        <v>0</v>
      </c>
      <c r="AC942" s="14">
        <v>0</v>
      </c>
      <c r="AD942" s="14">
        <v>0</v>
      </c>
      <c r="AE942" s="14">
        <v>0</v>
      </c>
      <c r="AF942" s="15">
        <v>35</v>
      </c>
    </row>
    <row r="943" spans="1:32" s="5" customFormat="1" ht="13.7" customHeight="1" x14ac:dyDescent="0.15">
      <c r="A943" s="16"/>
      <c r="B943" s="16" t="s">
        <v>1086</v>
      </c>
      <c r="C943" s="16">
        <f>COUNTA(C941:C942)</f>
        <v>2</v>
      </c>
      <c r="D943" s="17">
        <f>COUNTIF(D941:D942,"併")</f>
        <v>0</v>
      </c>
      <c r="E943" s="17">
        <v>2</v>
      </c>
      <c r="F943" s="17"/>
      <c r="G943" s="18">
        <f t="shared" ref="G943:AE943" si="146">SUM(G941:G942)</f>
        <v>2</v>
      </c>
      <c r="H943" s="18">
        <f t="shared" si="146"/>
        <v>0</v>
      </c>
      <c r="I943" s="18">
        <f t="shared" si="146"/>
        <v>2</v>
      </c>
      <c r="J943" s="18">
        <f t="shared" si="146"/>
        <v>0</v>
      </c>
      <c r="K943" s="18">
        <f t="shared" si="146"/>
        <v>0</v>
      </c>
      <c r="L943" s="18">
        <f t="shared" si="146"/>
        <v>45</v>
      </c>
      <c r="M943" s="18">
        <f t="shared" si="146"/>
        <v>2</v>
      </c>
      <c r="N943" s="18">
        <f t="shared" si="146"/>
        <v>2</v>
      </c>
      <c r="O943" s="18">
        <f t="shared" si="146"/>
        <v>0</v>
      </c>
      <c r="P943" s="18">
        <f t="shared" si="146"/>
        <v>26</v>
      </c>
      <c r="Q943" s="18">
        <f t="shared" si="146"/>
        <v>27</v>
      </c>
      <c r="R943" s="18">
        <f t="shared" si="146"/>
        <v>53</v>
      </c>
      <c r="S943" s="18">
        <f t="shared" si="146"/>
        <v>2</v>
      </c>
      <c r="T943" s="18">
        <f t="shared" si="146"/>
        <v>0</v>
      </c>
      <c r="U943" s="18">
        <f t="shared" si="146"/>
        <v>7</v>
      </c>
      <c r="V943" s="18">
        <f t="shared" si="146"/>
        <v>9</v>
      </c>
      <c r="W943" s="18">
        <f t="shared" si="146"/>
        <v>2</v>
      </c>
      <c r="X943" s="18">
        <f t="shared" si="146"/>
        <v>10</v>
      </c>
      <c r="Y943" s="18">
        <f t="shared" si="146"/>
        <v>2</v>
      </c>
      <c r="Z943" s="18">
        <f t="shared" si="146"/>
        <v>1</v>
      </c>
      <c r="AA943" s="18">
        <f t="shared" si="146"/>
        <v>0</v>
      </c>
      <c r="AB943" s="18">
        <f t="shared" si="146"/>
        <v>0</v>
      </c>
      <c r="AC943" s="18">
        <f t="shared" si="146"/>
        <v>2</v>
      </c>
      <c r="AD943" s="18">
        <f t="shared" si="146"/>
        <v>0</v>
      </c>
      <c r="AE943" s="18">
        <f t="shared" si="146"/>
        <v>2</v>
      </c>
      <c r="AF943" s="5">
        <v>36</v>
      </c>
    </row>
    <row r="944" spans="1:32" s="15" customFormat="1" ht="13.7" customHeight="1" x14ac:dyDescent="0.15">
      <c r="A944" s="10" t="s">
        <v>1133</v>
      </c>
      <c r="B944" s="10" t="s">
        <v>623</v>
      </c>
      <c r="C944" s="11" t="s">
        <v>624</v>
      </c>
      <c r="D944" s="12">
        <v>0</v>
      </c>
      <c r="E944" s="12">
        <v>1</v>
      </c>
      <c r="F944" s="12" t="s">
        <v>1097</v>
      </c>
      <c r="G944" s="13">
        <v>1</v>
      </c>
      <c r="H944" s="13">
        <v>0</v>
      </c>
      <c r="I944" s="13">
        <v>1</v>
      </c>
      <c r="J944" s="13">
        <v>0</v>
      </c>
      <c r="K944" s="13">
        <v>0</v>
      </c>
      <c r="L944" s="13">
        <v>20</v>
      </c>
      <c r="M944" s="13">
        <v>1</v>
      </c>
      <c r="N944" s="13">
        <v>1</v>
      </c>
      <c r="O944" s="13">
        <v>0</v>
      </c>
      <c r="P944" s="13">
        <v>11</v>
      </c>
      <c r="Q944" s="13">
        <v>13</v>
      </c>
      <c r="R944" s="14">
        <v>24</v>
      </c>
      <c r="S944" s="14">
        <v>1</v>
      </c>
      <c r="T944" s="14">
        <v>0</v>
      </c>
      <c r="U944" s="14">
        <v>1</v>
      </c>
      <c r="V944" s="14">
        <v>2</v>
      </c>
      <c r="W944" s="14">
        <v>1</v>
      </c>
      <c r="X944" s="14">
        <v>3</v>
      </c>
      <c r="Y944" s="14">
        <v>1</v>
      </c>
      <c r="Z944" s="14">
        <v>0</v>
      </c>
      <c r="AA944" s="14">
        <v>0</v>
      </c>
      <c r="AB944" s="14">
        <v>0</v>
      </c>
      <c r="AC944" s="14">
        <v>2</v>
      </c>
      <c r="AD944" s="14">
        <v>0</v>
      </c>
      <c r="AE944" s="14">
        <v>2</v>
      </c>
      <c r="AF944" s="15">
        <v>37</v>
      </c>
    </row>
    <row r="945" spans="1:32" s="15" customFormat="1" ht="13.7" customHeight="1" x14ac:dyDescent="0.15">
      <c r="A945" s="16"/>
      <c r="B945" s="16" t="s">
        <v>1086</v>
      </c>
      <c r="C945" s="16">
        <f>COUNTA(C944:C944)</f>
        <v>1</v>
      </c>
      <c r="D945" s="17">
        <f>COUNTIF(D944:D944,"併")</f>
        <v>0</v>
      </c>
      <c r="E945" s="17">
        <v>1</v>
      </c>
      <c r="F945" s="17"/>
      <c r="G945" s="18">
        <f t="shared" ref="G945:AE945" si="147">SUM(G944:G944)</f>
        <v>1</v>
      </c>
      <c r="H945" s="18">
        <f t="shared" si="147"/>
        <v>0</v>
      </c>
      <c r="I945" s="18">
        <f t="shared" si="147"/>
        <v>1</v>
      </c>
      <c r="J945" s="18">
        <f t="shared" si="147"/>
        <v>0</v>
      </c>
      <c r="K945" s="18">
        <f t="shared" si="147"/>
        <v>0</v>
      </c>
      <c r="L945" s="18">
        <f t="shared" si="147"/>
        <v>20</v>
      </c>
      <c r="M945" s="18">
        <f t="shared" si="147"/>
        <v>1</v>
      </c>
      <c r="N945" s="18">
        <f t="shared" si="147"/>
        <v>1</v>
      </c>
      <c r="O945" s="18">
        <f t="shared" si="147"/>
        <v>0</v>
      </c>
      <c r="P945" s="18">
        <f t="shared" si="147"/>
        <v>11</v>
      </c>
      <c r="Q945" s="18">
        <f t="shared" si="147"/>
        <v>13</v>
      </c>
      <c r="R945" s="18">
        <f t="shared" si="147"/>
        <v>24</v>
      </c>
      <c r="S945" s="18">
        <f t="shared" si="147"/>
        <v>1</v>
      </c>
      <c r="T945" s="18">
        <f t="shared" si="147"/>
        <v>0</v>
      </c>
      <c r="U945" s="18">
        <f t="shared" si="147"/>
        <v>1</v>
      </c>
      <c r="V945" s="18">
        <f t="shared" si="147"/>
        <v>2</v>
      </c>
      <c r="W945" s="18">
        <f t="shared" si="147"/>
        <v>1</v>
      </c>
      <c r="X945" s="18">
        <f t="shared" si="147"/>
        <v>3</v>
      </c>
      <c r="Y945" s="18">
        <f t="shared" si="147"/>
        <v>1</v>
      </c>
      <c r="Z945" s="18">
        <f t="shared" si="147"/>
        <v>0</v>
      </c>
      <c r="AA945" s="18">
        <f t="shared" si="147"/>
        <v>0</v>
      </c>
      <c r="AB945" s="18">
        <f t="shared" si="147"/>
        <v>0</v>
      </c>
      <c r="AC945" s="18">
        <f t="shared" si="147"/>
        <v>2</v>
      </c>
      <c r="AD945" s="18">
        <f t="shared" si="147"/>
        <v>0</v>
      </c>
      <c r="AE945" s="18">
        <f t="shared" si="147"/>
        <v>2</v>
      </c>
      <c r="AF945" s="15">
        <v>40</v>
      </c>
    </row>
    <row r="946" spans="1:32" s="15" customFormat="1" ht="13.7" customHeight="1" x14ac:dyDescent="0.15">
      <c r="A946" s="10" t="s">
        <v>1133</v>
      </c>
      <c r="B946" s="10" t="s">
        <v>625</v>
      </c>
      <c r="C946" s="11" t="s">
        <v>626</v>
      </c>
      <c r="D946" s="12">
        <v>0</v>
      </c>
      <c r="E946" s="12">
        <v>1</v>
      </c>
      <c r="F946" s="12" t="s">
        <v>1097</v>
      </c>
      <c r="G946" s="13">
        <v>1</v>
      </c>
      <c r="H946" s="13">
        <v>0</v>
      </c>
      <c r="I946" s="13">
        <v>1</v>
      </c>
      <c r="J946" s="13">
        <v>0</v>
      </c>
      <c r="K946" s="13">
        <v>0</v>
      </c>
      <c r="L946" s="13">
        <v>19</v>
      </c>
      <c r="M946" s="13">
        <v>1</v>
      </c>
      <c r="N946" s="13">
        <v>1</v>
      </c>
      <c r="O946" s="13">
        <v>0</v>
      </c>
      <c r="P946" s="13">
        <v>9</v>
      </c>
      <c r="Q946" s="13">
        <v>14</v>
      </c>
      <c r="R946" s="14">
        <v>23</v>
      </c>
      <c r="S946" s="14">
        <v>1</v>
      </c>
      <c r="T946" s="14">
        <v>0</v>
      </c>
      <c r="U946" s="14">
        <v>1</v>
      </c>
      <c r="V946" s="14">
        <v>2</v>
      </c>
      <c r="W946" s="14">
        <v>1</v>
      </c>
      <c r="X946" s="14">
        <v>1</v>
      </c>
      <c r="Y946" s="14">
        <v>1</v>
      </c>
      <c r="Z946" s="14">
        <v>1</v>
      </c>
      <c r="AA946" s="14">
        <v>0</v>
      </c>
      <c r="AB946" s="14">
        <v>0</v>
      </c>
      <c r="AC946" s="14">
        <v>1</v>
      </c>
      <c r="AD946" s="14">
        <v>0</v>
      </c>
      <c r="AE946" s="14">
        <v>1</v>
      </c>
      <c r="AF946" s="15">
        <v>41</v>
      </c>
    </row>
    <row r="947" spans="1:32" s="15" customFormat="1" ht="13.7" customHeight="1" x14ac:dyDescent="0.15">
      <c r="A947" s="16"/>
      <c r="B947" s="16" t="s">
        <v>1086</v>
      </c>
      <c r="C947" s="16">
        <v>1</v>
      </c>
      <c r="D947" s="17">
        <f>COUNTIF(D946,"併")</f>
        <v>0</v>
      </c>
      <c r="E947" s="17">
        <v>1</v>
      </c>
      <c r="F947" s="17"/>
      <c r="G947" s="18">
        <f>G946</f>
        <v>1</v>
      </c>
      <c r="H947" s="18">
        <f t="shared" ref="H947:AE947" si="148">H946</f>
        <v>0</v>
      </c>
      <c r="I947" s="18">
        <f t="shared" si="148"/>
        <v>1</v>
      </c>
      <c r="J947" s="18">
        <f t="shared" si="148"/>
        <v>0</v>
      </c>
      <c r="K947" s="18">
        <f t="shared" si="148"/>
        <v>0</v>
      </c>
      <c r="L947" s="18">
        <f t="shared" si="148"/>
        <v>19</v>
      </c>
      <c r="M947" s="18">
        <f t="shared" si="148"/>
        <v>1</v>
      </c>
      <c r="N947" s="18">
        <f t="shared" si="148"/>
        <v>1</v>
      </c>
      <c r="O947" s="18">
        <f t="shared" si="148"/>
        <v>0</v>
      </c>
      <c r="P947" s="18">
        <f t="shared" si="148"/>
        <v>9</v>
      </c>
      <c r="Q947" s="18">
        <f t="shared" si="148"/>
        <v>14</v>
      </c>
      <c r="R947" s="18">
        <f t="shared" si="148"/>
        <v>23</v>
      </c>
      <c r="S947" s="18">
        <f t="shared" si="148"/>
        <v>1</v>
      </c>
      <c r="T947" s="18">
        <f t="shared" si="148"/>
        <v>0</v>
      </c>
      <c r="U947" s="18">
        <f t="shared" si="148"/>
        <v>1</v>
      </c>
      <c r="V947" s="18">
        <f t="shared" si="148"/>
        <v>2</v>
      </c>
      <c r="W947" s="18">
        <f t="shared" si="148"/>
        <v>1</v>
      </c>
      <c r="X947" s="18">
        <f t="shared" si="148"/>
        <v>1</v>
      </c>
      <c r="Y947" s="18">
        <f t="shared" si="148"/>
        <v>1</v>
      </c>
      <c r="Z947" s="18">
        <f t="shared" si="148"/>
        <v>1</v>
      </c>
      <c r="AA947" s="18">
        <f t="shared" si="148"/>
        <v>0</v>
      </c>
      <c r="AB947" s="18">
        <f t="shared" si="148"/>
        <v>0</v>
      </c>
      <c r="AC947" s="18">
        <f t="shared" si="148"/>
        <v>1</v>
      </c>
      <c r="AD947" s="18">
        <f t="shared" si="148"/>
        <v>0</v>
      </c>
      <c r="AE947" s="18">
        <f t="shared" si="148"/>
        <v>1</v>
      </c>
      <c r="AF947" s="15">
        <v>42</v>
      </c>
    </row>
    <row r="948" spans="1:32" s="15" customFormat="1" ht="13.7" customHeight="1" x14ac:dyDescent="0.15">
      <c r="A948" s="10" t="s">
        <v>1133</v>
      </c>
      <c r="B948" s="10" t="s">
        <v>628</v>
      </c>
      <c r="C948" s="11" t="s">
        <v>629</v>
      </c>
      <c r="D948" s="12">
        <v>0</v>
      </c>
      <c r="E948" s="12" t="s">
        <v>1141</v>
      </c>
      <c r="F948" s="12" t="s">
        <v>1097</v>
      </c>
      <c r="G948" s="13">
        <v>1</v>
      </c>
      <c r="H948" s="13">
        <v>0</v>
      </c>
      <c r="I948" s="13">
        <v>1</v>
      </c>
      <c r="J948" s="13">
        <v>0</v>
      </c>
      <c r="K948" s="13">
        <v>0</v>
      </c>
      <c r="L948" s="13">
        <v>18</v>
      </c>
      <c r="M948" s="13">
        <v>1</v>
      </c>
      <c r="N948" s="13">
        <v>1</v>
      </c>
      <c r="O948" s="13">
        <v>0</v>
      </c>
      <c r="P948" s="13">
        <v>10</v>
      </c>
      <c r="Q948" s="13">
        <v>12</v>
      </c>
      <c r="R948" s="14">
        <v>22</v>
      </c>
      <c r="S948" s="14">
        <v>1</v>
      </c>
      <c r="T948" s="14">
        <v>0</v>
      </c>
      <c r="U948" s="14">
        <v>3</v>
      </c>
      <c r="V948" s="14">
        <v>4</v>
      </c>
      <c r="W948" s="14">
        <v>1</v>
      </c>
      <c r="X948" s="14">
        <v>2</v>
      </c>
      <c r="Y948" s="14">
        <v>1</v>
      </c>
      <c r="Z948" s="14">
        <v>0</v>
      </c>
      <c r="AA948" s="14">
        <v>0</v>
      </c>
      <c r="AB948" s="14">
        <v>0</v>
      </c>
      <c r="AC948" s="14">
        <v>1</v>
      </c>
      <c r="AD948" s="14">
        <v>1</v>
      </c>
      <c r="AE948" s="14">
        <v>0</v>
      </c>
      <c r="AF948" s="15">
        <v>43</v>
      </c>
    </row>
    <row r="949" spans="1:32" s="15" customFormat="1" ht="13.7" customHeight="1" x14ac:dyDescent="0.15">
      <c r="A949" s="10" t="s">
        <v>1133</v>
      </c>
      <c r="B949" s="10" t="s">
        <v>628</v>
      </c>
      <c r="C949" s="11" t="s">
        <v>630</v>
      </c>
      <c r="D949" s="12">
        <v>0</v>
      </c>
      <c r="E949" s="12" t="s">
        <v>1141</v>
      </c>
      <c r="F949" s="12" t="s">
        <v>1097</v>
      </c>
      <c r="G949" s="13">
        <v>1</v>
      </c>
      <c r="H949" s="13">
        <v>0</v>
      </c>
      <c r="I949" s="13">
        <v>1</v>
      </c>
      <c r="J949" s="13">
        <v>0</v>
      </c>
      <c r="K949" s="13">
        <v>0</v>
      </c>
      <c r="L949" s="13">
        <v>5</v>
      </c>
      <c r="M949" s="13">
        <v>1</v>
      </c>
      <c r="N949" s="13">
        <v>0</v>
      </c>
      <c r="O949" s="13">
        <v>0</v>
      </c>
      <c r="P949" s="13">
        <v>3</v>
      </c>
      <c r="Q949" s="13">
        <v>5</v>
      </c>
      <c r="R949" s="14">
        <v>8</v>
      </c>
      <c r="S949" s="14">
        <v>1</v>
      </c>
      <c r="T949" s="14">
        <v>0</v>
      </c>
      <c r="U949" s="14">
        <v>1</v>
      </c>
      <c r="V949" s="14">
        <v>2</v>
      </c>
      <c r="W949" s="14">
        <v>1</v>
      </c>
      <c r="X949" s="14">
        <v>0</v>
      </c>
      <c r="Y949" s="14">
        <v>1</v>
      </c>
      <c r="Z949" s="14">
        <v>0</v>
      </c>
      <c r="AA949" s="14">
        <v>0</v>
      </c>
      <c r="AB949" s="14">
        <v>0</v>
      </c>
      <c r="AC949" s="14">
        <v>0</v>
      </c>
      <c r="AD949" s="14">
        <v>0</v>
      </c>
      <c r="AE949" s="14">
        <v>0</v>
      </c>
      <c r="AF949" s="15">
        <v>44</v>
      </c>
    </row>
    <row r="950" spans="1:32" s="15" customFormat="1" ht="13.7" customHeight="1" x14ac:dyDescent="0.15">
      <c r="A950" s="16"/>
      <c r="B950" s="16" t="s">
        <v>1086</v>
      </c>
      <c r="C950" s="16">
        <f>COUNTA(C948:C949)</f>
        <v>2</v>
      </c>
      <c r="D950" s="17">
        <f>COUNTIF(D948:D949,"併")</f>
        <v>0</v>
      </c>
      <c r="E950" s="17">
        <v>0</v>
      </c>
      <c r="F950" s="17"/>
      <c r="G950" s="18">
        <f>SUM(G948:G949)</f>
        <v>2</v>
      </c>
      <c r="H950" s="18">
        <f t="shared" ref="H950:AE950" si="149">SUM(H948:H949)</f>
        <v>0</v>
      </c>
      <c r="I950" s="18">
        <f t="shared" si="149"/>
        <v>2</v>
      </c>
      <c r="J950" s="18">
        <f t="shared" si="149"/>
        <v>0</v>
      </c>
      <c r="K950" s="18">
        <f t="shared" si="149"/>
        <v>0</v>
      </c>
      <c r="L950" s="18">
        <f t="shared" si="149"/>
        <v>23</v>
      </c>
      <c r="M950" s="18">
        <f t="shared" si="149"/>
        <v>2</v>
      </c>
      <c r="N950" s="18">
        <f t="shared" si="149"/>
        <v>1</v>
      </c>
      <c r="O950" s="18">
        <f t="shared" si="149"/>
        <v>0</v>
      </c>
      <c r="P950" s="18">
        <f t="shared" si="149"/>
        <v>13</v>
      </c>
      <c r="Q950" s="18">
        <f t="shared" si="149"/>
        <v>17</v>
      </c>
      <c r="R950" s="18">
        <f t="shared" si="149"/>
        <v>30</v>
      </c>
      <c r="S950" s="18">
        <f t="shared" si="149"/>
        <v>2</v>
      </c>
      <c r="T950" s="18">
        <f t="shared" si="149"/>
        <v>0</v>
      </c>
      <c r="U950" s="18">
        <f t="shared" si="149"/>
        <v>4</v>
      </c>
      <c r="V950" s="18">
        <f t="shared" si="149"/>
        <v>6</v>
      </c>
      <c r="W950" s="18">
        <f t="shared" si="149"/>
        <v>2</v>
      </c>
      <c r="X950" s="18">
        <f t="shared" si="149"/>
        <v>2</v>
      </c>
      <c r="Y950" s="18">
        <f t="shared" si="149"/>
        <v>2</v>
      </c>
      <c r="Z950" s="18">
        <f t="shared" si="149"/>
        <v>0</v>
      </c>
      <c r="AA950" s="18">
        <f t="shared" si="149"/>
        <v>0</v>
      </c>
      <c r="AB950" s="18">
        <f t="shared" si="149"/>
        <v>0</v>
      </c>
      <c r="AC950" s="18">
        <f t="shared" si="149"/>
        <v>1</v>
      </c>
      <c r="AD950" s="18">
        <f t="shared" si="149"/>
        <v>1</v>
      </c>
      <c r="AE950" s="18">
        <f t="shared" si="149"/>
        <v>0</v>
      </c>
      <c r="AF950" s="15">
        <v>45</v>
      </c>
    </row>
    <row r="951" spans="1:32" s="5" customFormat="1" ht="13.7" customHeight="1" x14ac:dyDescent="0.15">
      <c r="A951" s="10" t="s">
        <v>1133</v>
      </c>
      <c r="B951" s="10" t="s">
        <v>631</v>
      </c>
      <c r="C951" s="22" t="s">
        <v>632</v>
      </c>
      <c r="D951" s="12">
        <v>0</v>
      </c>
      <c r="E951" s="12">
        <v>1</v>
      </c>
      <c r="F951" s="12" t="s">
        <v>1097</v>
      </c>
      <c r="G951" s="13">
        <v>1</v>
      </c>
      <c r="H951" s="13">
        <v>0</v>
      </c>
      <c r="I951" s="13">
        <v>1</v>
      </c>
      <c r="J951" s="13">
        <v>0</v>
      </c>
      <c r="K951" s="13">
        <v>0</v>
      </c>
      <c r="L951" s="13">
        <v>12</v>
      </c>
      <c r="M951" s="13">
        <v>1</v>
      </c>
      <c r="N951" s="13">
        <v>1</v>
      </c>
      <c r="O951" s="13">
        <v>0</v>
      </c>
      <c r="P951" s="13">
        <v>8</v>
      </c>
      <c r="Q951" s="13">
        <v>8</v>
      </c>
      <c r="R951" s="14">
        <v>16</v>
      </c>
      <c r="S951" s="14">
        <v>1</v>
      </c>
      <c r="T951" s="14">
        <v>0</v>
      </c>
      <c r="U951" s="14">
        <v>7</v>
      </c>
      <c r="V951" s="14">
        <v>8</v>
      </c>
      <c r="W951" s="14">
        <v>1</v>
      </c>
      <c r="X951" s="14">
        <v>1</v>
      </c>
      <c r="Y951" s="14">
        <v>1</v>
      </c>
      <c r="Z951" s="14">
        <v>0</v>
      </c>
      <c r="AA951" s="14">
        <v>0</v>
      </c>
      <c r="AB951" s="14">
        <v>0</v>
      </c>
      <c r="AC951" s="14">
        <v>0</v>
      </c>
      <c r="AD951" s="14">
        <v>0</v>
      </c>
      <c r="AE951" s="14">
        <v>0</v>
      </c>
      <c r="AF951" s="5">
        <v>46</v>
      </c>
    </row>
    <row r="952" spans="1:32" s="15" customFormat="1" ht="13.7" customHeight="1" x14ac:dyDescent="0.15">
      <c r="A952" s="16"/>
      <c r="B952" s="16" t="s">
        <v>1086</v>
      </c>
      <c r="C952" s="16">
        <v>1</v>
      </c>
      <c r="D952" s="17">
        <f>COUNTIF(D951,"併")</f>
        <v>0</v>
      </c>
      <c r="E952" s="17">
        <v>1</v>
      </c>
      <c r="F952" s="17"/>
      <c r="G952" s="18">
        <f>G951</f>
        <v>1</v>
      </c>
      <c r="H952" s="18">
        <f t="shared" ref="H952:AE952" si="150">H951</f>
        <v>0</v>
      </c>
      <c r="I952" s="18">
        <f t="shared" si="150"/>
        <v>1</v>
      </c>
      <c r="J952" s="18">
        <f t="shared" si="150"/>
        <v>0</v>
      </c>
      <c r="K952" s="18">
        <f t="shared" si="150"/>
        <v>0</v>
      </c>
      <c r="L952" s="18">
        <f t="shared" si="150"/>
        <v>12</v>
      </c>
      <c r="M952" s="18">
        <f t="shared" si="150"/>
        <v>1</v>
      </c>
      <c r="N952" s="18">
        <f t="shared" si="150"/>
        <v>1</v>
      </c>
      <c r="O952" s="18">
        <f t="shared" si="150"/>
        <v>0</v>
      </c>
      <c r="P952" s="18">
        <f t="shared" si="150"/>
        <v>8</v>
      </c>
      <c r="Q952" s="18">
        <f t="shared" si="150"/>
        <v>8</v>
      </c>
      <c r="R952" s="18">
        <f t="shared" si="150"/>
        <v>16</v>
      </c>
      <c r="S952" s="18">
        <f t="shared" si="150"/>
        <v>1</v>
      </c>
      <c r="T952" s="18">
        <f t="shared" si="150"/>
        <v>0</v>
      </c>
      <c r="U952" s="18">
        <f t="shared" si="150"/>
        <v>7</v>
      </c>
      <c r="V952" s="18">
        <f t="shared" si="150"/>
        <v>8</v>
      </c>
      <c r="W952" s="18">
        <f t="shared" si="150"/>
        <v>1</v>
      </c>
      <c r="X952" s="18">
        <f t="shared" si="150"/>
        <v>1</v>
      </c>
      <c r="Y952" s="18">
        <f t="shared" si="150"/>
        <v>1</v>
      </c>
      <c r="Z952" s="18">
        <f t="shared" si="150"/>
        <v>0</v>
      </c>
      <c r="AA952" s="18">
        <f t="shared" si="150"/>
        <v>0</v>
      </c>
      <c r="AB952" s="18">
        <f t="shared" si="150"/>
        <v>0</v>
      </c>
      <c r="AC952" s="18">
        <f t="shared" si="150"/>
        <v>0</v>
      </c>
      <c r="AD952" s="18">
        <f t="shared" si="150"/>
        <v>0</v>
      </c>
      <c r="AE952" s="18">
        <f t="shared" si="150"/>
        <v>0</v>
      </c>
      <c r="AF952" s="15">
        <v>47</v>
      </c>
    </row>
    <row r="953" spans="1:32" s="15" customFormat="1" ht="13.7" customHeight="1" x14ac:dyDescent="0.15">
      <c r="A953" s="10" t="s">
        <v>1133</v>
      </c>
      <c r="B953" s="10" t="s">
        <v>633</v>
      </c>
      <c r="C953" s="11" t="s">
        <v>634</v>
      </c>
      <c r="D953" s="12">
        <v>0</v>
      </c>
      <c r="E953" s="12">
        <v>1</v>
      </c>
      <c r="F953" s="12" t="s">
        <v>1097</v>
      </c>
      <c r="G953" s="13">
        <v>1</v>
      </c>
      <c r="H953" s="13">
        <v>0</v>
      </c>
      <c r="I953" s="13">
        <v>1</v>
      </c>
      <c r="J953" s="13">
        <v>0</v>
      </c>
      <c r="K953" s="13">
        <v>0</v>
      </c>
      <c r="L953" s="13">
        <v>17</v>
      </c>
      <c r="M953" s="13">
        <v>1</v>
      </c>
      <c r="N953" s="13">
        <v>1</v>
      </c>
      <c r="O953" s="13">
        <v>0</v>
      </c>
      <c r="P953" s="13">
        <v>13</v>
      </c>
      <c r="Q953" s="13">
        <v>8</v>
      </c>
      <c r="R953" s="14">
        <v>21</v>
      </c>
      <c r="S953" s="14">
        <v>1</v>
      </c>
      <c r="T953" s="14">
        <v>0</v>
      </c>
      <c r="U953" s="14">
        <v>6</v>
      </c>
      <c r="V953" s="14">
        <v>7</v>
      </c>
      <c r="W953" s="14">
        <v>1</v>
      </c>
      <c r="X953" s="14">
        <v>2</v>
      </c>
      <c r="Y953" s="14">
        <v>1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0</v>
      </c>
      <c r="AF953" s="15">
        <v>48</v>
      </c>
    </row>
    <row r="954" spans="1:32" s="15" customFormat="1" ht="13.7" customHeight="1" x14ac:dyDescent="0.15">
      <c r="A954" s="10" t="s">
        <v>1133</v>
      </c>
      <c r="B954" s="10" t="s">
        <v>633</v>
      </c>
      <c r="C954" s="11" t="s">
        <v>635</v>
      </c>
      <c r="D954" s="12">
        <v>0</v>
      </c>
      <c r="E954" s="12">
        <v>2</v>
      </c>
      <c r="F954" s="12" t="s">
        <v>1097</v>
      </c>
      <c r="G954" s="13">
        <v>1</v>
      </c>
      <c r="H954" s="13">
        <v>0</v>
      </c>
      <c r="I954" s="13">
        <v>1</v>
      </c>
      <c r="J954" s="13">
        <v>0</v>
      </c>
      <c r="K954" s="13">
        <v>0</v>
      </c>
      <c r="L954" s="13">
        <v>5</v>
      </c>
      <c r="M954" s="13">
        <v>1</v>
      </c>
      <c r="N954" s="13">
        <v>0</v>
      </c>
      <c r="O954" s="13">
        <v>0</v>
      </c>
      <c r="P954" s="13">
        <v>5</v>
      </c>
      <c r="Q954" s="13">
        <v>3</v>
      </c>
      <c r="R954" s="14">
        <v>8</v>
      </c>
      <c r="S954" s="14">
        <v>1</v>
      </c>
      <c r="T954" s="14">
        <v>0</v>
      </c>
      <c r="U954" s="14">
        <v>1</v>
      </c>
      <c r="V954" s="14">
        <v>2</v>
      </c>
      <c r="W954" s="14">
        <v>1</v>
      </c>
      <c r="X954" s="14">
        <v>1</v>
      </c>
      <c r="Y954" s="14">
        <v>1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0</v>
      </c>
      <c r="AF954" s="15">
        <v>49</v>
      </c>
    </row>
    <row r="955" spans="1:32" s="15" customFormat="1" ht="13.7" customHeight="1" x14ac:dyDescent="0.15">
      <c r="A955" s="10" t="s">
        <v>1133</v>
      </c>
      <c r="B955" s="10" t="s">
        <v>633</v>
      </c>
      <c r="C955" s="11" t="s">
        <v>636</v>
      </c>
      <c r="D955" s="12">
        <v>0</v>
      </c>
      <c r="E955" s="12">
        <v>2</v>
      </c>
      <c r="F955" s="12" t="s">
        <v>1097</v>
      </c>
      <c r="G955" s="13">
        <v>1</v>
      </c>
      <c r="H955" s="13">
        <v>0</v>
      </c>
      <c r="I955" s="13">
        <v>1</v>
      </c>
      <c r="J955" s="13">
        <v>0</v>
      </c>
      <c r="K955" s="13">
        <v>0</v>
      </c>
      <c r="L955" s="13">
        <v>3</v>
      </c>
      <c r="M955" s="13">
        <v>1</v>
      </c>
      <c r="N955" s="13">
        <v>0</v>
      </c>
      <c r="O955" s="13">
        <v>0</v>
      </c>
      <c r="P955" s="13">
        <v>3</v>
      </c>
      <c r="Q955" s="13">
        <v>3</v>
      </c>
      <c r="R955" s="14">
        <v>6</v>
      </c>
      <c r="S955" s="14">
        <v>1</v>
      </c>
      <c r="T955" s="14">
        <v>0</v>
      </c>
      <c r="U955" s="14">
        <v>2</v>
      </c>
      <c r="V955" s="14">
        <v>3</v>
      </c>
      <c r="W955" s="14">
        <v>1</v>
      </c>
      <c r="X955" s="14">
        <v>0</v>
      </c>
      <c r="Y955" s="14">
        <v>1</v>
      </c>
      <c r="Z955" s="14">
        <v>0</v>
      </c>
      <c r="AA955" s="14">
        <v>0</v>
      </c>
      <c r="AB955" s="14">
        <v>0</v>
      </c>
      <c r="AC955" s="14">
        <v>0</v>
      </c>
      <c r="AD955" s="14">
        <v>0</v>
      </c>
      <c r="AE955" s="14">
        <v>0</v>
      </c>
      <c r="AF955" s="15">
        <v>50</v>
      </c>
    </row>
    <row r="956" spans="1:32" s="15" customFormat="1" ht="13.7" customHeight="1" x14ac:dyDescent="0.15">
      <c r="A956" s="16"/>
      <c r="B956" s="16" t="s">
        <v>1086</v>
      </c>
      <c r="C956" s="16">
        <f>COUNTA(C953:C955)</f>
        <v>3</v>
      </c>
      <c r="D956" s="17">
        <f>COUNTIF(D953:D955,"併")</f>
        <v>0</v>
      </c>
      <c r="E956" s="17">
        <v>3</v>
      </c>
      <c r="F956" s="17"/>
      <c r="G956" s="18">
        <f>SUM(G953:G955)</f>
        <v>3</v>
      </c>
      <c r="H956" s="18">
        <f t="shared" ref="H956:AE956" si="151">SUM(H953:H955)</f>
        <v>0</v>
      </c>
      <c r="I956" s="18">
        <f t="shared" si="151"/>
        <v>3</v>
      </c>
      <c r="J956" s="18">
        <f t="shared" si="151"/>
        <v>0</v>
      </c>
      <c r="K956" s="18">
        <f t="shared" si="151"/>
        <v>0</v>
      </c>
      <c r="L956" s="18">
        <f t="shared" si="151"/>
        <v>25</v>
      </c>
      <c r="M956" s="18">
        <f t="shared" si="151"/>
        <v>3</v>
      </c>
      <c r="N956" s="18">
        <f t="shared" si="151"/>
        <v>1</v>
      </c>
      <c r="O956" s="18">
        <f t="shared" si="151"/>
        <v>0</v>
      </c>
      <c r="P956" s="18">
        <f t="shared" si="151"/>
        <v>21</v>
      </c>
      <c r="Q956" s="18">
        <f t="shared" si="151"/>
        <v>14</v>
      </c>
      <c r="R956" s="18">
        <f t="shared" si="151"/>
        <v>35</v>
      </c>
      <c r="S956" s="18">
        <f t="shared" si="151"/>
        <v>3</v>
      </c>
      <c r="T956" s="18">
        <f t="shared" si="151"/>
        <v>0</v>
      </c>
      <c r="U956" s="18">
        <f t="shared" si="151"/>
        <v>9</v>
      </c>
      <c r="V956" s="18">
        <f t="shared" si="151"/>
        <v>12</v>
      </c>
      <c r="W956" s="18">
        <f t="shared" si="151"/>
        <v>3</v>
      </c>
      <c r="X956" s="18">
        <f t="shared" si="151"/>
        <v>3</v>
      </c>
      <c r="Y956" s="18">
        <f t="shared" si="151"/>
        <v>3</v>
      </c>
      <c r="Z956" s="18">
        <f t="shared" si="151"/>
        <v>0</v>
      </c>
      <c r="AA956" s="18">
        <f t="shared" si="151"/>
        <v>0</v>
      </c>
      <c r="AB956" s="18">
        <f t="shared" si="151"/>
        <v>0</v>
      </c>
      <c r="AC956" s="18">
        <f t="shared" si="151"/>
        <v>0</v>
      </c>
      <c r="AD956" s="18">
        <f t="shared" si="151"/>
        <v>0</v>
      </c>
      <c r="AE956" s="18">
        <f t="shared" si="151"/>
        <v>0</v>
      </c>
      <c r="AF956" s="15">
        <v>51</v>
      </c>
    </row>
    <row r="957" spans="1:32" s="15" customFormat="1" ht="13.7" customHeight="1" x14ac:dyDescent="0.15">
      <c r="A957" s="10" t="s">
        <v>1133</v>
      </c>
      <c r="B957" s="10" t="s">
        <v>640</v>
      </c>
      <c r="C957" s="11" t="s">
        <v>641</v>
      </c>
      <c r="D957" s="12">
        <v>0</v>
      </c>
      <c r="E957" s="12" t="s">
        <v>1142</v>
      </c>
      <c r="F957" s="12" t="s">
        <v>1097</v>
      </c>
      <c r="G957" s="13">
        <v>1</v>
      </c>
      <c r="H957" s="13">
        <v>0</v>
      </c>
      <c r="I957" s="13">
        <v>1</v>
      </c>
      <c r="J957" s="13">
        <v>0</v>
      </c>
      <c r="K957" s="13">
        <v>0</v>
      </c>
      <c r="L957" s="13">
        <v>9</v>
      </c>
      <c r="M957" s="13">
        <v>1</v>
      </c>
      <c r="N957" s="13">
        <v>1</v>
      </c>
      <c r="O957" s="13">
        <v>0</v>
      </c>
      <c r="P957" s="13">
        <v>6</v>
      </c>
      <c r="Q957" s="13">
        <v>7</v>
      </c>
      <c r="R957" s="14">
        <v>13</v>
      </c>
      <c r="S957" s="14">
        <v>1</v>
      </c>
      <c r="T957" s="14">
        <v>0</v>
      </c>
      <c r="U957" s="14">
        <v>1</v>
      </c>
      <c r="V957" s="14">
        <v>2</v>
      </c>
      <c r="W957" s="14">
        <v>1</v>
      </c>
      <c r="X957" s="14">
        <v>0</v>
      </c>
      <c r="Y957" s="14">
        <v>1</v>
      </c>
      <c r="Z957" s="14">
        <v>0</v>
      </c>
      <c r="AA957" s="14">
        <v>0</v>
      </c>
      <c r="AB957" s="14">
        <v>0</v>
      </c>
      <c r="AC957" s="14">
        <v>0</v>
      </c>
      <c r="AD957" s="14">
        <v>0</v>
      </c>
      <c r="AE957" s="14">
        <v>0</v>
      </c>
      <c r="AF957" s="15">
        <v>52</v>
      </c>
    </row>
    <row r="958" spans="1:32" s="15" customFormat="1" ht="13.7" customHeight="1" x14ac:dyDescent="0.15">
      <c r="A958" s="10" t="s">
        <v>1133</v>
      </c>
      <c r="B958" s="10" t="s">
        <v>640</v>
      </c>
      <c r="C958" s="11" t="s">
        <v>642</v>
      </c>
      <c r="D958" s="12">
        <v>0</v>
      </c>
      <c r="E958" s="12">
        <v>1</v>
      </c>
      <c r="F958" s="12" t="s">
        <v>1097</v>
      </c>
      <c r="G958" s="13">
        <v>1</v>
      </c>
      <c r="H958" s="13">
        <v>0</v>
      </c>
      <c r="I958" s="13">
        <v>1</v>
      </c>
      <c r="J958" s="13">
        <v>0</v>
      </c>
      <c r="K958" s="13">
        <v>0</v>
      </c>
      <c r="L958" s="13">
        <v>9</v>
      </c>
      <c r="M958" s="13">
        <v>1</v>
      </c>
      <c r="N958" s="13">
        <v>0</v>
      </c>
      <c r="O958" s="13">
        <v>0</v>
      </c>
      <c r="P958" s="13">
        <v>7</v>
      </c>
      <c r="Q958" s="13">
        <v>5</v>
      </c>
      <c r="R958" s="14">
        <v>12</v>
      </c>
      <c r="S958" s="14">
        <v>1</v>
      </c>
      <c r="T958" s="14">
        <v>0</v>
      </c>
      <c r="U958" s="14">
        <v>1</v>
      </c>
      <c r="V958" s="14">
        <v>2</v>
      </c>
      <c r="W958" s="14">
        <v>1</v>
      </c>
      <c r="X958" s="14">
        <v>0</v>
      </c>
      <c r="Y958" s="14">
        <v>1</v>
      </c>
      <c r="Z958" s="14">
        <v>0</v>
      </c>
      <c r="AA958" s="14">
        <v>0</v>
      </c>
      <c r="AB958" s="14">
        <v>0</v>
      </c>
      <c r="AC958" s="14">
        <v>0</v>
      </c>
      <c r="AD958" s="14">
        <v>0</v>
      </c>
      <c r="AE958" s="14">
        <v>0</v>
      </c>
      <c r="AF958" s="15">
        <v>53</v>
      </c>
    </row>
    <row r="959" spans="1:32" s="5" customFormat="1" ht="13.7" customHeight="1" x14ac:dyDescent="0.15">
      <c r="A959" s="10" t="s">
        <v>1133</v>
      </c>
      <c r="B959" s="10" t="s">
        <v>640</v>
      </c>
      <c r="C959" s="11" t="s">
        <v>643</v>
      </c>
      <c r="D959" s="12">
        <v>0</v>
      </c>
      <c r="E959" s="12">
        <v>1</v>
      </c>
      <c r="F959" s="12" t="s">
        <v>1097</v>
      </c>
      <c r="G959" s="13">
        <v>1</v>
      </c>
      <c r="H959" s="13">
        <v>0</v>
      </c>
      <c r="I959" s="13">
        <v>1</v>
      </c>
      <c r="J959" s="13">
        <v>0</v>
      </c>
      <c r="K959" s="13">
        <v>0</v>
      </c>
      <c r="L959" s="13">
        <v>12</v>
      </c>
      <c r="M959" s="13">
        <v>1</v>
      </c>
      <c r="N959" s="13">
        <v>0</v>
      </c>
      <c r="O959" s="13">
        <v>0</v>
      </c>
      <c r="P959" s="13">
        <v>7</v>
      </c>
      <c r="Q959" s="13">
        <v>8</v>
      </c>
      <c r="R959" s="14">
        <v>15</v>
      </c>
      <c r="S959" s="14">
        <v>1</v>
      </c>
      <c r="T959" s="14">
        <v>0</v>
      </c>
      <c r="U959" s="14">
        <v>3</v>
      </c>
      <c r="V959" s="14">
        <v>4</v>
      </c>
      <c r="W959" s="14">
        <v>1</v>
      </c>
      <c r="X959" s="14">
        <v>1</v>
      </c>
      <c r="Y959" s="14">
        <v>1</v>
      </c>
      <c r="Z959" s="14">
        <v>0</v>
      </c>
      <c r="AA959" s="14">
        <v>0</v>
      </c>
      <c r="AB959" s="14">
        <v>0</v>
      </c>
      <c r="AC959" s="14">
        <v>1</v>
      </c>
      <c r="AD959" s="14">
        <v>0</v>
      </c>
      <c r="AE959" s="14">
        <v>1</v>
      </c>
      <c r="AF959" s="5">
        <v>54</v>
      </c>
    </row>
    <row r="960" spans="1:32" s="15" customFormat="1" ht="13.7" customHeight="1" x14ac:dyDescent="0.15">
      <c r="A960" s="10" t="s">
        <v>1133</v>
      </c>
      <c r="B960" s="10" t="s">
        <v>640</v>
      </c>
      <c r="C960" s="11" t="s">
        <v>559</v>
      </c>
      <c r="D960" s="12">
        <v>0</v>
      </c>
      <c r="E960" s="12">
        <v>1</v>
      </c>
      <c r="F960" s="12" t="s">
        <v>1097</v>
      </c>
      <c r="G960" s="13">
        <v>1</v>
      </c>
      <c r="H960" s="13">
        <v>0</v>
      </c>
      <c r="I960" s="13">
        <v>1</v>
      </c>
      <c r="J960" s="13">
        <v>0</v>
      </c>
      <c r="K960" s="13">
        <v>0</v>
      </c>
      <c r="L960" s="13">
        <v>28</v>
      </c>
      <c r="M960" s="13">
        <v>1</v>
      </c>
      <c r="N960" s="13">
        <v>0</v>
      </c>
      <c r="O960" s="13">
        <v>0</v>
      </c>
      <c r="P960" s="13">
        <v>14</v>
      </c>
      <c r="Q960" s="13">
        <v>17</v>
      </c>
      <c r="R960" s="14">
        <v>31</v>
      </c>
      <c r="S960" s="14">
        <v>1</v>
      </c>
      <c r="T960" s="14">
        <v>0</v>
      </c>
      <c r="U960" s="14">
        <v>3</v>
      </c>
      <c r="V960" s="14">
        <v>4</v>
      </c>
      <c r="W960" s="14">
        <v>1</v>
      </c>
      <c r="X960" s="14">
        <v>6</v>
      </c>
      <c r="Y960" s="14">
        <v>1</v>
      </c>
      <c r="Z960" s="14">
        <v>1</v>
      </c>
      <c r="AA960" s="14">
        <v>0</v>
      </c>
      <c r="AB960" s="14">
        <v>0</v>
      </c>
      <c r="AC960" s="14">
        <v>2</v>
      </c>
      <c r="AD960" s="14">
        <v>2</v>
      </c>
      <c r="AE960" s="14">
        <v>0</v>
      </c>
      <c r="AF960" s="15">
        <v>55</v>
      </c>
    </row>
    <row r="961" spans="1:32" s="15" customFormat="1" ht="13.7" customHeight="1" x14ac:dyDescent="0.15">
      <c r="A961" s="10" t="s">
        <v>1133</v>
      </c>
      <c r="B961" s="10" t="s">
        <v>640</v>
      </c>
      <c r="C961" s="11" t="s">
        <v>716</v>
      </c>
      <c r="D961" s="12">
        <v>0</v>
      </c>
      <c r="E961" s="12">
        <v>1</v>
      </c>
      <c r="F961" s="12" t="s">
        <v>1097</v>
      </c>
      <c r="G961" s="13">
        <v>1</v>
      </c>
      <c r="H961" s="13">
        <v>0</v>
      </c>
      <c r="I961" s="13">
        <v>1</v>
      </c>
      <c r="J961" s="13">
        <v>0</v>
      </c>
      <c r="K961" s="13">
        <v>0</v>
      </c>
      <c r="L961" s="13">
        <v>23</v>
      </c>
      <c r="M961" s="13">
        <v>1</v>
      </c>
      <c r="N961" s="13">
        <v>0</v>
      </c>
      <c r="O961" s="13">
        <v>0</v>
      </c>
      <c r="P961" s="13">
        <v>13</v>
      </c>
      <c r="Q961" s="13">
        <v>13</v>
      </c>
      <c r="R961" s="14">
        <v>26</v>
      </c>
      <c r="S961" s="14">
        <v>1</v>
      </c>
      <c r="T961" s="14">
        <v>0</v>
      </c>
      <c r="U961" s="14">
        <v>3</v>
      </c>
      <c r="V961" s="14">
        <v>4</v>
      </c>
      <c r="W961" s="14">
        <v>1</v>
      </c>
      <c r="X961" s="14">
        <v>6</v>
      </c>
      <c r="Y961" s="14">
        <v>1</v>
      </c>
      <c r="Z961" s="14">
        <v>1</v>
      </c>
      <c r="AA961" s="14">
        <v>0</v>
      </c>
      <c r="AB961" s="14">
        <v>0</v>
      </c>
      <c r="AC961" s="14">
        <v>1</v>
      </c>
      <c r="AD961" s="14">
        <v>0</v>
      </c>
      <c r="AE961" s="14">
        <v>1</v>
      </c>
      <c r="AF961" s="15">
        <v>56</v>
      </c>
    </row>
    <row r="962" spans="1:32" s="15" customFormat="1" ht="13.7" customHeight="1" x14ac:dyDescent="0.15">
      <c r="A962" s="10" t="s">
        <v>1133</v>
      </c>
      <c r="B962" s="10" t="s">
        <v>640</v>
      </c>
      <c r="C962" s="11" t="s">
        <v>644</v>
      </c>
      <c r="D962" s="12">
        <v>0</v>
      </c>
      <c r="E962" s="12">
        <v>2</v>
      </c>
      <c r="F962" s="12" t="s">
        <v>1097</v>
      </c>
      <c r="G962" s="13">
        <v>1</v>
      </c>
      <c r="H962" s="14">
        <v>0</v>
      </c>
      <c r="I962" s="13">
        <v>1</v>
      </c>
      <c r="J962" s="13">
        <v>0</v>
      </c>
      <c r="K962" s="13">
        <v>0</v>
      </c>
      <c r="L962" s="13">
        <v>2</v>
      </c>
      <c r="M962" s="13">
        <v>0</v>
      </c>
      <c r="N962" s="13">
        <v>0</v>
      </c>
      <c r="O962" s="13">
        <v>0</v>
      </c>
      <c r="P962" s="13">
        <v>2</v>
      </c>
      <c r="Q962" s="13">
        <v>2</v>
      </c>
      <c r="R962" s="14">
        <v>4</v>
      </c>
      <c r="S962" s="14">
        <v>0</v>
      </c>
      <c r="T962" s="14">
        <v>0</v>
      </c>
      <c r="U962" s="14">
        <v>2</v>
      </c>
      <c r="V962" s="14">
        <v>2</v>
      </c>
      <c r="W962" s="14">
        <v>1</v>
      </c>
      <c r="X962" s="14">
        <v>0</v>
      </c>
      <c r="Y962" s="14">
        <v>1</v>
      </c>
      <c r="Z962" s="14">
        <v>0</v>
      </c>
      <c r="AA962" s="14">
        <v>0</v>
      </c>
      <c r="AB962" s="14">
        <v>0</v>
      </c>
      <c r="AC962" s="14">
        <v>0</v>
      </c>
      <c r="AD962" s="14">
        <v>0</v>
      </c>
      <c r="AE962" s="14">
        <v>0</v>
      </c>
      <c r="AF962" s="15">
        <v>57</v>
      </c>
    </row>
    <row r="963" spans="1:32" s="15" customFormat="1" ht="13.7" customHeight="1" x14ac:dyDescent="0.15">
      <c r="A963" s="10" t="s">
        <v>1133</v>
      </c>
      <c r="B963" s="10" t="s">
        <v>640</v>
      </c>
      <c r="C963" s="11" t="s">
        <v>645</v>
      </c>
      <c r="D963" s="12">
        <v>0</v>
      </c>
      <c r="E963" s="12">
        <v>1</v>
      </c>
      <c r="F963" s="12" t="s">
        <v>1097</v>
      </c>
      <c r="G963" s="13">
        <v>1</v>
      </c>
      <c r="H963" s="14">
        <v>0</v>
      </c>
      <c r="I963" s="13">
        <v>1</v>
      </c>
      <c r="J963" s="13">
        <v>0</v>
      </c>
      <c r="K963" s="13">
        <v>0</v>
      </c>
      <c r="L963" s="13">
        <v>5</v>
      </c>
      <c r="M963" s="13">
        <v>1</v>
      </c>
      <c r="N963" s="13">
        <v>1</v>
      </c>
      <c r="O963" s="13">
        <v>0</v>
      </c>
      <c r="P963" s="13">
        <v>3</v>
      </c>
      <c r="Q963" s="13">
        <v>6</v>
      </c>
      <c r="R963" s="14">
        <v>9</v>
      </c>
      <c r="S963" s="14">
        <v>1</v>
      </c>
      <c r="T963" s="14">
        <v>0</v>
      </c>
      <c r="U963" s="14">
        <v>1</v>
      </c>
      <c r="V963" s="14">
        <v>2</v>
      </c>
      <c r="W963" s="14">
        <v>1</v>
      </c>
      <c r="X963" s="14">
        <v>0</v>
      </c>
      <c r="Y963" s="14">
        <v>1</v>
      </c>
      <c r="Z963" s="14">
        <v>0</v>
      </c>
      <c r="AA963" s="14">
        <v>0</v>
      </c>
      <c r="AB963" s="14">
        <v>0</v>
      </c>
      <c r="AC963" s="14">
        <v>0</v>
      </c>
      <c r="AD963" s="14">
        <v>0</v>
      </c>
      <c r="AE963" s="14">
        <v>0</v>
      </c>
      <c r="AF963" s="15">
        <v>58</v>
      </c>
    </row>
    <row r="964" spans="1:32" s="5" customFormat="1" ht="13.7" customHeight="1" x14ac:dyDescent="0.15">
      <c r="A964" s="10" t="s">
        <v>1133</v>
      </c>
      <c r="B964" s="10" t="s">
        <v>640</v>
      </c>
      <c r="C964" s="11" t="s">
        <v>646</v>
      </c>
      <c r="D964" s="12">
        <v>0</v>
      </c>
      <c r="E964" s="12">
        <v>2</v>
      </c>
      <c r="F964" s="12" t="s">
        <v>1097</v>
      </c>
      <c r="G964" s="13">
        <v>1</v>
      </c>
      <c r="H964" s="13">
        <v>0</v>
      </c>
      <c r="I964" s="13">
        <v>1</v>
      </c>
      <c r="J964" s="13">
        <v>0</v>
      </c>
      <c r="K964" s="13">
        <v>0</v>
      </c>
      <c r="L964" s="13">
        <v>4</v>
      </c>
      <c r="M964" s="13">
        <v>1</v>
      </c>
      <c r="N964" s="13">
        <v>0</v>
      </c>
      <c r="O964" s="13">
        <v>0</v>
      </c>
      <c r="P964" s="13">
        <v>4</v>
      </c>
      <c r="Q964" s="13">
        <v>3</v>
      </c>
      <c r="R964" s="14">
        <v>7</v>
      </c>
      <c r="S964" s="14">
        <v>1</v>
      </c>
      <c r="T964" s="14">
        <v>0</v>
      </c>
      <c r="U964" s="14">
        <v>1</v>
      </c>
      <c r="V964" s="14">
        <v>2</v>
      </c>
      <c r="W964" s="14">
        <v>1</v>
      </c>
      <c r="X964" s="14">
        <v>0</v>
      </c>
      <c r="Y964" s="14">
        <v>1</v>
      </c>
      <c r="Z964" s="14">
        <v>0</v>
      </c>
      <c r="AA964" s="14">
        <v>0</v>
      </c>
      <c r="AB964" s="14">
        <v>0</v>
      </c>
      <c r="AC964" s="14">
        <v>0</v>
      </c>
      <c r="AD964" s="14">
        <v>0</v>
      </c>
      <c r="AE964" s="14">
        <v>0</v>
      </c>
      <c r="AF964" s="5">
        <v>59</v>
      </c>
    </row>
    <row r="965" spans="1:32" s="15" customFormat="1" ht="13.7" customHeight="1" x14ac:dyDescent="0.15">
      <c r="A965" s="10" t="s">
        <v>1133</v>
      </c>
      <c r="B965" s="10" t="s">
        <v>640</v>
      </c>
      <c r="C965" s="11" t="s">
        <v>89</v>
      </c>
      <c r="D965" s="12" t="s">
        <v>725</v>
      </c>
      <c r="E965" s="12">
        <v>1</v>
      </c>
      <c r="F965" s="12" t="s">
        <v>1099</v>
      </c>
      <c r="G965" s="13">
        <v>0</v>
      </c>
      <c r="H965" s="14">
        <v>0</v>
      </c>
      <c r="I965" s="14">
        <v>0</v>
      </c>
      <c r="J965" s="14">
        <v>0</v>
      </c>
      <c r="K965" s="14">
        <v>0</v>
      </c>
      <c r="L965" s="13">
        <v>4</v>
      </c>
      <c r="M965" s="14">
        <v>0</v>
      </c>
      <c r="N965" s="13">
        <v>0</v>
      </c>
      <c r="O965" s="14">
        <v>0</v>
      </c>
      <c r="P965" s="13">
        <v>2</v>
      </c>
      <c r="Q965" s="13">
        <v>2</v>
      </c>
      <c r="R965" s="14">
        <v>4</v>
      </c>
      <c r="S965" s="14">
        <v>1</v>
      </c>
      <c r="T965" s="14">
        <v>0</v>
      </c>
      <c r="U965" s="14">
        <v>0</v>
      </c>
      <c r="V965" s="14">
        <v>1</v>
      </c>
      <c r="W965" s="14">
        <v>0</v>
      </c>
      <c r="X965" s="14">
        <v>0</v>
      </c>
      <c r="Y965" s="14">
        <v>0</v>
      </c>
      <c r="Z965" s="14">
        <v>0</v>
      </c>
      <c r="AA965" s="14">
        <v>0</v>
      </c>
      <c r="AB965" s="14">
        <v>0</v>
      </c>
      <c r="AC965" s="14">
        <v>0</v>
      </c>
      <c r="AD965" s="14">
        <v>0</v>
      </c>
      <c r="AE965" s="14">
        <v>0</v>
      </c>
      <c r="AF965" s="15">
        <v>60</v>
      </c>
    </row>
    <row r="966" spans="1:32" s="15" customFormat="1" ht="13.7" customHeight="1" x14ac:dyDescent="0.15">
      <c r="A966" s="16"/>
      <c r="B966" s="16" t="s">
        <v>1086</v>
      </c>
      <c r="C966" s="16">
        <f>COUNTA(C957:C965)</f>
        <v>9</v>
      </c>
      <c r="D966" s="17">
        <f>COUNTIF(D957:D965,"併")</f>
        <v>1</v>
      </c>
      <c r="E966" s="17">
        <v>9</v>
      </c>
      <c r="F966" s="17"/>
      <c r="G966" s="18">
        <f>SUM(G957:G965)</f>
        <v>8</v>
      </c>
      <c r="H966" s="18">
        <f t="shared" ref="H966:AE966" si="152">SUM(H957:H965)</f>
        <v>0</v>
      </c>
      <c r="I966" s="18">
        <f t="shared" si="152"/>
        <v>8</v>
      </c>
      <c r="J966" s="18">
        <f t="shared" si="152"/>
        <v>0</v>
      </c>
      <c r="K966" s="18">
        <f t="shared" si="152"/>
        <v>0</v>
      </c>
      <c r="L966" s="18">
        <f t="shared" si="152"/>
        <v>96</v>
      </c>
      <c r="M966" s="18">
        <f t="shared" si="152"/>
        <v>7</v>
      </c>
      <c r="N966" s="18">
        <f t="shared" si="152"/>
        <v>2</v>
      </c>
      <c r="O966" s="18">
        <f t="shared" si="152"/>
        <v>0</v>
      </c>
      <c r="P966" s="18">
        <f t="shared" si="152"/>
        <v>58</v>
      </c>
      <c r="Q966" s="18">
        <f t="shared" si="152"/>
        <v>63</v>
      </c>
      <c r="R966" s="18">
        <f t="shared" si="152"/>
        <v>121</v>
      </c>
      <c r="S966" s="18">
        <f t="shared" si="152"/>
        <v>8</v>
      </c>
      <c r="T966" s="18">
        <f t="shared" si="152"/>
        <v>0</v>
      </c>
      <c r="U966" s="18">
        <f t="shared" si="152"/>
        <v>15</v>
      </c>
      <c r="V966" s="18">
        <f t="shared" si="152"/>
        <v>23</v>
      </c>
      <c r="W966" s="18">
        <f t="shared" si="152"/>
        <v>8</v>
      </c>
      <c r="X966" s="18">
        <f t="shared" si="152"/>
        <v>13</v>
      </c>
      <c r="Y966" s="18">
        <f t="shared" si="152"/>
        <v>8</v>
      </c>
      <c r="Z966" s="18">
        <f t="shared" si="152"/>
        <v>2</v>
      </c>
      <c r="AA966" s="18">
        <f t="shared" si="152"/>
        <v>0</v>
      </c>
      <c r="AB966" s="18">
        <f t="shared" si="152"/>
        <v>0</v>
      </c>
      <c r="AC966" s="18">
        <f t="shared" si="152"/>
        <v>4</v>
      </c>
      <c r="AD966" s="18">
        <f t="shared" si="152"/>
        <v>2</v>
      </c>
      <c r="AE966" s="18">
        <f t="shared" si="152"/>
        <v>2</v>
      </c>
      <c r="AF966" s="15">
        <v>61</v>
      </c>
    </row>
    <row r="967" spans="1:32" s="15" customFormat="1" ht="13.7" customHeight="1" x14ac:dyDescent="0.15">
      <c r="A967" s="10" t="s">
        <v>1133</v>
      </c>
      <c r="B967" s="10" t="s">
        <v>651</v>
      </c>
      <c r="C967" s="11" t="s">
        <v>647</v>
      </c>
      <c r="D967" s="12">
        <v>0</v>
      </c>
      <c r="E967" s="12">
        <v>1</v>
      </c>
      <c r="F967" s="12" t="s">
        <v>1097</v>
      </c>
      <c r="G967" s="13">
        <v>1</v>
      </c>
      <c r="H967" s="13">
        <v>0</v>
      </c>
      <c r="I967" s="13">
        <v>1</v>
      </c>
      <c r="J967" s="13">
        <v>0</v>
      </c>
      <c r="K967" s="13">
        <v>0</v>
      </c>
      <c r="L967" s="13">
        <v>5</v>
      </c>
      <c r="M967" s="13">
        <v>1</v>
      </c>
      <c r="N967" s="13">
        <v>0</v>
      </c>
      <c r="O967" s="13">
        <v>0</v>
      </c>
      <c r="P967" s="13">
        <v>3</v>
      </c>
      <c r="Q967" s="13">
        <v>5</v>
      </c>
      <c r="R967" s="14">
        <v>8</v>
      </c>
      <c r="S967" s="14">
        <v>1</v>
      </c>
      <c r="T967" s="14">
        <v>0</v>
      </c>
      <c r="U967" s="14">
        <v>1</v>
      </c>
      <c r="V967" s="14">
        <v>2</v>
      </c>
      <c r="W967" s="14">
        <v>1</v>
      </c>
      <c r="X967" s="14">
        <v>0</v>
      </c>
      <c r="Y967" s="14">
        <v>1</v>
      </c>
      <c r="Z967" s="14">
        <v>0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5">
        <v>62</v>
      </c>
    </row>
    <row r="968" spans="1:32" s="5" customFormat="1" ht="13.7" customHeight="1" x14ac:dyDescent="0.15">
      <c r="A968" s="10" t="s">
        <v>1133</v>
      </c>
      <c r="B968" s="10" t="s">
        <v>651</v>
      </c>
      <c r="C968" s="11" t="s">
        <v>648</v>
      </c>
      <c r="D968" s="12">
        <v>0</v>
      </c>
      <c r="E968" s="12">
        <v>1</v>
      </c>
      <c r="F968" s="12" t="s">
        <v>1097</v>
      </c>
      <c r="G968" s="13">
        <v>1</v>
      </c>
      <c r="H968" s="13">
        <v>0</v>
      </c>
      <c r="I968" s="13">
        <v>1</v>
      </c>
      <c r="J968" s="13">
        <v>0</v>
      </c>
      <c r="K968" s="13">
        <v>0</v>
      </c>
      <c r="L968" s="13">
        <v>11</v>
      </c>
      <c r="M968" s="13">
        <v>1</v>
      </c>
      <c r="N968" s="13">
        <v>1</v>
      </c>
      <c r="O968" s="13">
        <v>0</v>
      </c>
      <c r="P968" s="13">
        <v>7</v>
      </c>
      <c r="Q968" s="13">
        <v>8</v>
      </c>
      <c r="R968" s="14">
        <v>15</v>
      </c>
      <c r="S968" s="14">
        <v>1</v>
      </c>
      <c r="T968" s="14">
        <v>0</v>
      </c>
      <c r="U968" s="14">
        <v>4</v>
      </c>
      <c r="V968" s="14">
        <v>5</v>
      </c>
      <c r="W968" s="14">
        <v>1</v>
      </c>
      <c r="X968" s="14">
        <v>3</v>
      </c>
      <c r="Y968" s="14">
        <v>1</v>
      </c>
      <c r="Z968" s="14">
        <v>0</v>
      </c>
      <c r="AA968" s="14">
        <v>0</v>
      </c>
      <c r="AB968" s="14">
        <v>0</v>
      </c>
      <c r="AC968" s="14">
        <v>0</v>
      </c>
      <c r="AD968" s="14">
        <v>0</v>
      </c>
      <c r="AE968" s="14">
        <v>0</v>
      </c>
      <c r="AF968" s="5">
        <v>63</v>
      </c>
    </row>
    <row r="969" spans="1:32" s="15" customFormat="1" ht="13.7" customHeight="1" x14ac:dyDescent="0.15">
      <c r="A969" s="10" t="s">
        <v>1133</v>
      </c>
      <c r="B969" s="10" t="s">
        <v>651</v>
      </c>
      <c r="C969" s="11" t="s">
        <v>649</v>
      </c>
      <c r="D969" s="12">
        <v>0</v>
      </c>
      <c r="E969" s="12">
        <v>1</v>
      </c>
      <c r="F969" s="12" t="s">
        <v>1097</v>
      </c>
      <c r="G969" s="13">
        <v>1</v>
      </c>
      <c r="H969" s="13">
        <v>0</v>
      </c>
      <c r="I969" s="13">
        <v>1</v>
      </c>
      <c r="J969" s="13">
        <v>0</v>
      </c>
      <c r="K969" s="13">
        <v>0</v>
      </c>
      <c r="L969" s="13">
        <v>2</v>
      </c>
      <c r="M969" s="13">
        <v>0</v>
      </c>
      <c r="N969" s="13">
        <v>0</v>
      </c>
      <c r="O969" s="13">
        <v>0</v>
      </c>
      <c r="P969" s="13">
        <v>3</v>
      </c>
      <c r="Q969" s="13">
        <v>1</v>
      </c>
      <c r="R969" s="14">
        <v>4</v>
      </c>
      <c r="S969" s="14">
        <v>0</v>
      </c>
      <c r="T969" s="14">
        <v>0</v>
      </c>
      <c r="U969" s="14">
        <v>1</v>
      </c>
      <c r="V969" s="14">
        <v>1</v>
      </c>
      <c r="W969" s="14">
        <v>1</v>
      </c>
      <c r="X969" s="14">
        <v>0</v>
      </c>
      <c r="Y969" s="14">
        <v>1</v>
      </c>
      <c r="Z969" s="14">
        <v>1</v>
      </c>
      <c r="AA969" s="14">
        <v>0</v>
      </c>
      <c r="AB969" s="14">
        <v>0</v>
      </c>
      <c r="AC969" s="14">
        <v>0</v>
      </c>
      <c r="AD969" s="14">
        <v>0</v>
      </c>
      <c r="AE969" s="14">
        <v>0</v>
      </c>
      <c r="AF969" s="15">
        <v>64</v>
      </c>
    </row>
    <row r="970" spans="1:32" s="15" customFormat="1" ht="13.7" customHeight="1" x14ac:dyDescent="0.15">
      <c r="A970" s="10" t="s">
        <v>1133</v>
      </c>
      <c r="B970" s="10" t="s">
        <v>651</v>
      </c>
      <c r="C970" s="11" t="s">
        <v>650</v>
      </c>
      <c r="D970" s="12">
        <v>0</v>
      </c>
      <c r="E970" s="12">
        <v>2</v>
      </c>
      <c r="F970" s="12" t="s">
        <v>1097</v>
      </c>
      <c r="G970" s="13">
        <v>1</v>
      </c>
      <c r="H970" s="13">
        <v>0</v>
      </c>
      <c r="I970" s="13">
        <v>1</v>
      </c>
      <c r="J970" s="13">
        <v>0</v>
      </c>
      <c r="K970" s="13">
        <v>0</v>
      </c>
      <c r="L970" s="13">
        <v>2</v>
      </c>
      <c r="M970" s="13">
        <v>1</v>
      </c>
      <c r="N970" s="13">
        <v>0</v>
      </c>
      <c r="O970" s="13">
        <v>0</v>
      </c>
      <c r="P970" s="13">
        <v>3</v>
      </c>
      <c r="Q970" s="13">
        <v>2</v>
      </c>
      <c r="R970" s="14">
        <v>5</v>
      </c>
      <c r="S970" s="14">
        <v>0</v>
      </c>
      <c r="T970" s="14">
        <v>0</v>
      </c>
      <c r="U970" s="14">
        <v>1</v>
      </c>
      <c r="V970" s="14">
        <v>1</v>
      </c>
      <c r="W970" s="14">
        <v>1</v>
      </c>
      <c r="X970" s="14">
        <v>0</v>
      </c>
      <c r="Y970" s="14">
        <v>1</v>
      </c>
      <c r="Z970" s="14">
        <v>0</v>
      </c>
      <c r="AA970" s="14">
        <v>0</v>
      </c>
      <c r="AB970" s="14">
        <v>0</v>
      </c>
      <c r="AC970" s="14">
        <v>0</v>
      </c>
      <c r="AD970" s="14">
        <v>0</v>
      </c>
      <c r="AE970" s="14">
        <v>0</v>
      </c>
      <c r="AF970" s="15">
        <v>65</v>
      </c>
    </row>
    <row r="971" spans="1:32" s="15" customFormat="1" ht="13.7" customHeight="1" x14ac:dyDescent="0.15">
      <c r="A971" s="10" t="s">
        <v>1133</v>
      </c>
      <c r="B971" s="10" t="s">
        <v>651</v>
      </c>
      <c r="C971" s="11" t="s">
        <v>652</v>
      </c>
      <c r="D971" s="12">
        <v>0</v>
      </c>
      <c r="E971" s="12">
        <v>1</v>
      </c>
      <c r="F971" s="12" t="s">
        <v>1097</v>
      </c>
      <c r="G971" s="13">
        <v>1</v>
      </c>
      <c r="H971" s="13">
        <v>0</v>
      </c>
      <c r="I971" s="13">
        <v>1</v>
      </c>
      <c r="J971" s="13">
        <v>0</v>
      </c>
      <c r="K971" s="13">
        <v>0</v>
      </c>
      <c r="L971" s="13">
        <v>15</v>
      </c>
      <c r="M971" s="13">
        <v>1</v>
      </c>
      <c r="N971" s="13">
        <v>0</v>
      </c>
      <c r="O971" s="13">
        <v>0</v>
      </c>
      <c r="P971" s="13">
        <v>10</v>
      </c>
      <c r="Q971" s="13">
        <v>8</v>
      </c>
      <c r="R971" s="14">
        <v>18</v>
      </c>
      <c r="S971" s="14">
        <v>1</v>
      </c>
      <c r="T971" s="14">
        <v>0</v>
      </c>
      <c r="U971" s="14">
        <v>5</v>
      </c>
      <c r="V971" s="14">
        <v>6</v>
      </c>
      <c r="W971" s="14">
        <v>1</v>
      </c>
      <c r="X971" s="14">
        <v>1</v>
      </c>
      <c r="Y971" s="14">
        <v>1</v>
      </c>
      <c r="Z971" s="14">
        <v>1</v>
      </c>
      <c r="AA971" s="14">
        <v>0</v>
      </c>
      <c r="AB971" s="14">
        <v>0</v>
      </c>
      <c r="AC971" s="14">
        <v>0</v>
      </c>
      <c r="AD971" s="14">
        <v>0</v>
      </c>
      <c r="AE971" s="14">
        <v>0</v>
      </c>
      <c r="AF971" s="15">
        <v>66</v>
      </c>
    </row>
    <row r="972" spans="1:32" s="15" customFormat="1" ht="13.7" customHeight="1" x14ac:dyDescent="0.15">
      <c r="A972" s="16"/>
      <c r="B972" s="16" t="s">
        <v>1086</v>
      </c>
      <c r="C972" s="16">
        <f>COUNTA(C967:C971)</f>
        <v>5</v>
      </c>
      <c r="D972" s="17">
        <f>COUNTIF(D967:D971,"併")</f>
        <v>0</v>
      </c>
      <c r="E972" s="17">
        <v>5</v>
      </c>
      <c r="F972" s="17"/>
      <c r="G972" s="18">
        <f t="shared" ref="G972:AE972" si="153">SUM(G967:G971)</f>
        <v>5</v>
      </c>
      <c r="H972" s="18">
        <f t="shared" si="153"/>
        <v>0</v>
      </c>
      <c r="I972" s="18">
        <f t="shared" si="153"/>
        <v>5</v>
      </c>
      <c r="J972" s="18">
        <f t="shared" si="153"/>
        <v>0</v>
      </c>
      <c r="K972" s="18">
        <f t="shared" si="153"/>
        <v>0</v>
      </c>
      <c r="L972" s="18">
        <f t="shared" si="153"/>
        <v>35</v>
      </c>
      <c r="M972" s="18">
        <f t="shared" si="153"/>
        <v>4</v>
      </c>
      <c r="N972" s="18">
        <f t="shared" si="153"/>
        <v>1</v>
      </c>
      <c r="O972" s="18">
        <f t="shared" si="153"/>
        <v>0</v>
      </c>
      <c r="P972" s="18">
        <f t="shared" si="153"/>
        <v>26</v>
      </c>
      <c r="Q972" s="18">
        <f t="shared" si="153"/>
        <v>24</v>
      </c>
      <c r="R972" s="18">
        <f t="shared" si="153"/>
        <v>50</v>
      </c>
      <c r="S972" s="18">
        <f t="shared" si="153"/>
        <v>3</v>
      </c>
      <c r="T972" s="18">
        <f t="shared" si="153"/>
        <v>0</v>
      </c>
      <c r="U972" s="18">
        <f t="shared" si="153"/>
        <v>12</v>
      </c>
      <c r="V972" s="18">
        <f t="shared" si="153"/>
        <v>15</v>
      </c>
      <c r="W972" s="18">
        <f t="shared" si="153"/>
        <v>5</v>
      </c>
      <c r="X972" s="18">
        <f t="shared" si="153"/>
        <v>4</v>
      </c>
      <c r="Y972" s="18">
        <f t="shared" si="153"/>
        <v>5</v>
      </c>
      <c r="Z972" s="18">
        <f t="shared" si="153"/>
        <v>2</v>
      </c>
      <c r="AA972" s="18">
        <f t="shared" si="153"/>
        <v>0</v>
      </c>
      <c r="AB972" s="18">
        <f t="shared" si="153"/>
        <v>0</v>
      </c>
      <c r="AC972" s="18">
        <f t="shared" si="153"/>
        <v>0</v>
      </c>
      <c r="AD972" s="18">
        <f t="shared" si="153"/>
        <v>0</v>
      </c>
      <c r="AE972" s="18">
        <f t="shared" si="153"/>
        <v>0</v>
      </c>
      <c r="AF972" s="15">
        <v>68</v>
      </c>
    </row>
    <row r="973" spans="1:32" s="15" customFormat="1" ht="13.7" customHeight="1" x14ac:dyDescent="0.15">
      <c r="A973" s="10" t="s">
        <v>1133</v>
      </c>
      <c r="B973" s="10" t="s">
        <v>653</v>
      </c>
      <c r="C973" s="11" t="s">
        <v>654</v>
      </c>
      <c r="D973" s="12">
        <v>0</v>
      </c>
      <c r="E973" s="12">
        <v>1</v>
      </c>
      <c r="F973" s="12" t="s">
        <v>1097</v>
      </c>
      <c r="G973" s="13">
        <v>1</v>
      </c>
      <c r="H973" s="13">
        <v>0</v>
      </c>
      <c r="I973" s="13">
        <v>1</v>
      </c>
      <c r="J973" s="13">
        <v>0</v>
      </c>
      <c r="K973" s="13">
        <v>0</v>
      </c>
      <c r="L973" s="13">
        <v>10</v>
      </c>
      <c r="M973" s="13">
        <v>1</v>
      </c>
      <c r="N973" s="13">
        <v>1</v>
      </c>
      <c r="O973" s="13">
        <v>0</v>
      </c>
      <c r="P973" s="13">
        <v>7</v>
      </c>
      <c r="Q973" s="13">
        <v>7</v>
      </c>
      <c r="R973" s="14">
        <v>14</v>
      </c>
      <c r="S973" s="14">
        <v>1</v>
      </c>
      <c r="T973" s="14">
        <v>0</v>
      </c>
      <c r="U973" s="14">
        <v>4</v>
      </c>
      <c r="V973" s="14">
        <v>5</v>
      </c>
      <c r="W973" s="14">
        <v>1</v>
      </c>
      <c r="X973" s="14">
        <v>1</v>
      </c>
      <c r="Y973" s="14">
        <v>1</v>
      </c>
      <c r="Z973" s="14">
        <v>1</v>
      </c>
      <c r="AA973" s="14">
        <v>0</v>
      </c>
      <c r="AB973" s="14">
        <v>0</v>
      </c>
      <c r="AC973" s="14">
        <v>0</v>
      </c>
      <c r="AD973" s="14">
        <v>0</v>
      </c>
      <c r="AE973" s="14">
        <v>0</v>
      </c>
      <c r="AF973" s="15">
        <v>69</v>
      </c>
    </row>
    <row r="974" spans="1:32" s="15" customFormat="1" ht="13.7" customHeight="1" x14ac:dyDescent="0.15">
      <c r="A974" s="10" t="s">
        <v>1133</v>
      </c>
      <c r="B974" s="10" t="s">
        <v>653</v>
      </c>
      <c r="C974" s="11" t="s">
        <v>1032</v>
      </c>
      <c r="D974" s="12">
        <v>0</v>
      </c>
      <c r="E974" s="12">
        <v>1</v>
      </c>
      <c r="F974" s="12" t="s">
        <v>1097</v>
      </c>
      <c r="G974" s="13">
        <v>1</v>
      </c>
      <c r="H974" s="13">
        <v>0</v>
      </c>
      <c r="I974" s="13">
        <v>1</v>
      </c>
      <c r="J974" s="13">
        <v>0</v>
      </c>
      <c r="K974" s="14">
        <v>0</v>
      </c>
      <c r="L974" s="13">
        <v>3</v>
      </c>
      <c r="M974" s="13">
        <v>1</v>
      </c>
      <c r="N974" s="13">
        <v>0</v>
      </c>
      <c r="O974" s="13">
        <v>0</v>
      </c>
      <c r="P974" s="13">
        <v>3</v>
      </c>
      <c r="Q974" s="13">
        <v>3</v>
      </c>
      <c r="R974" s="14">
        <v>6</v>
      </c>
      <c r="S974" s="14">
        <v>1</v>
      </c>
      <c r="T974" s="14">
        <v>0</v>
      </c>
      <c r="U974" s="14">
        <v>2</v>
      </c>
      <c r="V974" s="14">
        <v>3</v>
      </c>
      <c r="W974" s="14">
        <v>1</v>
      </c>
      <c r="X974" s="14">
        <v>0</v>
      </c>
      <c r="Y974" s="14">
        <v>1</v>
      </c>
      <c r="Z974" s="14">
        <v>0</v>
      </c>
      <c r="AA974" s="14">
        <v>0</v>
      </c>
      <c r="AB974" s="14">
        <v>0</v>
      </c>
      <c r="AC974" s="14">
        <v>0</v>
      </c>
      <c r="AD974" s="14">
        <v>0</v>
      </c>
      <c r="AE974" s="14">
        <v>0</v>
      </c>
      <c r="AF974" s="15">
        <v>70</v>
      </c>
    </row>
    <row r="975" spans="1:32" s="5" customFormat="1" ht="13.7" customHeight="1" x14ac:dyDescent="0.15">
      <c r="A975" s="16"/>
      <c r="B975" s="16" t="s">
        <v>1086</v>
      </c>
      <c r="C975" s="16">
        <f>COUNTA(C973:C974)</f>
        <v>2</v>
      </c>
      <c r="D975" s="17">
        <f>COUNTIF(D973:D974,"併")</f>
        <v>0</v>
      </c>
      <c r="E975" s="17">
        <v>2</v>
      </c>
      <c r="F975" s="17"/>
      <c r="G975" s="18">
        <f>SUM(G973:G974)</f>
        <v>2</v>
      </c>
      <c r="H975" s="18">
        <f t="shared" ref="H975:AE975" si="154">SUM(H973:H974)</f>
        <v>0</v>
      </c>
      <c r="I975" s="18">
        <f t="shared" si="154"/>
        <v>2</v>
      </c>
      <c r="J975" s="18">
        <f t="shared" si="154"/>
        <v>0</v>
      </c>
      <c r="K975" s="18">
        <f t="shared" si="154"/>
        <v>0</v>
      </c>
      <c r="L975" s="18">
        <f t="shared" si="154"/>
        <v>13</v>
      </c>
      <c r="M975" s="18">
        <f t="shared" si="154"/>
        <v>2</v>
      </c>
      <c r="N975" s="18">
        <f t="shared" si="154"/>
        <v>1</v>
      </c>
      <c r="O975" s="18">
        <f t="shared" si="154"/>
        <v>0</v>
      </c>
      <c r="P975" s="18">
        <f t="shared" si="154"/>
        <v>10</v>
      </c>
      <c r="Q975" s="18">
        <f t="shared" si="154"/>
        <v>10</v>
      </c>
      <c r="R975" s="18">
        <f t="shared" si="154"/>
        <v>20</v>
      </c>
      <c r="S975" s="18">
        <f t="shared" si="154"/>
        <v>2</v>
      </c>
      <c r="T975" s="18">
        <f t="shared" si="154"/>
        <v>0</v>
      </c>
      <c r="U975" s="18">
        <f t="shared" si="154"/>
        <v>6</v>
      </c>
      <c r="V975" s="18">
        <f t="shared" si="154"/>
        <v>8</v>
      </c>
      <c r="W975" s="18">
        <f t="shared" si="154"/>
        <v>2</v>
      </c>
      <c r="X975" s="18">
        <f t="shared" si="154"/>
        <v>1</v>
      </c>
      <c r="Y975" s="18">
        <f t="shared" si="154"/>
        <v>2</v>
      </c>
      <c r="Z975" s="18">
        <f t="shared" si="154"/>
        <v>1</v>
      </c>
      <c r="AA975" s="18">
        <f t="shared" si="154"/>
        <v>0</v>
      </c>
      <c r="AB975" s="18">
        <f t="shared" si="154"/>
        <v>0</v>
      </c>
      <c r="AC975" s="18">
        <f t="shared" si="154"/>
        <v>0</v>
      </c>
      <c r="AD975" s="18">
        <f t="shared" si="154"/>
        <v>0</v>
      </c>
      <c r="AE975" s="18">
        <f t="shared" si="154"/>
        <v>0</v>
      </c>
      <c r="AF975" s="5">
        <v>71</v>
      </c>
    </row>
    <row r="976" spans="1:32" s="15" customFormat="1" ht="13.7" customHeight="1" x14ac:dyDescent="0.15">
      <c r="A976" s="10" t="s">
        <v>1133</v>
      </c>
      <c r="B976" s="10" t="s">
        <v>95</v>
      </c>
      <c r="C976" s="11" t="s">
        <v>96</v>
      </c>
      <c r="D976" s="12">
        <v>0</v>
      </c>
      <c r="E976" s="12" t="s">
        <v>1142</v>
      </c>
      <c r="F976" s="12" t="s">
        <v>1097</v>
      </c>
      <c r="G976" s="13">
        <v>1</v>
      </c>
      <c r="H976" s="13">
        <v>0</v>
      </c>
      <c r="I976" s="13">
        <v>1</v>
      </c>
      <c r="J976" s="13">
        <v>0</v>
      </c>
      <c r="K976" s="13">
        <v>0</v>
      </c>
      <c r="L976" s="13">
        <v>7</v>
      </c>
      <c r="M976" s="13">
        <v>1</v>
      </c>
      <c r="N976" s="13">
        <v>1</v>
      </c>
      <c r="O976" s="13">
        <v>0</v>
      </c>
      <c r="P976" s="13">
        <v>6</v>
      </c>
      <c r="Q976" s="13">
        <v>5</v>
      </c>
      <c r="R976" s="14">
        <v>11</v>
      </c>
      <c r="S976" s="14">
        <v>1</v>
      </c>
      <c r="T976" s="14">
        <v>0</v>
      </c>
      <c r="U976" s="14">
        <v>1</v>
      </c>
      <c r="V976" s="14">
        <v>2</v>
      </c>
      <c r="W976" s="14">
        <v>1</v>
      </c>
      <c r="X976" s="14">
        <v>1</v>
      </c>
      <c r="Y976" s="14">
        <v>1</v>
      </c>
      <c r="Z976" s="14">
        <v>0</v>
      </c>
      <c r="AA976" s="14">
        <v>0</v>
      </c>
      <c r="AB976" s="14">
        <v>0</v>
      </c>
      <c r="AC976" s="14">
        <v>1</v>
      </c>
      <c r="AD976" s="14">
        <v>1</v>
      </c>
      <c r="AE976" s="14">
        <v>0</v>
      </c>
      <c r="AF976" s="15">
        <v>72</v>
      </c>
    </row>
    <row r="977" spans="1:32" s="15" customFormat="1" ht="13.7" customHeight="1" x14ac:dyDescent="0.15">
      <c r="A977" s="10" t="s">
        <v>1133</v>
      </c>
      <c r="B977" s="10" t="s">
        <v>95</v>
      </c>
      <c r="C977" s="11" t="s">
        <v>97</v>
      </c>
      <c r="D977" s="12">
        <v>0</v>
      </c>
      <c r="E977" s="12">
        <v>1</v>
      </c>
      <c r="F977" s="12" t="s">
        <v>1097</v>
      </c>
      <c r="G977" s="13">
        <v>1</v>
      </c>
      <c r="H977" s="13">
        <v>0</v>
      </c>
      <c r="I977" s="13">
        <v>1</v>
      </c>
      <c r="J977" s="13">
        <v>0</v>
      </c>
      <c r="K977" s="13">
        <v>0</v>
      </c>
      <c r="L977" s="13">
        <v>2</v>
      </c>
      <c r="M977" s="13">
        <v>0</v>
      </c>
      <c r="N977" s="13">
        <v>0</v>
      </c>
      <c r="O977" s="13">
        <v>0</v>
      </c>
      <c r="P977" s="13">
        <v>3</v>
      </c>
      <c r="Q977" s="13">
        <v>1</v>
      </c>
      <c r="R977" s="14">
        <v>4</v>
      </c>
      <c r="S977" s="14">
        <v>0</v>
      </c>
      <c r="T977" s="14">
        <v>0</v>
      </c>
      <c r="U977" s="14">
        <v>1</v>
      </c>
      <c r="V977" s="14">
        <v>1</v>
      </c>
      <c r="W977" s="14">
        <v>1</v>
      </c>
      <c r="X977" s="14">
        <v>0</v>
      </c>
      <c r="Y977" s="14">
        <v>1</v>
      </c>
      <c r="Z977" s="14">
        <v>0</v>
      </c>
      <c r="AA977" s="14">
        <v>0</v>
      </c>
      <c r="AB977" s="14">
        <v>0</v>
      </c>
      <c r="AC977" s="14">
        <v>0</v>
      </c>
      <c r="AD977" s="14">
        <v>0</v>
      </c>
      <c r="AE977" s="14">
        <v>0</v>
      </c>
      <c r="AF977" s="15">
        <v>73</v>
      </c>
    </row>
    <row r="978" spans="1:32" s="15" customFormat="1" ht="13.7" customHeight="1" x14ac:dyDescent="0.15">
      <c r="A978" s="16"/>
      <c r="B978" s="16" t="s">
        <v>1086</v>
      </c>
      <c r="C978" s="16">
        <f>COUNTA(C976:C977)</f>
        <v>2</v>
      </c>
      <c r="D978" s="17">
        <f>COUNTIF(D976:D977,"併")</f>
        <v>0</v>
      </c>
      <c r="E978" s="17">
        <v>2</v>
      </c>
      <c r="F978" s="17"/>
      <c r="G978" s="18">
        <f>SUM(G976:G977)</f>
        <v>2</v>
      </c>
      <c r="H978" s="18">
        <f t="shared" ref="H978:AE978" si="155">SUM(H976:H977)</f>
        <v>0</v>
      </c>
      <c r="I978" s="18">
        <f t="shared" si="155"/>
        <v>2</v>
      </c>
      <c r="J978" s="18">
        <f t="shared" si="155"/>
        <v>0</v>
      </c>
      <c r="K978" s="18">
        <f t="shared" si="155"/>
        <v>0</v>
      </c>
      <c r="L978" s="18">
        <f t="shared" si="155"/>
        <v>9</v>
      </c>
      <c r="M978" s="18">
        <f t="shared" si="155"/>
        <v>1</v>
      </c>
      <c r="N978" s="18">
        <f t="shared" si="155"/>
        <v>1</v>
      </c>
      <c r="O978" s="18">
        <f t="shared" si="155"/>
        <v>0</v>
      </c>
      <c r="P978" s="18">
        <f t="shared" si="155"/>
        <v>9</v>
      </c>
      <c r="Q978" s="18">
        <f t="shared" si="155"/>
        <v>6</v>
      </c>
      <c r="R978" s="18">
        <f t="shared" si="155"/>
        <v>15</v>
      </c>
      <c r="S978" s="18">
        <f t="shared" si="155"/>
        <v>1</v>
      </c>
      <c r="T978" s="18">
        <f t="shared" si="155"/>
        <v>0</v>
      </c>
      <c r="U978" s="18">
        <f t="shared" si="155"/>
        <v>2</v>
      </c>
      <c r="V978" s="18">
        <f t="shared" si="155"/>
        <v>3</v>
      </c>
      <c r="W978" s="18">
        <f t="shared" si="155"/>
        <v>2</v>
      </c>
      <c r="X978" s="18">
        <f t="shared" si="155"/>
        <v>1</v>
      </c>
      <c r="Y978" s="18">
        <f t="shared" si="155"/>
        <v>2</v>
      </c>
      <c r="Z978" s="18">
        <f t="shared" si="155"/>
        <v>0</v>
      </c>
      <c r="AA978" s="18">
        <f t="shared" si="155"/>
        <v>0</v>
      </c>
      <c r="AB978" s="18">
        <f t="shared" si="155"/>
        <v>0</v>
      </c>
      <c r="AC978" s="18">
        <f t="shared" si="155"/>
        <v>1</v>
      </c>
      <c r="AD978" s="18">
        <f t="shared" si="155"/>
        <v>1</v>
      </c>
      <c r="AE978" s="18">
        <f t="shared" si="155"/>
        <v>0</v>
      </c>
      <c r="AF978" s="15">
        <v>74</v>
      </c>
    </row>
    <row r="979" spans="1:32" s="5" customFormat="1" ht="13.7" customHeight="1" x14ac:dyDescent="0.15">
      <c r="A979" s="10" t="s">
        <v>1133</v>
      </c>
      <c r="B979" s="10" t="s">
        <v>98</v>
      </c>
      <c r="C979" s="11" t="s">
        <v>99</v>
      </c>
      <c r="D979" s="12">
        <v>0</v>
      </c>
      <c r="E979" s="12">
        <v>2</v>
      </c>
      <c r="F979" s="12" t="s">
        <v>1097</v>
      </c>
      <c r="G979" s="13">
        <v>1</v>
      </c>
      <c r="H979" s="13">
        <v>0</v>
      </c>
      <c r="I979" s="13">
        <v>1</v>
      </c>
      <c r="J979" s="13">
        <v>0</v>
      </c>
      <c r="K979" s="13">
        <v>0</v>
      </c>
      <c r="L979" s="13">
        <v>4</v>
      </c>
      <c r="M979" s="13">
        <v>1</v>
      </c>
      <c r="N979" s="13">
        <v>1</v>
      </c>
      <c r="O979" s="13">
        <v>0</v>
      </c>
      <c r="P979" s="13">
        <v>4</v>
      </c>
      <c r="Q979" s="13">
        <v>4</v>
      </c>
      <c r="R979" s="14">
        <f t="shared" ref="R979:R980" si="156">P979+Q979</f>
        <v>8</v>
      </c>
      <c r="S979" s="14">
        <v>1</v>
      </c>
      <c r="T979" s="14">
        <v>0</v>
      </c>
      <c r="U979" s="14">
        <v>1</v>
      </c>
      <c r="V979" s="14">
        <f t="shared" ref="V979:V980" si="157">S979+T979+U979</f>
        <v>2</v>
      </c>
      <c r="W979" s="14">
        <v>1</v>
      </c>
      <c r="X979" s="14">
        <v>0</v>
      </c>
      <c r="Y979" s="14">
        <v>1</v>
      </c>
      <c r="Z979" s="14">
        <v>1</v>
      </c>
      <c r="AA979" s="14">
        <v>0</v>
      </c>
      <c r="AB979" s="14">
        <v>0</v>
      </c>
      <c r="AC979" s="14">
        <v>0</v>
      </c>
      <c r="AD979" s="14">
        <v>0</v>
      </c>
      <c r="AE979" s="14">
        <v>0</v>
      </c>
      <c r="AF979" s="5">
        <v>1</v>
      </c>
    </row>
    <row r="980" spans="1:32" s="15" customFormat="1" ht="13.7" customHeight="1" x14ac:dyDescent="0.15">
      <c r="A980" s="10" t="s">
        <v>1133</v>
      </c>
      <c r="B980" s="10" t="s">
        <v>98</v>
      </c>
      <c r="C980" s="11" t="s">
        <v>100</v>
      </c>
      <c r="D980" s="12">
        <v>0</v>
      </c>
      <c r="E980" s="12">
        <v>2</v>
      </c>
      <c r="F980" s="12" t="s">
        <v>1097</v>
      </c>
      <c r="G980" s="13">
        <v>1</v>
      </c>
      <c r="H980" s="13">
        <v>0</v>
      </c>
      <c r="I980" s="13">
        <v>1</v>
      </c>
      <c r="J980" s="13">
        <v>0</v>
      </c>
      <c r="K980" s="13">
        <v>0</v>
      </c>
      <c r="L980" s="13">
        <v>3</v>
      </c>
      <c r="M980" s="13">
        <v>1</v>
      </c>
      <c r="N980" s="13">
        <v>0</v>
      </c>
      <c r="O980" s="13">
        <v>0</v>
      </c>
      <c r="P980" s="13">
        <v>3</v>
      </c>
      <c r="Q980" s="13">
        <v>3</v>
      </c>
      <c r="R980" s="14">
        <f t="shared" si="156"/>
        <v>6</v>
      </c>
      <c r="S980" s="14">
        <v>1</v>
      </c>
      <c r="T980" s="14">
        <v>0</v>
      </c>
      <c r="U980" s="14">
        <v>1</v>
      </c>
      <c r="V980" s="14">
        <f t="shared" si="157"/>
        <v>2</v>
      </c>
      <c r="W980" s="14">
        <v>1</v>
      </c>
      <c r="X980" s="14">
        <v>1</v>
      </c>
      <c r="Y980" s="14">
        <v>1</v>
      </c>
      <c r="Z980" s="14">
        <v>0</v>
      </c>
      <c r="AA980" s="14">
        <v>0</v>
      </c>
      <c r="AB980" s="14">
        <v>0</v>
      </c>
      <c r="AC980" s="14">
        <v>0</v>
      </c>
      <c r="AD980" s="14">
        <v>0</v>
      </c>
      <c r="AE980" s="14">
        <v>0</v>
      </c>
      <c r="AF980" s="15">
        <v>2</v>
      </c>
    </row>
    <row r="981" spans="1:32" s="5" customFormat="1" ht="13.7" customHeight="1" x14ac:dyDescent="0.15">
      <c r="A981" s="16"/>
      <c r="B981" s="16" t="s">
        <v>1086</v>
      </c>
      <c r="C981" s="16">
        <f>COUNTA(C979:C980)</f>
        <v>2</v>
      </c>
      <c r="D981" s="17">
        <f>COUNTIF(D979:D980,"併")</f>
        <v>0</v>
      </c>
      <c r="E981" s="17">
        <v>2</v>
      </c>
      <c r="F981" s="17"/>
      <c r="G981" s="18">
        <f>SUM(G979:G980)</f>
        <v>2</v>
      </c>
      <c r="H981" s="18">
        <f t="shared" ref="H981:AE981" si="158">SUM(H979:H980)</f>
        <v>0</v>
      </c>
      <c r="I981" s="18">
        <f t="shared" si="158"/>
        <v>2</v>
      </c>
      <c r="J981" s="18">
        <f t="shared" si="158"/>
        <v>0</v>
      </c>
      <c r="K981" s="18">
        <f t="shared" si="158"/>
        <v>0</v>
      </c>
      <c r="L981" s="18">
        <f t="shared" si="158"/>
        <v>7</v>
      </c>
      <c r="M981" s="18">
        <f t="shared" si="158"/>
        <v>2</v>
      </c>
      <c r="N981" s="18">
        <f t="shared" si="158"/>
        <v>1</v>
      </c>
      <c r="O981" s="18">
        <f t="shared" si="158"/>
        <v>0</v>
      </c>
      <c r="P981" s="18">
        <f t="shared" si="158"/>
        <v>7</v>
      </c>
      <c r="Q981" s="18">
        <f t="shared" si="158"/>
        <v>7</v>
      </c>
      <c r="R981" s="18">
        <f t="shared" si="158"/>
        <v>14</v>
      </c>
      <c r="S981" s="18">
        <f t="shared" si="158"/>
        <v>2</v>
      </c>
      <c r="T981" s="18">
        <f t="shared" si="158"/>
        <v>0</v>
      </c>
      <c r="U981" s="18">
        <f t="shared" si="158"/>
        <v>2</v>
      </c>
      <c r="V981" s="18">
        <f t="shared" si="158"/>
        <v>4</v>
      </c>
      <c r="W981" s="18">
        <f t="shared" si="158"/>
        <v>2</v>
      </c>
      <c r="X981" s="18">
        <f t="shared" si="158"/>
        <v>1</v>
      </c>
      <c r="Y981" s="18">
        <f t="shared" si="158"/>
        <v>2</v>
      </c>
      <c r="Z981" s="18">
        <f t="shared" si="158"/>
        <v>1</v>
      </c>
      <c r="AA981" s="18">
        <f t="shared" si="158"/>
        <v>0</v>
      </c>
      <c r="AB981" s="18">
        <f t="shared" si="158"/>
        <v>0</v>
      </c>
      <c r="AC981" s="18">
        <f t="shared" si="158"/>
        <v>0</v>
      </c>
      <c r="AD981" s="18">
        <f t="shared" si="158"/>
        <v>0</v>
      </c>
      <c r="AE981" s="18">
        <f t="shared" si="158"/>
        <v>0</v>
      </c>
      <c r="AF981" s="5">
        <v>3</v>
      </c>
    </row>
    <row r="982" spans="1:32" s="15" customFormat="1" ht="13.7" customHeight="1" x14ac:dyDescent="0.15">
      <c r="A982" s="10" t="s">
        <v>1133</v>
      </c>
      <c r="B982" s="10" t="s">
        <v>101</v>
      </c>
      <c r="C982" s="11" t="s">
        <v>102</v>
      </c>
      <c r="D982" s="12">
        <v>0</v>
      </c>
      <c r="E982" s="12">
        <v>1</v>
      </c>
      <c r="F982" s="12" t="s">
        <v>1097</v>
      </c>
      <c r="G982" s="13">
        <v>1</v>
      </c>
      <c r="H982" s="13">
        <v>0</v>
      </c>
      <c r="I982" s="13">
        <v>1</v>
      </c>
      <c r="J982" s="13">
        <v>0</v>
      </c>
      <c r="K982" s="13">
        <v>0</v>
      </c>
      <c r="L982" s="13">
        <v>13</v>
      </c>
      <c r="M982" s="13">
        <v>1</v>
      </c>
      <c r="N982" s="13">
        <v>1</v>
      </c>
      <c r="O982" s="13">
        <v>0</v>
      </c>
      <c r="P982" s="13">
        <v>8</v>
      </c>
      <c r="Q982" s="13">
        <v>9</v>
      </c>
      <c r="R982" s="14">
        <v>17</v>
      </c>
      <c r="S982" s="14">
        <v>1</v>
      </c>
      <c r="T982" s="14">
        <v>0</v>
      </c>
      <c r="U982" s="14">
        <v>6</v>
      </c>
      <c r="V982" s="14">
        <v>7</v>
      </c>
      <c r="W982" s="14">
        <v>1</v>
      </c>
      <c r="X982" s="14">
        <v>1</v>
      </c>
      <c r="Y982" s="14">
        <v>1</v>
      </c>
      <c r="Z982" s="14">
        <v>0</v>
      </c>
      <c r="AA982" s="14">
        <v>0</v>
      </c>
      <c r="AB982" s="14">
        <v>0</v>
      </c>
      <c r="AC982" s="14">
        <v>0</v>
      </c>
      <c r="AD982" s="14">
        <v>0</v>
      </c>
      <c r="AE982" s="14">
        <v>0</v>
      </c>
      <c r="AF982" s="15">
        <v>4</v>
      </c>
    </row>
    <row r="983" spans="1:32" s="15" customFormat="1" ht="13.7" customHeight="1" x14ac:dyDescent="0.15">
      <c r="A983" s="10" t="s">
        <v>1133</v>
      </c>
      <c r="B983" s="10" t="s">
        <v>101</v>
      </c>
      <c r="C983" s="11" t="s">
        <v>103</v>
      </c>
      <c r="D983" s="12">
        <v>0</v>
      </c>
      <c r="E983" s="12">
        <v>2</v>
      </c>
      <c r="F983" s="12" t="s">
        <v>1097</v>
      </c>
      <c r="G983" s="13">
        <v>1</v>
      </c>
      <c r="H983" s="13">
        <v>1</v>
      </c>
      <c r="I983" s="13">
        <v>0</v>
      </c>
      <c r="J983" s="13">
        <v>0</v>
      </c>
      <c r="K983" s="14">
        <v>0</v>
      </c>
      <c r="L983" s="13">
        <v>4</v>
      </c>
      <c r="M983" s="13">
        <v>1</v>
      </c>
      <c r="N983" s="13">
        <v>0</v>
      </c>
      <c r="O983" s="13">
        <v>0</v>
      </c>
      <c r="P983" s="13">
        <v>2</v>
      </c>
      <c r="Q983" s="13">
        <v>5</v>
      </c>
      <c r="R983" s="14">
        <v>7</v>
      </c>
      <c r="S983" s="14">
        <v>1</v>
      </c>
      <c r="T983" s="14">
        <v>0</v>
      </c>
      <c r="U983" s="14">
        <v>1</v>
      </c>
      <c r="V983" s="14">
        <v>2</v>
      </c>
      <c r="W983" s="14">
        <v>1</v>
      </c>
      <c r="X983" s="14">
        <v>0</v>
      </c>
      <c r="Y983" s="14">
        <v>1</v>
      </c>
      <c r="Z983" s="14">
        <v>1</v>
      </c>
      <c r="AA983" s="14">
        <v>0</v>
      </c>
      <c r="AB983" s="14">
        <v>0</v>
      </c>
      <c r="AC983" s="14">
        <v>0</v>
      </c>
      <c r="AD983" s="14">
        <v>0</v>
      </c>
      <c r="AE983" s="14">
        <v>0</v>
      </c>
      <c r="AF983" s="15">
        <v>5</v>
      </c>
    </row>
    <row r="984" spans="1:32" s="15" customFormat="1" ht="13.7" customHeight="1" x14ac:dyDescent="0.15">
      <c r="A984" s="10" t="s">
        <v>1133</v>
      </c>
      <c r="B984" s="10" t="s">
        <v>101</v>
      </c>
      <c r="C984" s="11" t="s">
        <v>104</v>
      </c>
      <c r="D984" s="12">
        <v>0</v>
      </c>
      <c r="E984" s="12">
        <v>2</v>
      </c>
      <c r="F984" s="12" t="s">
        <v>1097</v>
      </c>
      <c r="G984" s="13">
        <v>1</v>
      </c>
      <c r="H984" s="14">
        <v>0</v>
      </c>
      <c r="I984" s="13">
        <v>1</v>
      </c>
      <c r="J984" s="13">
        <v>0</v>
      </c>
      <c r="K984" s="13">
        <v>0</v>
      </c>
      <c r="L984" s="13">
        <v>3</v>
      </c>
      <c r="M984" s="13">
        <v>1</v>
      </c>
      <c r="N984" s="13">
        <v>0</v>
      </c>
      <c r="O984" s="13">
        <v>0</v>
      </c>
      <c r="P984" s="13">
        <v>3</v>
      </c>
      <c r="Q984" s="13">
        <v>3</v>
      </c>
      <c r="R984" s="14">
        <v>6</v>
      </c>
      <c r="S984" s="14">
        <v>0</v>
      </c>
      <c r="T984" s="14">
        <v>0</v>
      </c>
      <c r="U984" s="14">
        <v>2</v>
      </c>
      <c r="V984" s="14">
        <v>2</v>
      </c>
      <c r="W984" s="14">
        <v>1</v>
      </c>
      <c r="X984" s="14">
        <v>0</v>
      </c>
      <c r="Y984" s="14">
        <v>1</v>
      </c>
      <c r="Z984" s="14">
        <v>0</v>
      </c>
      <c r="AA984" s="14">
        <v>0</v>
      </c>
      <c r="AB984" s="14">
        <v>0</v>
      </c>
      <c r="AC984" s="14">
        <v>0</v>
      </c>
      <c r="AD984" s="14">
        <v>0</v>
      </c>
      <c r="AE984" s="14">
        <v>0</v>
      </c>
      <c r="AF984" s="15">
        <v>6</v>
      </c>
    </row>
    <row r="985" spans="1:32" s="5" customFormat="1" ht="13.7" customHeight="1" x14ac:dyDescent="0.15">
      <c r="A985" s="10" t="s">
        <v>1133</v>
      </c>
      <c r="B985" s="10" t="s">
        <v>101</v>
      </c>
      <c r="C985" s="11" t="s">
        <v>886</v>
      </c>
      <c r="D985" s="12">
        <v>0</v>
      </c>
      <c r="E985" s="12">
        <v>1</v>
      </c>
      <c r="F985" s="12" t="s">
        <v>1097</v>
      </c>
      <c r="G985" s="13">
        <v>1</v>
      </c>
      <c r="H985" s="13">
        <v>0</v>
      </c>
      <c r="I985" s="13">
        <v>1</v>
      </c>
      <c r="J985" s="14">
        <v>0</v>
      </c>
      <c r="K985" s="13">
        <v>0</v>
      </c>
      <c r="L985" s="13">
        <v>2</v>
      </c>
      <c r="M985" s="14">
        <v>0</v>
      </c>
      <c r="N985" s="13">
        <v>0</v>
      </c>
      <c r="O985" s="13">
        <v>0</v>
      </c>
      <c r="P985" s="13">
        <v>2</v>
      </c>
      <c r="Q985" s="13">
        <v>2</v>
      </c>
      <c r="R985" s="14">
        <v>4</v>
      </c>
      <c r="S985" s="14">
        <v>0</v>
      </c>
      <c r="T985" s="14">
        <v>0</v>
      </c>
      <c r="U985" s="14">
        <v>2</v>
      </c>
      <c r="V985" s="14">
        <v>2</v>
      </c>
      <c r="W985" s="14">
        <v>0</v>
      </c>
      <c r="X985" s="14">
        <v>0</v>
      </c>
      <c r="Y985" s="14">
        <v>1</v>
      </c>
      <c r="Z985" s="14">
        <v>0</v>
      </c>
      <c r="AA985" s="14">
        <v>0</v>
      </c>
      <c r="AB985" s="14">
        <v>0</v>
      </c>
      <c r="AC985" s="14">
        <v>1</v>
      </c>
      <c r="AD985" s="14">
        <v>0</v>
      </c>
      <c r="AE985" s="14">
        <v>0</v>
      </c>
      <c r="AF985" s="5">
        <v>7</v>
      </c>
    </row>
    <row r="986" spans="1:32" s="15" customFormat="1" ht="13.7" customHeight="1" x14ac:dyDescent="0.15">
      <c r="A986" s="16"/>
      <c r="B986" s="16" t="s">
        <v>1086</v>
      </c>
      <c r="C986" s="16">
        <f>COUNTA(C982:C985)</f>
        <v>4</v>
      </c>
      <c r="D986" s="17">
        <f>COUNTIF(D982:D985,"併")</f>
        <v>0</v>
      </c>
      <c r="E986" s="17">
        <v>4</v>
      </c>
      <c r="F986" s="17"/>
      <c r="G986" s="18">
        <f t="shared" ref="G986:AE986" si="159">SUM(G982:G985)</f>
        <v>4</v>
      </c>
      <c r="H986" s="18">
        <f t="shared" si="159"/>
        <v>1</v>
      </c>
      <c r="I986" s="18">
        <f t="shared" si="159"/>
        <v>3</v>
      </c>
      <c r="J986" s="18">
        <f t="shared" si="159"/>
        <v>0</v>
      </c>
      <c r="K986" s="18">
        <f t="shared" si="159"/>
        <v>0</v>
      </c>
      <c r="L986" s="18">
        <f t="shared" si="159"/>
        <v>22</v>
      </c>
      <c r="M986" s="18">
        <f t="shared" si="159"/>
        <v>3</v>
      </c>
      <c r="N986" s="18">
        <f t="shared" si="159"/>
        <v>1</v>
      </c>
      <c r="O986" s="18">
        <f t="shared" si="159"/>
        <v>0</v>
      </c>
      <c r="P986" s="18">
        <f t="shared" si="159"/>
        <v>15</v>
      </c>
      <c r="Q986" s="18">
        <f t="shared" si="159"/>
        <v>19</v>
      </c>
      <c r="R986" s="18">
        <f t="shared" si="159"/>
        <v>34</v>
      </c>
      <c r="S986" s="18">
        <f t="shared" si="159"/>
        <v>2</v>
      </c>
      <c r="T986" s="18">
        <f t="shared" si="159"/>
        <v>0</v>
      </c>
      <c r="U986" s="18">
        <f t="shared" si="159"/>
        <v>11</v>
      </c>
      <c r="V986" s="18">
        <f t="shared" si="159"/>
        <v>13</v>
      </c>
      <c r="W986" s="18">
        <f t="shared" si="159"/>
        <v>3</v>
      </c>
      <c r="X986" s="18">
        <f t="shared" si="159"/>
        <v>1</v>
      </c>
      <c r="Y986" s="18">
        <f t="shared" si="159"/>
        <v>4</v>
      </c>
      <c r="Z986" s="18">
        <f t="shared" si="159"/>
        <v>1</v>
      </c>
      <c r="AA986" s="18">
        <f t="shared" si="159"/>
        <v>0</v>
      </c>
      <c r="AB986" s="18">
        <f t="shared" si="159"/>
        <v>0</v>
      </c>
      <c r="AC986" s="18">
        <f t="shared" si="159"/>
        <v>1</v>
      </c>
      <c r="AD986" s="18">
        <f t="shared" si="159"/>
        <v>0</v>
      </c>
      <c r="AE986" s="18">
        <f t="shared" si="159"/>
        <v>0</v>
      </c>
      <c r="AF986" s="15">
        <v>8</v>
      </c>
    </row>
    <row r="987" spans="1:32" s="15" customFormat="1" ht="13.7" customHeight="1" x14ac:dyDescent="0.15">
      <c r="A987" s="10" t="s">
        <v>1133</v>
      </c>
      <c r="B987" s="10" t="s">
        <v>679</v>
      </c>
      <c r="C987" s="11" t="s">
        <v>680</v>
      </c>
      <c r="D987" s="12">
        <v>0</v>
      </c>
      <c r="E987" s="12">
        <v>1</v>
      </c>
      <c r="F987" s="12" t="s">
        <v>1097</v>
      </c>
      <c r="G987" s="13">
        <v>1</v>
      </c>
      <c r="H987" s="13">
        <v>0</v>
      </c>
      <c r="I987" s="13">
        <v>1</v>
      </c>
      <c r="J987" s="13">
        <v>0</v>
      </c>
      <c r="K987" s="13">
        <v>0</v>
      </c>
      <c r="L987" s="13">
        <v>11</v>
      </c>
      <c r="M987" s="13">
        <v>1</v>
      </c>
      <c r="N987" s="13">
        <v>1</v>
      </c>
      <c r="O987" s="13">
        <v>0</v>
      </c>
      <c r="P987" s="13">
        <v>8</v>
      </c>
      <c r="Q987" s="13">
        <v>7</v>
      </c>
      <c r="R987" s="14">
        <v>15</v>
      </c>
      <c r="S987" s="14">
        <v>1</v>
      </c>
      <c r="T987" s="14">
        <v>0</v>
      </c>
      <c r="U987" s="14">
        <v>2</v>
      </c>
      <c r="V987" s="14">
        <v>3</v>
      </c>
      <c r="W987" s="14">
        <v>1</v>
      </c>
      <c r="X987" s="14">
        <v>2</v>
      </c>
      <c r="Y987" s="14">
        <v>1</v>
      </c>
      <c r="Z987" s="14">
        <v>0</v>
      </c>
      <c r="AA987" s="14">
        <v>0</v>
      </c>
      <c r="AB987" s="14">
        <v>0</v>
      </c>
      <c r="AC987" s="14">
        <v>0</v>
      </c>
      <c r="AD987" s="14">
        <v>0</v>
      </c>
      <c r="AE987" s="14">
        <v>0</v>
      </c>
      <c r="AF987" s="15">
        <v>9</v>
      </c>
    </row>
    <row r="988" spans="1:32" s="15" customFormat="1" ht="13.7" customHeight="1" x14ac:dyDescent="0.15">
      <c r="A988" s="10" t="s">
        <v>1133</v>
      </c>
      <c r="B988" s="10" t="s">
        <v>679</v>
      </c>
      <c r="C988" s="11" t="s">
        <v>681</v>
      </c>
      <c r="D988" s="12">
        <v>0</v>
      </c>
      <c r="E988" s="12" t="s">
        <v>1141</v>
      </c>
      <c r="F988" s="12" t="s">
        <v>1097</v>
      </c>
      <c r="G988" s="13">
        <v>1</v>
      </c>
      <c r="H988" s="13">
        <v>0</v>
      </c>
      <c r="I988" s="13">
        <v>1</v>
      </c>
      <c r="J988" s="13">
        <v>0</v>
      </c>
      <c r="K988" s="13">
        <v>0</v>
      </c>
      <c r="L988" s="13">
        <v>25</v>
      </c>
      <c r="M988" s="13">
        <v>1</v>
      </c>
      <c r="N988" s="13">
        <v>1</v>
      </c>
      <c r="O988" s="13">
        <v>0</v>
      </c>
      <c r="P988" s="13">
        <v>12</v>
      </c>
      <c r="Q988" s="13">
        <v>17</v>
      </c>
      <c r="R988" s="14">
        <v>29</v>
      </c>
      <c r="S988" s="14">
        <v>1</v>
      </c>
      <c r="T988" s="14">
        <v>0</v>
      </c>
      <c r="U988" s="14">
        <v>1</v>
      </c>
      <c r="V988" s="14">
        <v>2</v>
      </c>
      <c r="W988" s="14">
        <v>1</v>
      </c>
      <c r="X988" s="14">
        <v>5</v>
      </c>
      <c r="Y988" s="14">
        <v>1</v>
      </c>
      <c r="Z988" s="14">
        <v>1</v>
      </c>
      <c r="AA988" s="14">
        <v>0</v>
      </c>
      <c r="AB988" s="14">
        <v>0</v>
      </c>
      <c r="AC988" s="14">
        <v>0</v>
      </c>
      <c r="AD988" s="14">
        <v>0</v>
      </c>
      <c r="AE988" s="14">
        <v>0</v>
      </c>
      <c r="AF988" s="15">
        <v>10</v>
      </c>
    </row>
    <row r="989" spans="1:32" s="5" customFormat="1" ht="13.7" customHeight="1" x14ac:dyDescent="0.15">
      <c r="A989" s="16"/>
      <c r="B989" s="16" t="s">
        <v>1086</v>
      </c>
      <c r="C989" s="16">
        <f>COUNTA(C987:C988)</f>
        <v>2</v>
      </c>
      <c r="D989" s="17">
        <f>COUNTIF(D987:D988,"併")</f>
        <v>0</v>
      </c>
      <c r="E989" s="17">
        <v>1</v>
      </c>
      <c r="F989" s="17"/>
      <c r="G989" s="18">
        <f>SUM(G987:G988)</f>
        <v>2</v>
      </c>
      <c r="H989" s="18">
        <f t="shared" ref="H989:AE989" si="160">SUM(H987:H988)</f>
        <v>0</v>
      </c>
      <c r="I989" s="18">
        <f t="shared" si="160"/>
        <v>2</v>
      </c>
      <c r="J989" s="18">
        <f t="shared" si="160"/>
        <v>0</v>
      </c>
      <c r="K989" s="18">
        <f t="shared" si="160"/>
        <v>0</v>
      </c>
      <c r="L989" s="18">
        <f t="shared" si="160"/>
        <v>36</v>
      </c>
      <c r="M989" s="18">
        <f t="shared" si="160"/>
        <v>2</v>
      </c>
      <c r="N989" s="18">
        <f t="shared" si="160"/>
        <v>2</v>
      </c>
      <c r="O989" s="18">
        <f t="shared" si="160"/>
        <v>0</v>
      </c>
      <c r="P989" s="18">
        <f t="shared" si="160"/>
        <v>20</v>
      </c>
      <c r="Q989" s="18">
        <f t="shared" si="160"/>
        <v>24</v>
      </c>
      <c r="R989" s="18">
        <f t="shared" si="160"/>
        <v>44</v>
      </c>
      <c r="S989" s="18">
        <f t="shared" si="160"/>
        <v>2</v>
      </c>
      <c r="T989" s="18">
        <f t="shared" si="160"/>
        <v>0</v>
      </c>
      <c r="U989" s="18">
        <f t="shared" si="160"/>
        <v>3</v>
      </c>
      <c r="V989" s="18">
        <f t="shared" si="160"/>
        <v>5</v>
      </c>
      <c r="W989" s="18">
        <f t="shared" si="160"/>
        <v>2</v>
      </c>
      <c r="X989" s="18">
        <f t="shared" si="160"/>
        <v>7</v>
      </c>
      <c r="Y989" s="18">
        <f t="shared" si="160"/>
        <v>2</v>
      </c>
      <c r="Z989" s="18">
        <f t="shared" si="160"/>
        <v>1</v>
      </c>
      <c r="AA989" s="18">
        <f t="shared" si="160"/>
        <v>0</v>
      </c>
      <c r="AB989" s="18">
        <f t="shared" si="160"/>
        <v>0</v>
      </c>
      <c r="AC989" s="18">
        <f t="shared" si="160"/>
        <v>0</v>
      </c>
      <c r="AD989" s="18">
        <f t="shared" si="160"/>
        <v>0</v>
      </c>
      <c r="AE989" s="18">
        <f t="shared" si="160"/>
        <v>0</v>
      </c>
      <c r="AF989" s="5">
        <v>11</v>
      </c>
    </row>
    <row r="990" spans="1:32" s="15" customFormat="1" ht="13.7" customHeight="1" x14ac:dyDescent="0.15">
      <c r="A990" s="23"/>
      <c r="B990" s="23" t="s">
        <v>1087</v>
      </c>
      <c r="C990" s="23">
        <f>C917+C927+C934+C938+C940+C943+C945+C947+C950+C952+C956+C966+C972+C975+C978+C981+C986+C989</f>
        <v>78</v>
      </c>
      <c r="D990" s="24">
        <f>D917+D927+D934+D938+D940+D943+D945+D947+D950+D952+D956+D966+D972+D975+D978+D981+D986+D989</f>
        <v>2</v>
      </c>
      <c r="E990" s="24">
        <f>E917+E927+E934+E938+E940+E943+E945+E947+E950+E952+E956+E966+E972+E975+E978+E981+E986+E989</f>
        <v>47</v>
      </c>
      <c r="F990" s="24"/>
      <c r="G990" s="25">
        <f t="shared" ref="G990:AE990" si="161">G917+G927+G934+G938+G940+G943+G945+G947+G950+G952+G956+G966+G972+G975+G978+G981+G986+G989</f>
        <v>77</v>
      </c>
      <c r="H990" s="25">
        <f t="shared" si="161"/>
        <v>1</v>
      </c>
      <c r="I990" s="25">
        <f t="shared" si="161"/>
        <v>75</v>
      </c>
      <c r="J990" s="25">
        <f t="shared" si="161"/>
        <v>11</v>
      </c>
      <c r="K990" s="25">
        <f t="shared" si="161"/>
        <v>0</v>
      </c>
      <c r="L990" s="25">
        <f t="shared" si="161"/>
        <v>1048</v>
      </c>
      <c r="M990" s="25">
        <f t="shared" si="161"/>
        <v>74</v>
      </c>
      <c r="N990" s="25">
        <f t="shared" si="161"/>
        <v>35</v>
      </c>
      <c r="O990" s="25">
        <f t="shared" si="161"/>
        <v>6</v>
      </c>
      <c r="P990" s="25">
        <f t="shared" si="161"/>
        <v>620</v>
      </c>
      <c r="Q990" s="25">
        <f t="shared" si="161"/>
        <v>707</v>
      </c>
      <c r="R990" s="25">
        <f t="shared" si="161"/>
        <v>1327</v>
      </c>
      <c r="S990" s="25">
        <f t="shared" si="161"/>
        <v>71</v>
      </c>
      <c r="T990" s="25">
        <f t="shared" si="161"/>
        <v>0</v>
      </c>
      <c r="U990" s="25">
        <f t="shared" si="161"/>
        <v>262</v>
      </c>
      <c r="V990" s="25">
        <f>V917+V927+V934+V938+V940+V943+V945+V947+V950+V952+V956+V966+V972+V975+V978+V981+V986+V989</f>
        <v>333</v>
      </c>
      <c r="W990" s="25">
        <f t="shared" si="161"/>
        <v>75</v>
      </c>
      <c r="X990" s="25">
        <f t="shared" si="161"/>
        <v>170</v>
      </c>
      <c r="Y990" s="25">
        <f t="shared" si="161"/>
        <v>77</v>
      </c>
      <c r="Z990" s="25">
        <f t="shared" si="161"/>
        <v>36</v>
      </c>
      <c r="AA990" s="25">
        <f t="shared" si="161"/>
        <v>2</v>
      </c>
      <c r="AB990" s="25">
        <f t="shared" si="161"/>
        <v>12</v>
      </c>
      <c r="AC990" s="25">
        <f t="shared" si="161"/>
        <v>43</v>
      </c>
      <c r="AD990" s="25">
        <f t="shared" si="161"/>
        <v>6</v>
      </c>
      <c r="AE990" s="25">
        <f t="shared" si="161"/>
        <v>36</v>
      </c>
      <c r="AF990" s="15">
        <v>12</v>
      </c>
    </row>
    <row r="991" spans="1:32" s="15" customFormat="1" ht="13.7" customHeight="1" x14ac:dyDescent="0.15">
      <c r="A991" s="10" t="s">
        <v>1134</v>
      </c>
      <c r="B991" s="10" t="s">
        <v>896</v>
      </c>
      <c r="C991" s="11" t="s">
        <v>541</v>
      </c>
      <c r="D991" s="12">
        <v>0</v>
      </c>
      <c r="E991" s="12" t="s">
        <v>1141</v>
      </c>
      <c r="F991" s="12" t="s">
        <v>1097</v>
      </c>
      <c r="G991" s="21">
        <v>1</v>
      </c>
      <c r="H991" s="13">
        <v>0</v>
      </c>
      <c r="I991" s="13">
        <v>1</v>
      </c>
      <c r="J991" s="13">
        <v>0</v>
      </c>
      <c r="K991" s="13">
        <v>0</v>
      </c>
      <c r="L991" s="13">
        <v>18</v>
      </c>
      <c r="M991" s="13">
        <v>1</v>
      </c>
      <c r="N991" s="13">
        <v>0</v>
      </c>
      <c r="O991" s="13">
        <v>0</v>
      </c>
      <c r="P991" s="13">
        <v>8</v>
      </c>
      <c r="Q991" s="13">
        <v>13</v>
      </c>
      <c r="R991" s="14">
        <v>21</v>
      </c>
      <c r="S991" s="14">
        <v>1</v>
      </c>
      <c r="T991" s="14">
        <v>0</v>
      </c>
      <c r="U991" s="14">
        <v>1</v>
      </c>
      <c r="V991" s="14">
        <v>2</v>
      </c>
      <c r="W991" s="14">
        <v>1</v>
      </c>
      <c r="X991" s="14">
        <v>0</v>
      </c>
      <c r="Y991" s="14">
        <v>1</v>
      </c>
      <c r="Z991" s="14">
        <v>1</v>
      </c>
      <c r="AA991" s="14">
        <v>0</v>
      </c>
      <c r="AB991" s="14">
        <v>0</v>
      </c>
      <c r="AC991" s="14">
        <v>0</v>
      </c>
      <c r="AD991" s="14">
        <v>0</v>
      </c>
      <c r="AE991" s="14">
        <v>0</v>
      </c>
      <c r="AF991" s="15">
        <v>13</v>
      </c>
    </row>
    <row r="992" spans="1:32" s="15" customFormat="1" ht="13.7" customHeight="1" x14ac:dyDescent="0.15">
      <c r="A992" s="10" t="s">
        <v>1134</v>
      </c>
      <c r="B992" s="10" t="s">
        <v>896</v>
      </c>
      <c r="C992" s="11" t="s">
        <v>897</v>
      </c>
      <c r="D992" s="12">
        <v>0</v>
      </c>
      <c r="E992" s="12" t="s">
        <v>1142</v>
      </c>
      <c r="F992" s="12" t="s">
        <v>1097</v>
      </c>
      <c r="G992" s="13">
        <v>1</v>
      </c>
      <c r="H992" s="13">
        <v>0</v>
      </c>
      <c r="I992" s="13">
        <v>1</v>
      </c>
      <c r="J992" s="13">
        <v>0</v>
      </c>
      <c r="K992" s="13">
        <v>0</v>
      </c>
      <c r="L992" s="13">
        <v>13</v>
      </c>
      <c r="M992" s="13">
        <v>1</v>
      </c>
      <c r="N992" s="13">
        <v>0</v>
      </c>
      <c r="O992" s="13">
        <v>0</v>
      </c>
      <c r="P992" s="13">
        <v>7</v>
      </c>
      <c r="Q992" s="13">
        <v>9</v>
      </c>
      <c r="R992" s="14">
        <v>16</v>
      </c>
      <c r="S992" s="14">
        <v>1</v>
      </c>
      <c r="T992" s="14">
        <v>0</v>
      </c>
      <c r="U992" s="14">
        <v>1</v>
      </c>
      <c r="V992" s="14">
        <v>2</v>
      </c>
      <c r="W992" s="14">
        <v>1</v>
      </c>
      <c r="X992" s="14">
        <v>1</v>
      </c>
      <c r="Y992" s="14">
        <v>1</v>
      </c>
      <c r="Z992" s="14">
        <v>0</v>
      </c>
      <c r="AA992" s="14">
        <v>0</v>
      </c>
      <c r="AB992" s="14">
        <v>0</v>
      </c>
      <c r="AC992" s="14">
        <v>0</v>
      </c>
      <c r="AD992" s="14">
        <v>0</v>
      </c>
      <c r="AE992" s="14">
        <v>0</v>
      </c>
      <c r="AF992" s="15">
        <v>14</v>
      </c>
    </row>
    <row r="993" spans="1:32" s="15" customFormat="1" ht="13.7" customHeight="1" x14ac:dyDescent="0.15">
      <c r="A993" s="10" t="s">
        <v>1134</v>
      </c>
      <c r="B993" s="10" t="s">
        <v>896</v>
      </c>
      <c r="C993" s="11" t="s">
        <v>898</v>
      </c>
      <c r="D993" s="12">
        <v>0</v>
      </c>
      <c r="E993" s="12">
        <v>2</v>
      </c>
      <c r="F993" s="12" t="s">
        <v>1097</v>
      </c>
      <c r="G993" s="13">
        <v>1</v>
      </c>
      <c r="H993" s="13">
        <v>0</v>
      </c>
      <c r="I993" s="13">
        <v>1</v>
      </c>
      <c r="J993" s="13">
        <v>0</v>
      </c>
      <c r="K993" s="13">
        <v>0</v>
      </c>
      <c r="L993" s="13">
        <v>10</v>
      </c>
      <c r="M993" s="13">
        <v>1</v>
      </c>
      <c r="N993" s="13">
        <v>0</v>
      </c>
      <c r="O993" s="13">
        <v>0</v>
      </c>
      <c r="P993" s="13">
        <v>6</v>
      </c>
      <c r="Q993" s="13">
        <v>7</v>
      </c>
      <c r="R993" s="14">
        <v>13</v>
      </c>
      <c r="S993" s="14">
        <v>1</v>
      </c>
      <c r="T993" s="14">
        <v>0</v>
      </c>
      <c r="U993" s="14">
        <v>1</v>
      </c>
      <c r="V993" s="14">
        <v>2</v>
      </c>
      <c r="W993" s="14">
        <v>1</v>
      </c>
      <c r="X993" s="14">
        <v>0</v>
      </c>
      <c r="Y993" s="14">
        <v>1</v>
      </c>
      <c r="Z993" s="14">
        <v>0</v>
      </c>
      <c r="AA993" s="14">
        <v>0</v>
      </c>
      <c r="AB993" s="14">
        <v>0</v>
      </c>
      <c r="AC993" s="14">
        <v>0</v>
      </c>
      <c r="AD993" s="14">
        <v>0</v>
      </c>
      <c r="AE993" s="14">
        <v>0</v>
      </c>
      <c r="AF993" s="15">
        <v>15</v>
      </c>
    </row>
    <row r="994" spans="1:32" s="15" customFormat="1" ht="13.7" customHeight="1" x14ac:dyDescent="0.15">
      <c r="A994" s="10" t="s">
        <v>1134</v>
      </c>
      <c r="B994" s="10" t="s">
        <v>896</v>
      </c>
      <c r="C994" s="11" t="s">
        <v>899</v>
      </c>
      <c r="D994" s="12">
        <v>0</v>
      </c>
      <c r="E994" s="12">
        <v>3</v>
      </c>
      <c r="F994" s="12" t="s">
        <v>1097</v>
      </c>
      <c r="G994" s="13">
        <v>1</v>
      </c>
      <c r="H994" s="13">
        <v>0</v>
      </c>
      <c r="I994" s="13">
        <v>1</v>
      </c>
      <c r="J994" s="13">
        <v>0</v>
      </c>
      <c r="K994" s="13">
        <v>0</v>
      </c>
      <c r="L994" s="13">
        <v>5</v>
      </c>
      <c r="M994" s="13">
        <v>1</v>
      </c>
      <c r="N994" s="13">
        <v>0</v>
      </c>
      <c r="O994" s="13">
        <v>0</v>
      </c>
      <c r="P994" s="13">
        <v>5</v>
      </c>
      <c r="Q994" s="13">
        <v>3</v>
      </c>
      <c r="R994" s="14">
        <v>8</v>
      </c>
      <c r="S994" s="14">
        <v>1</v>
      </c>
      <c r="T994" s="14">
        <v>0</v>
      </c>
      <c r="U994" s="14">
        <v>1</v>
      </c>
      <c r="V994" s="14">
        <v>2</v>
      </c>
      <c r="W994" s="14">
        <v>1</v>
      </c>
      <c r="X994" s="14">
        <v>0</v>
      </c>
      <c r="Y994" s="14">
        <v>1</v>
      </c>
      <c r="Z994" s="14">
        <v>0</v>
      </c>
      <c r="AA994" s="14">
        <v>0</v>
      </c>
      <c r="AB994" s="14">
        <v>0</v>
      </c>
      <c r="AC994" s="14">
        <v>0</v>
      </c>
      <c r="AD994" s="14">
        <v>0</v>
      </c>
      <c r="AE994" s="14">
        <v>0</v>
      </c>
      <c r="AF994" s="15">
        <v>16</v>
      </c>
    </row>
    <row r="995" spans="1:32" s="15" customFormat="1" ht="13.7" customHeight="1" x14ac:dyDescent="0.15">
      <c r="A995" s="10" t="s">
        <v>1134</v>
      </c>
      <c r="B995" s="10" t="s">
        <v>896</v>
      </c>
      <c r="C995" s="11" t="s">
        <v>900</v>
      </c>
      <c r="D995" s="12">
        <v>0</v>
      </c>
      <c r="E995" s="12" t="s">
        <v>1142</v>
      </c>
      <c r="F995" s="12" t="s">
        <v>1097</v>
      </c>
      <c r="G995" s="13">
        <v>1</v>
      </c>
      <c r="H995" s="13">
        <v>0</v>
      </c>
      <c r="I995" s="13">
        <v>1</v>
      </c>
      <c r="J995" s="13">
        <v>0</v>
      </c>
      <c r="K995" s="13">
        <v>0</v>
      </c>
      <c r="L995" s="13">
        <v>12</v>
      </c>
      <c r="M995" s="13">
        <v>1</v>
      </c>
      <c r="N995" s="13">
        <v>0</v>
      </c>
      <c r="O995" s="13">
        <v>0</v>
      </c>
      <c r="P995" s="13">
        <v>6</v>
      </c>
      <c r="Q995" s="13">
        <v>9</v>
      </c>
      <c r="R995" s="14">
        <v>15</v>
      </c>
      <c r="S995" s="14">
        <v>1</v>
      </c>
      <c r="T995" s="14">
        <v>0</v>
      </c>
      <c r="U995" s="14">
        <v>3</v>
      </c>
      <c r="V995" s="14">
        <v>4</v>
      </c>
      <c r="W995" s="14">
        <v>1</v>
      </c>
      <c r="X995" s="14">
        <v>1</v>
      </c>
      <c r="Y995" s="14">
        <v>1</v>
      </c>
      <c r="Z995" s="14">
        <v>0</v>
      </c>
      <c r="AA995" s="14">
        <v>0</v>
      </c>
      <c r="AB995" s="14">
        <v>0</v>
      </c>
      <c r="AC995" s="14">
        <v>0</v>
      </c>
      <c r="AD995" s="14">
        <v>0</v>
      </c>
      <c r="AE995" s="14">
        <v>0</v>
      </c>
      <c r="AF995" s="15">
        <v>17</v>
      </c>
    </row>
    <row r="996" spans="1:32" s="15" customFormat="1" ht="13.7" customHeight="1" x14ac:dyDescent="0.15">
      <c r="A996" s="10" t="s">
        <v>1134</v>
      </c>
      <c r="B996" s="10" t="s">
        <v>896</v>
      </c>
      <c r="C996" s="11" t="s">
        <v>891</v>
      </c>
      <c r="D996" s="12">
        <v>0</v>
      </c>
      <c r="E996" s="12" t="s">
        <v>1141</v>
      </c>
      <c r="F996" s="12" t="s">
        <v>1097</v>
      </c>
      <c r="G996" s="13">
        <v>1</v>
      </c>
      <c r="H996" s="13">
        <v>0</v>
      </c>
      <c r="I996" s="13">
        <v>1</v>
      </c>
      <c r="J996" s="13">
        <v>0</v>
      </c>
      <c r="K996" s="13">
        <v>0</v>
      </c>
      <c r="L996" s="13">
        <v>5</v>
      </c>
      <c r="M996" s="13">
        <v>1</v>
      </c>
      <c r="N996" s="13">
        <v>0</v>
      </c>
      <c r="O996" s="13">
        <v>0</v>
      </c>
      <c r="P996" s="13">
        <v>4</v>
      </c>
      <c r="Q996" s="13">
        <v>4</v>
      </c>
      <c r="R996" s="14">
        <v>8</v>
      </c>
      <c r="S996" s="14">
        <v>1</v>
      </c>
      <c r="T996" s="14">
        <v>0</v>
      </c>
      <c r="U996" s="14">
        <v>1</v>
      </c>
      <c r="V996" s="14">
        <v>2</v>
      </c>
      <c r="W996" s="14">
        <v>1</v>
      </c>
      <c r="X996" s="14">
        <v>0</v>
      </c>
      <c r="Y996" s="14">
        <v>1</v>
      </c>
      <c r="Z996" s="14">
        <v>0</v>
      </c>
      <c r="AA996" s="14">
        <v>0</v>
      </c>
      <c r="AB996" s="14">
        <v>0</v>
      </c>
      <c r="AC996" s="14">
        <v>0</v>
      </c>
      <c r="AD996" s="14">
        <v>0</v>
      </c>
      <c r="AE996" s="14">
        <v>0</v>
      </c>
      <c r="AF996" s="15">
        <v>18</v>
      </c>
    </row>
    <row r="997" spans="1:32" s="15" customFormat="1" ht="13.7" customHeight="1" x14ac:dyDescent="0.15">
      <c r="A997" s="10" t="s">
        <v>1134</v>
      </c>
      <c r="B997" s="10" t="s">
        <v>896</v>
      </c>
      <c r="C997" s="11" t="s">
        <v>901</v>
      </c>
      <c r="D997" s="12">
        <v>0</v>
      </c>
      <c r="E997" s="12" t="s">
        <v>1141</v>
      </c>
      <c r="F997" s="12" t="s">
        <v>1097</v>
      </c>
      <c r="G997" s="13">
        <v>1</v>
      </c>
      <c r="H997" s="13">
        <v>0</v>
      </c>
      <c r="I997" s="13">
        <v>1</v>
      </c>
      <c r="J997" s="13">
        <v>0</v>
      </c>
      <c r="K997" s="13">
        <v>0</v>
      </c>
      <c r="L997" s="13">
        <v>17</v>
      </c>
      <c r="M997" s="13">
        <v>1</v>
      </c>
      <c r="N997" s="13">
        <v>0</v>
      </c>
      <c r="O997" s="13">
        <v>0</v>
      </c>
      <c r="P997" s="13">
        <v>7</v>
      </c>
      <c r="Q997" s="13">
        <v>13</v>
      </c>
      <c r="R997" s="14">
        <v>20</v>
      </c>
      <c r="S997" s="14">
        <v>1</v>
      </c>
      <c r="T997" s="14">
        <v>0</v>
      </c>
      <c r="U997" s="14">
        <v>2</v>
      </c>
      <c r="V997" s="14">
        <v>3</v>
      </c>
      <c r="W997" s="14">
        <v>1</v>
      </c>
      <c r="X997" s="14">
        <v>0</v>
      </c>
      <c r="Y997" s="14">
        <v>1</v>
      </c>
      <c r="Z997" s="14">
        <v>1</v>
      </c>
      <c r="AA997" s="14">
        <v>0</v>
      </c>
      <c r="AB997" s="14">
        <v>0</v>
      </c>
      <c r="AC997" s="14">
        <v>0</v>
      </c>
      <c r="AD997" s="14">
        <v>0</v>
      </c>
      <c r="AE997" s="14">
        <v>0</v>
      </c>
      <c r="AF997" s="15">
        <v>19</v>
      </c>
    </row>
    <row r="998" spans="1:32" s="15" customFormat="1" ht="13.7" customHeight="1" x14ac:dyDescent="0.15">
      <c r="A998" s="10" t="s">
        <v>1134</v>
      </c>
      <c r="B998" s="10" t="s">
        <v>896</v>
      </c>
      <c r="C998" s="11" t="s">
        <v>902</v>
      </c>
      <c r="D998" s="12">
        <v>0</v>
      </c>
      <c r="E998" s="12" t="s">
        <v>1141</v>
      </c>
      <c r="F998" s="12" t="s">
        <v>1097</v>
      </c>
      <c r="G998" s="13">
        <v>1</v>
      </c>
      <c r="H998" s="13">
        <v>0</v>
      </c>
      <c r="I998" s="13">
        <v>1</v>
      </c>
      <c r="J998" s="13">
        <v>1</v>
      </c>
      <c r="K998" s="13">
        <v>0</v>
      </c>
      <c r="L998" s="13">
        <v>26</v>
      </c>
      <c r="M998" s="13">
        <v>1</v>
      </c>
      <c r="N998" s="13">
        <v>1</v>
      </c>
      <c r="O998" s="13">
        <v>0</v>
      </c>
      <c r="P998" s="13">
        <v>13</v>
      </c>
      <c r="Q998" s="13">
        <v>18</v>
      </c>
      <c r="R998" s="14">
        <v>31</v>
      </c>
      <c r="S998" s="14">
        <v>1</v>
      </c>
      <c r="T998" s="14">
        <v>0</v>
      </c>
      <c r="U998" s="14">
        <v>3</v>
      </c>
      <c r="V998" s="14">
        <v>4</v>
      </c>
      <c r="W998" s="14">
        <v>1</v>
      </c>
      <c r="X998" s="14">
        <v>8</v>
      </c>
      <c r="Y998" s="14">
        <v>1</v>
      </c>
      <c r="Z998" s="14">
        <v>1</v>
      </c>
      <c r="AA998" s="14">
        <v>0</v>
      </c>
      <c r="AB998" s="14">
        <v>0</v>
      </c>
      <c r="AC998" s="14">
        <v>1</v>
      </c>
      <c r="AD998" s="14">
        <v>0</v>
      </c>
      <c r="AE998" s="14">
        <v>1</v>
      </c>
      <c r="AF998" s="15">
        <v>20</v>
      </c>
    </row>
    <row r="999" spans="1:32" s="5" customFormat="1" ht="13.7" customHeight="1" x14ac:dyDescent="0.15">
      <c r="A999" s="10" t="s">
        <v>1134</v>
      </c>
      <c r="B999" s="10" t="s">
        <v>896</v>
      </c>
      <c r="C999" s="11" t="s">
        <v>903</v>
      </c>
      <c r="D999" s="12">
        <v>0</v>
      </c>
      <c r="E999" s="12" t="s">
        <v>1141</v>
      </c>
      <c r="F999" s="12" t="s">
        <v>1097</v>
      </c>
      <c r="G999" s="13">
        <v>1</v>
      </c>
      <c r="H999" s="13">
        <v>0</v>
      </c>
      <c r="I999" s="13">
        <v>1</v>
      </c>
      <c r="J999" s="13">
        <v>1</v>
      </c>
      <c r="K999" s="13">
        <v>0</v>
      </c>
      <c r="L999" s="13">
        <v>25</v>
      </c>
      <c r="M999" s="13">
        <v>1</v>
      </c>
      <c r="N999" s="13">
        <v>0</v>
      </c>
      <c r="O999" s="13">
        <v>0</v>
      </c>
      <c r="P999" s="13">
        <v>9</v>
      </c>
      <c r="Q999" s="13">
        <v>20</v>
      </c>
      <c r="R999" s="14">
        <v>29</v>
      </c>
      <c r="S999" s="14">
        <v>1</v>
      </c>
      <c r="T999" s="14">
        <v>0</v>
      </c>
      <c r="U999" s="14">
        <v>2</v>
      </c>
      <c r="V999" s="14">
        <v>3</v>
      </c>
      <c r="W999" s="14">
        <v>1</v>
      </c>
      <c r="X999" s="14">
        <v>6</v>
      </c>
      <c r="Y999" s="14">
        <v>1</v>
      </c>
      <c r="Z999" s="14">
        <v>1</v>
      </c>
      <c r="AA999" s="14">
        <v>0</v>
      </c>
      <c r="AB999" s="14">
        <v>0</v>
      </c>
      <c r="AC999" s="14">
        <v>1</v>
      </c>
      <c r="AD999" s="14">
        <v>0</v>
      </c>
      <c r="AE999" s="14">
        <v>1</v>
      </c>
      <c r="AF999" s="5">
        <v>21</v>
      </c>
    </row>
    <row r="1000" spans="1:32" s="15" customFormat="1" ht="13.7" customHeight="1" x14ac:dyDescent="0.15">
      <c r="A1000" s="10" t="s">
        <v>1134</v>
      </c>
      <c r="B1000" s="10" t="s">
        <v>896</v>
      </c>
      <c r="C1000" s="11" t="s">
        <v>718</v>
      </c>
      <c r="D1000" s="12">
        <v>0</v>
      </c>
      <c r="E1000" s="12" t="s">
        <v>1141</v>
      </c>
      <c r="F1000" s="12" t="s">
        <v>1097</v>
      </c>
      <c r="G1000" s="13">
        <v>1</v>
      </c>
      <c r="H1000" s="13">
        <v>0</v>
      </c>
      <c r="I1000" s="13">
        <v>1</v>
      </c>
      <c r="J1000" s="13">
        <v>1</v>
      </c>
      <c r="K1000" s="13">
        <v>0</v>
      </c>
      <c r="L1000" s="13">
        <v>32</v>
      </c>
      <c r="M1000" s="13">
        <v>1</v>
      </c>
      <c r="N1000" s="13">
        <v>0</v>
      </c>
      <c r="O1000" s="13">
        <v>0</v>
      </c>
      <c r="P1000" s="13">
        <v>15</v>
      </c>
      <c r="Q1000" s="13">
        <v>21</v>
      </c>
      <c r="R1000" s="14">
        <v>36</v>
      </c>
      <c r="S1000" s="14">
        <v>1</v>
      </c>
      <c r="T1000" s="14">
        <v>0</v>
      </c>
      <c r="U1000" s="14">
        <v>1</v>
      </c>
      <c r="V1000" s="14">
        <v>2</v>
      </c>
      <c r="W1000" s="14">
        <v>1</v>
      </c>
      <c r="X1000" s="14">
        <v>6</v>
      </c>
      <c r="Y1000" s="14">
        <v>1</v>
      </c>
      <c r="Z1000" s="14">
        <v>1</v>
      </c>
      <c r="AA1000" s="14">
        <v>0</v>
      </c>
      <c r="AB1000" s="14">
        <v>1</v>
      </c>
      <c r="AC1000" s="14">
        <v>0</v>
      </c>
      <c r="AD1000" s="14">
        <v>0</v>
      </c>
      <c r="AE1000" s="14">
        <v>0</v>
      </c>
      <c r="AF1000" s="15">
        <v>22</v>
      </c>
    </row>
    <row r="1001" spans="1:32" s="15" customFormat="1" ht="13.7" customHeight="1" x14ac:dyDescent="0.15">
      <c r="A1001" s="10" t="s">
        <v>1134</v>
      </c>
      <c r="B1001" s="10" t="s">
        <v>896</v>
      </c>
      <c r="C1001" s="11" t="s">
        <v>904</v>
      </c>
      <c r="D1001" s="12">
        <v>0</v>
      </c>
      <c r="E1001" s="12" t="s">
        <v>1141</v>
      </c>
      <c r="F1001" s="12" t="s">
        <v>1097</v>
      </c>
      <c r="G1001" s="13">
        <v>1</v>
      </c>
      <c r="H1001" s="13">
        <v>0</v>
      </c>
      <c r="I1001" s="13">
        <v>1</v>
      </c>
      <c r="J1001" s="13">
        <v>0</v>
      </c>
      <c r="K1001" s="13">
        <v>0</v>
      </c>
      <c r="L1001" s="13">
        <v>21</v>
      </c>
      <c r="M1001" s="13">
        <v>1</v>
      </c>
      <c r="N1001" s="13">
        <v>0</v>
      </c>
      <c r="O1001" s="13">
        <v>0</v>
      </c>
      <c r="P1001" s="13">
        <v>6</v>
      </c>
      <c r="Q1001" s="13">
        <v>18</v>
      </c>
      <c r="R1001" s="14">
        <v>24</v>
      </c>
      <c r="S1001" s="14">
        <v>1</v>
      </c>
      <c r="T1001" s="14">
        <v>0</v>
      </c>
      <c r="U1001" s="14">
        <v>1</v>
      </c>
      <c r="V1001" s="14">
        <v>2</v>
      </c>
      <c r="W1001" s="14">
        <v>1</v>
      </c>
      <c r="X1001" s="14">
        <v>6</v>
      </c>
      <c r="Y1001" s="14">
        <v>1</v>
      </c>
      <c r="Z1001" s="14">
        <v>1</v>
      </c>
      <c r="AA1001" s="14">
        <v>0</v>
      </c>
      <c r="AB1001" s="14">
        <v>0</v>
      </c>
      <c r="AC1001" s="14">
        <v>1</v>
      </c>
      <c r="AD1001" s="14">
        <v>0</v>
      </c>
      <c r="AE1001" s="14">
        <v>1</v>
      </c>
      <c r="AF1001" s="15">
        <v>23</v>
      </c>
    </row>
    <row r="1002" spans="1:32" s="15" customFormat="1" ht="13.7" customHeight="1" x14ac:dyDescent="0.15">
      <c r="A1002" s="10" t="s">
        <v>1134</v>
      </c>
      <c r="B1002" s="10" t="s">
        <v>896</v>
      </c>
      <c r="C1002" s="11" t="s">
        <v>905</v>
      </c>
      <c r="D1002" s="12">
        <v>0</v>
      </c>
      <c r="E1002" s="12" t="s">
        <v>1141</v>
      </c>
      <c r="F1002" s="12" t="s">
        <v>1097</v>
      </c>
      <c r="G1002" s="13">
        <v>1</v>
      </c>
      <c r="H1002" s="13">
        <v>0</v>
      </c>
      <c r="I1002" s="13">
        <v>1</v>
      </c>
      <c r="J1002" s="13">
        <v>0</v>
      </c>
      <c r="K1002" s="13">
        <v>0</v>
      </c>
      <c r="L1002" s="13">
        <v>25</v>
      </c>
      <c r="M1002" s="13">
        <v>1</v>
      </c>
      <c r="N1002" s="13">
        <v>0</v>
      </c>
      <c r="O1002" s="13">
        <v>0</v>
      </c>
      <c r="P1002" s="13">
        <v>9</v>
      </c>
      <c r="Q1002" s="13">
        <v>19</v>
      </c>
      <c r="R1002" s="14">
        <v>28</v>
      </c>
      <c r="S1002" s="14">
        <v>1</v>
      </c>
      <c r="T1002" s="14">
        <v>0</v>
      </c>
      <c r="U1002" s="14">
        <v>1</v>
      </c>
      <c r="V1002" s="14">
        <v>2</v>
      </c>
      <c r="W1002" s="14">
        <v>1</v>
      </c>
      <c r="X1002" s="14">
        <v>7</v>
      </c>
      <c r="Y1002" s="14">
        <v>1</v>
      </c>
      <c r="Z1002" s="14">
        <v>1</v>
      </c>
      <c r="AA1002" s="14">
        <v>0</v>
      </c>
      <c r="AB1002" s="14">
        <v>1</v>
      </c>
      <c r="AC1002" s="14">
        <v>2</v>
      </c>
      <c r="AD1002" s="14">
        <v>0</v>
      </c>
      <c r="AE1002" s="14">
        <v>2</v>
      </c>
      <c r="AF1002" s="15">
        <v>24</v>
      </c>
    </row>
    <row r="1003" spans="1:32" s="15" customFormat="1" ht="13.7" customHeight="1" x14ac:dyDescent="0.15">
      <c r="A1003" s="10" t="s">
        <v>1134</v>
      </c>
      <c r="B1003" s="10" t="s">
        <v>896</v>
      </c>
      <c r="C1003" s="11" t="s">
        <v>559</v>
      </c>
      <c r="D1003" s="12">
        <v>0</v>
      </c>
      <c r="E1003" s="12" t="s">
        <v>1141</v>
      </c>
      <c r="F1003" s="12" t="s">
        <v>1097</v>
      </c>
      <c r="G1003" s="13">
        <v>1</v>
      </c>
      <c r="H1003" s="13">
        <v>0</v>
      </c>
      <c r="I1003" s="13">
        <v>1</v>
      </c>
      <c r="J1003" s="13">
        <v>0</v>
      </c>
      <c r="K1003" s="13">
        <v>0</v>
      </c>
      <c r="L1003" s="13">
        <v>12</v>
      </c>
      <c r="M1003" s="13">
        <v>1</v>
      </c>
      <c r="N1003" s="13">
        <v>0</v>
      </c>
      <c r="O1003" s="13">
        <v>0</v>
      </c>
      <c r="P1003" s="13">
        <v>6</v>
      </c>
      <c r="Q1003" s="13">
        <v>9</v>
      </c>
      <c r="R1003" s="14">
        <v>15</v>
      </c>
      <c r="S1003" s="14">
        <v>1</v>
      </c>
      <c r="T1003" s="14">
        <v>0</v>
      </c>
      <c r="U1003" s="14">
        <v>1</v>
      </c>
      <c r="V1003" s="14">
        <v>2</v>
      </c>
      <c r="W1003" s="14">
        <v>1</v>
      </c>
      <c r="X1003" s="14">
        <v>0</v>
      </c>
      <c r="Y1003" s="14">
        <v>1</v>
      </c>
      <c r="Z1003" s="14">
        <v>0</v>
      </c>
      <c r="AA1003" s="14">
        <v>0</v>
      </c>
      <c r="AB1003" s="14">
        <v>0</v>
      </c>
      <c r="AC1003" s="14">
        <v>0</v>
      </c>
      <c r="AD1003" s="14">
        <v>0</v>
      </c>
      <c r="AE1003" s="14">
        <v>0</v>
      </c>
      <c r="AF1003" s="15">
        <v>25</v>
      </c>
    </row>
    <row r="1004" spans="1:32" s="15" customFormat="1" ht="13.7" customHeight="1" x14ac:dyDescent="0.15">
      <c r="A1004" s="10" t="s">
        <v>1134</v>
      </c>
      <c r="B1004" s="10" t="s">
        <v>896</v>
      </c>
      <c r="C1004" s="11" t="s">
        <v>906</v>
      </c>
      <c r="D1004" s="12">
        <v>0</v>
      </c>
      <c r="E1004" s="12" t="s">
        <v>1141</v>
      </c>
      <c r="F1004" s="12" t="s">
        <v>1097</v>
      </c>
      <c r="G1004" s="13">
        <v>1</v>
      </c>
      <c r="H1004" s="13">
        <v>0</v>
      </c>
      <c r="I1004" s="13">
        <v>1</v>
      </c>
      <c r="J1004" s="13">
        <v>1</v>
      </c>
      <c r="K1004" s="13">
        <v>0</v>
      </c>
      <c r="L1004" s="13">
        <v>33</v>
      </c>
      <c r="M1004" s="13">
        <v>1</v>
      </c>
      <c r="N1004" s="13">
        <v>0</v>
      </c>
      <c r="O1004" s="13">
        <v>0</v>
      </c>
      <c r="P1004" s="13">
        <v>14</v>
      </c>
      <c r="Q1004" s="13">
        <v>23</v>
      </c>
      <c r="R1004" s="14">
        <v>37</v>
      </c>
      <c r="S1004" s="14">
        <v>1</v>
      </c>
      <c r="T1004" s="14">
        <v>0</v>
      </c>
      <c r="U1004" s="14">
        <v>3</v>
      </c>
      <c r="V1004" s="14">
        <v>4</v>
      </c>
      <c r="W1004" s="14">
        <v>1</v>
      </c>
      <c r="X1004" s="14">
        <v>6</v>
      </c>
      <c r="Y1004" s="14">
        <v>1</v>
      </c>
      <c r="Z1004" s="14">
        <v>1</v>
      </c>
      <c r="AA1004" s="14">
        <v>0</v>
      </c>
      <c r="AB1004" s="14">
        <v>0</v>
      </c>
      <c r="AC1004" s="14">
        <v>1</v>
      </c>
      <c r="AD1004" s="14">
        <v>0</v>
      </c>
      <c r="AE1004" s="14">
        <v>1</v>
      </c>
      <c r="AF1004" s="15">
        <v>26</v>
      </c>
    </row>
    <row r="1005" spans="1:32" s="15" customFormat="1" ht="13.7" customHeight="1" x14ac:dyDescent="0.15">
      <c r="A1005" s="10" t="s">
        <v>1134</v>
      </c>
      <c r="B1005" s="10" t="s">
        <v>896</v>
      </c>
      <c r="C1005" s="11" t="s">
        <v>907</v>
      </c>
      <c r="D1005" s="12">
        <v>0</v>
      </c>
      <c r="E1005" s="12" t="s">
        <v>1141</v>
      </c>
      <c r="F1005" s="12" t="s">
        <v>1097</v>
      </c>
      <c r="G1005" s="13">
        <v>1</v>
      </c>
      <c r="H1005" s="13">
        <v>0</v>
      </c>
      <c r="I1005" s="13">
        <v>1</v>
      </c>
      <c r="J1005" s="13">
        <v>0</v>
      </c>
      <c r="K1005" s="13">
        <v>0</v>
      </c>
      <c r="L1005" s="13">
        <v>25</v>
      </c>
      <c r="M1005" s="13">
        <v>1</v>
      </c>
      <c r="N1005" s="13">
        <v>0</v>
      </c>
      <c r="O1005" s="13">
        <v>0</v>
      </c>
      <c r="P1005" s="13">
        <v>11</v>
      </c>
      <c r="Q1005" s="13">
        <v>17</v>
      </c>
      <c r="R1005" s="14">
        <v>28</v>
      </c>
      <c r="S1005" s="14">
        <v>2</v>
      </c>
      <c r="T1005" s="14">
        <v>0</v>
      </c>
      <c r="U1005" s="14">
        <v>2</v>
      </c>
      <c r="V1005" s="14">
        <v>4</v>
      </c>
      <c r="W1005" s="14">
        <v>1</v>
      </c>
      <c r="X1005" s="14">
        <v>6</v>
      </c>
      <c r="Y1005" s="14">
        <v>1</v>
      </c>
      <c r="Z1005" s="14">
        <v>1</v>
      </c>
      <c r="AA1005" s="14">
        <v>0</v>
      </c>
      <c r="AB1005" s="14">
        <v>0</v>
      </c>
      <c r="AC1005" s="14">
        <v>1</v>
      </c>
      <c r="AD1005" s="14">
        <v>0</v>
      </c>
      <c r="AE1005" s="14">
        <v>1</v>
      </c>
      <c r="AF1005" s="15">
        <v>27</v>
      </c>
    </row>
    <row r="1006" spans="1:32" s="5" customFormat="1" ht="13.7" customHeight="1" x14ac:dyDescent="0.15">
      <c r="A1006" s="10" t="s">
        <v>1134</v>
      </c>
      <c r="B1006" s="10" t="s">
        <v>896</v>
      </c>
      <c r="C1006" s="11" t="s">
        <v>908</v>
      </c>
      <c r="D1006" s="12">
        <v>0</v>
      </c>
      <c r="E1006" s="12" t="s">
        <v>1141</v>
      </c>
      <c r="F1006" s="12" t="s">
        <v>1097</v>
      </c>
      <c r="G1006" s="13">
        <v>1</v>
      </c>
      <c r="H1006" s="13">
        <v>0</v>
      </c>
      <c r="I1006" s="13">
        <v>1</v>
      </c>
      <c r="J1006" s="13">
        <v>1</v>
      </c>
      <c r="K1006" s="13">
        <v>0</v>
      </c>
      <c r="L1006" s="13">
        <v>34</v>
      </c>
      <c r="M1006" s="13">
        <v>3</v>
      </c>
      <c r="N1006" s="13">
        <v>0</v>
      </c>
      <c r="O1006" s="13">
        <v>0</v>
      </c>
      <c r="P1006" s="13">
        <v>13</v>
      </c>
      <c r="Q1006" s="13">
        <v>27</v>
      </c>
      <c r="R1006" s="14">
        <v>40</v>
      </c>
      <c r="S1006" s="14">
        <v>2</v>
      </c>
      <c r="T1006" s="14">
        <v>0</v>
      </c>
      <c r="U1006" s="14">
        <v>2</v>
      </c>
      <c r="V1006" s="14">
        <v>4</v>
      </c>
      <c r="W1006" s="14">
        <v>1</v>
      </c>
      <c r="X1006" s="14">
        <v>6</v>
      </c>
      <c r="Y1006" s="14">
        <v>1</v>
      </c>
      <c r="Z1006" s="14">
        <v>1</v>
      </c>
      <c r="AA1006" s="14">
        <v>0</v>
      </c>
      <c r="AB1006" s="14">
        <v>1</v>
      </c>
      <c r="AC1006" s="14">
        <v>0</v>
      </c>
      <c r="AD1006" s="14">
        <v>0</v>
      </c>
      <c r="AE1006" s="14">
        <v>0</v>
      </c>
      <c r="AF1006" s="5">
        <v>28</v>
      </c>
    </row>
    <row r="1007" spans="1:32" s="15" customFormat="1" ht="13.7" customHeight="1" x14ac:dyDescent="0.15">
      <c r="A1007" s="10" t="s">
        <v>1134</v>
      </c>
      <c r="B1007" s="10" t="s">
        <v>896</v>
      </c>
      <c r="C1007" s="11" t="s">
        <v>909</v>
      </c>
      <c r="D1007" s="12">
        <v>0</v>
      </c>
      <c r="E1007" s="12" t="s">
        <v>1141</v>
      </c>
      <c r="F1007" s="12" t="s">
        <v>1097</v>
      </c>
      <c r="G1007" s="13">
        <v>1</v>
      </c>
      <c r="H1007" s="13">
        <v>0</v>
      </c>
      <c r="I1007" s="13">
        <v>1</v>
      </c>
      <c r="J1007" s="13">
        <v>0</v>
      </c>
      <c r="K1007" s="13">
        <v>0</v>
      </c>
      <c r="L1007" s="13">
        <v>26</v>
      </c>
      <c r="M1007" s="13">
        <v>1</v>
      </c>
      <c r="N1007" s="13">
        <v>0</v>
      </c>
      <c r="O1007" s="13">
        <v>0</v>
      </c>
      <c r="P1007" s="13">
        <v>11</v>
      </c>
      <c r="Q1007" s="13">
        <v>18</v>
      </c>
      <c r="R1007" s="14">
        <v>29</v>
      </c>
      <c r="S1007" s="14">
        <v>1</v>
      </c>
      <c r="T1007" s="14">
        <v>0</v>
      </c>
      <c r="U1007" s="14">
        <v>2</v>
      </c>
      <c r="V1007" s="14">
        <v>3</v>
      </c>
      <c r="W1007" s="14">
        <v>1</v>
      </c>
      <c r="X1007" s="14">
        <v>6</v>
      </c>
      <c r="Y1007" s="14">
        <v>1</v>
      </c>
      <c r="Z1007" s="14">
        <v>1</v>
      </c>
      <c r="AA1007" s="14">
        <v>0</v>
      </c>
      <c r="AB1007" s="14">
        <v>0</v>
      </c>
      <c r="AC1007" s="14">
        <v>1</v>
      </c>
      <c r="AD1007" s="14">
        <v>0</v>
      </c>
      <c r="AE1007" s="14">
        <v>1</v>
      </c>
      <c r="AF1007" s="15">
        <v>29</v>
      </c>
    </row>
    <row r="1008" spans="1:32" s="15" customFormat="1" ht="13.7" customHeight="1" x14ac:dyDescent="0.15">
      <c r="A1008" s="10" t="s">
        <v>1134</v>
      </c>
      <c r="B1008" s="10" t="s">
        <v>896</v>
      </c>
      <c r="C1008" s="11" t="s">
        <v>736</v>
      </c>
      <c r="D1008" s="12">
        <v>0</v>
      </c>
      <c r="E1008" s="12" t="s">
        <v>1141</v>
      </c>
      <c r="F1008" s="12" t="s">
        <v>1097</v>
      </c>
      <c r="G1008" s="13">
        <v>1</v>
      </c>
      <c r="H1008" s="13">
        <v>0</v>
      </c>
      <c r="I1008" s="13">
        <v>1</v>
      </c>
      <c r="J1008" s="13">
        <v>0</v>
      </c>
      <c r="K1008" s="13">
        <v>0</v>
      </c>
      <c r="L1008" s="13">
        <v>22</v>
      </c>
      <c r="M1008" s="13">
        <v>1</v>
      </c>
      <c r="N1008" s="13">
        <v>1</v>
      </c>
      <c r="O1008" s="13">
        <v>0</v>
      </c>
      <c r="P1008" s="13">
        <v>12</v>
      </c>
      <c r="Q1008" s="13">
        <v>14</v>
      </c>
      <c r="R1008" s="14">
        <v>26</v>
      </c>
      <c r="S1008" s="14">
        <v>2</v>
      </c>
      <c r="T1008" s="14">
        <v>0</v>
      </c>
      <c r="U1008" s="14">
        <v>1</v>
      </c>
      <c r="V1008" s="14">
        <v>3</v>
      </c>
      <c r="W1008" s="14">
        <v>1</v>
      </c>
      <c r="X1008" s="14">
        <v>6</v>
      </c>
      <c r="Y1008" s="14">
        <v>1</v>
      </c>
      <c r="Z1008" s="14">
        <v>1</v>
      </c>
      <c r="AA1008" s="14">
        <v>0</v>
      </c>
      <c r="AB1008" s="14">
        <v>0</v>
      </c>
      <c r="AC1008" s="14">
        <v>0</v>
      </c>
      <c r="AD1008" s="14">
        <v>0</v>
      </c>
      <c r="AE1008" s="14">
        <v>0</v>
      </c>
      <c r="AF1008" s="15">
        <v>30</v>
      </c>
    </row>
    <row r="1009" spans="1:32" s="26" customFormat="1" ht="13.7" customHeight="1" x14ac:dyDescent="0.15">
      <c r="A1009" s="10" t="s">
        <v>1134</v>
      </c>
      <c r="B1009" s="10" t="s">
        <v>896</v>
      </c>
      <c r="C1009" s="11" t="s">
        <v>910</v>
      </c>
      <c r="D1009" s="12">
        <v>0</v>
      </c>
      <c r="E1009" s="12" t="s">
        <v>1141</v>
      </c>
      <c r="F1009" s="12" t="s">
        <v>1097</v>
      </c>
      <c r="G1009" s="13">
        <v>1</v>
      </c>
      <c r="H1009" s="13">
        <v>0</v>
      </c>
      <c r="I1009" s="13">
        <v>1</v>
      </c>
      <c r="J1009" s="13">
        <v>1</v>
      </c>
      <c r="K1009" s="13">
        <v>0</v>
      </c>
      <c r="L1009" s="13">
        <v>28</v>
      </c>
      <c r="M1009" s="13">
        <v>1</v>
      </c>
      <c r="N1009" s="13">
        <v>0</v>
      </c>
      <c r="O1009" s="13">
        <v>0</v>
      </c>
      <c r="P1009" s="13">
        <v>12</v>
      </c>
      <c r="Q1009" s="13">
        <v>20</v>
      </c>
      <c r="R1009" s="14">
        <v>32</v>
      </c>
      <c r="S1009" s="14">
        <v>1</v>
      </c>
      <c r="T1009" s="14">
        <v>0</v>
      </c>
      <c r="U1009" s="14">
        <v>5</v>
      </c>
      <c r="V1009" s="14">
        <v>6</v>
      </c>
      <c r="W1009" s="14">
        <v>1</v>
      </c>
      <c r="X1009" s="14">
        <v>6</v>
      </c>
      <c r="Y1009" s="14">
        <v>1</v>
      </c>
      <c r="Z1009" s="14">
        <v>1</v>
      </c>
      <c r="AA1009" s="14">
        <v>0</v>
      </c>
      <c r="AB1009" s="14">
        <v>0</v>
      </c>
      <c r="AC1009" s="14">
        <v>3</v>
      </c>
      <c r="AD1009" s="14">
        <v>0</v>
      </c>
      <c r="AE1009" s="14">
        <v>3</v>
      </c>
      <c r="AF1009" s="26">
        <v>31</v>
      </c>
    </row>
    <row r="1010" spans="1:32" s="15" customFormat="1" ht="13.7" customHeight="1" x14ac:dyDescent="0.15">
      <c r="A1010" s="10" t="s">
        <v>1134</v>
      </c>
      <c r="B1010" s="10" t="s">
        <v>896</v>
      </c>
      <c r="C1010" s="11" t="s">
        <v>911</v>
      </c>
      <c r="D1010" s="12">
        <v>0</v>
      </c>
      <c r="E1010" s="12" t="s">
        <v>1141</v>
      </c>
      <c r="F1010" s="12" t="s">
        <v>1097</v>
      </c>
      <c r="G1010" s="13">
        <v>1</v>
      </c>
      <c r="H1010" s="13">
        <v>0</v>
      </c>
      <c r="I1010" s="13">
        <v>1</v>
      </c>
      <c r="J1010" s="13">
        <v>0</v>
      </c>
      <c r="K1010" s="13">
        <v>0</v>
      </c>
      <c r="L1010" s="13">
        <v>23</v>
      </c>
      <c r="M1010" s="13">
        <v>1</v>
      </c>
      <c r="N1010" s="13">
        <v>0</v>
      </c>
      <c r="O1010" s="13">
        <v>0</v>
      </c>
      <c r="P1010" s="13">
        <v>10</v>
      </c>
      <c r="Q1010" s="13">
        <v>16</v>
      </c>
      <c r="R1010" s="14">
        <v>26</v>
      </c>
      <c r="S1010" s="14">
        <v>1</v>
      </c>
      <c r="T1010" s="14">
        <v>0</v>
      </c>
      <c r="U1010" s="14">
        <v>2</v>
      </c>
      <c r="V1010" s="14">
        <v>3</v>
      </c>
      <c r="W1010" s="14">
        <v>1</v>
      </c>
      <c r="X1010" s="14">
        <v>6</v>
      </c>
      <c r="Y1010" s="14">
        <v>1</v>
      </c>
      <c r="Z1010" s="14">
        <v>1</v>
      </c>
      <c r="AA1010" s="14">
        <v>0</v>
      </c>
      <c r="AB1010" s="14">
        <v>0</v>
      </c>
      <c r="AC1010" s="14">
        <v>0</v>
      </c>
      <c r="AD1010" s="14">
        <v>1</v>
      </c>
      <c r="AE1010" s="14">
        <v>0</v>
      </c>
      <c r="AF1010" s="15">
        <v>32</v>
      </c>
    </row>
    <row r="1011" spans="1:32" s="15" customFormat="1" ht="13.7" customHeight="1" x14ac:dyDescent="0.15">
      <c r="A1011" s="10" t="s">
        <v>1134</v>
      </c>
      <c r="B1011" s="10" t="s">
        <v>896</v>
      </c>
      <c r="C1011" s="11" t="s">
        <v>567</v>
      </c>
      <c r="D1011" s="12">
        <v>0</v>
      </c>
      <c r="E1011" s="12" t="s">
        <v>1141</v>
      </c>
      <c r="F1011" s="12" t="s">
        <v>1097</v>
      </c>
      <c r="G1011" s="13">
        <v>1</v>
      </c>
      <c r="H1011" s="13">
        <v>0</v>
      </c>
      <c r="I1011" s="13">
        <v>1</v>
      </c>
      <c r="J1011" s="13">
        <v>0</v>
      </c>
      <c r="K1011" s="13">
        <v>0</v>
      </c>
      <c r="L1011" s="13">
        <v>19</v>
      </c>
      <c r="M1011" s="13">
        <v>1</v>
      </c>
      <c r="N1011" s="13">
        <v>0</v>
      </c>
      <c r="O1011" s="13">
        <v>0</v>
      </c>
      <c r="P1011" s="13">
        <v>10</v>
      </c>
      <c r="Q1011" s="13">
        <v>12</v>
      </c>
      <c r="R1011" s="14">
        <v>22</v>
      </c>
      <c r="S1011" s="14">
        <v>1</v>
      </c>
      <c r="T1011" s="14">
        <v>0</v>
      </c>
      <c r="U1011" s="14">
        <v>3</v>
      </c>
      <c r="V1011" s="14">
        <v>4</v>
      </c>
      <c r="W1011" s="14">
        <v>1</v>
      </c>
      <c r="X1011" s="14">
        <v>0</v>
      </c>
      <c r="Y1011" s="14">
        <v>1</v>
      </c>
      <c r="Z1011" s="14">
        <v>0</v>
      </c>
      <c r="AA1011" s="14">
        <v>0</v>
      </c>
      <c r="AB1011" s="14">
        <v>0</v>
      </c>
      <c r="AC1011" s="14">
        <v>0</v>
      </c>
      <c r="AD1011" s="14">
        <v>0</v>
      </c>
      <c r="AE1011" s="14">
        <v>0</v>
      </c>
      <c r="AF1011" s="15">
        <v>33</v>
      </c>
    </row>
    <row r="1012" spans="1:32" s="5" customFormat="1" ht="13.7" customHeight="1" x14ac:dyDescent="0.15">
      <c r="A1012" s="10" t="s">
        <v>1134</v>
      </c>
      <c r="B1012" s="10" t="s">
        <v>896</v>
      </c>
      <c r="C1012" s="11" t="s">
        <v>243</v>
      </c>
      <c r="D1012" s="12">
        <v>0</v>
      </c>
      <c r="E1012" s="12" t="s">
        <v>1141</v>
      </c>
      <c r="F1012" s="12" t="s">
        <v>1097</v>
      </c>
      <c r="G1012" s="13">
        <v>1</v>
      </c>
      <c r="H1012" s="13">
        <v>0</v>
      </c>
      <c r="I1012" s="13">
        <v>1</v>
      </c>
      <c r="J1012" s="13">
        <v>0</v>
      </c>
      <c r="K1012" s="13">
        <v>0</v>
      </c>
      <c r="L1012" s="13">
        <v>23</v>
      </c>
      <c r="M1012" s="13">
        <v>1</v>
      </c>
      <c r="N1012" s="13">
        <v>0</v>
      </c>
      <c r="O1012" s="13">
        <v>0</v>
      </c>
      <c r="P1012" s="13">
        <v>12</v>
      </c>
      <c r="Q1012" s="13">
        <v>14</v>
      </c>
      <c r="R1012" s="14">
        <v>26</v>
      </c>
      <c r="S1012" s="14">
        <v>1</v>
      </c>
      <c r="T1012" s="14">
        <v>0</v>
      </c>
      <c r="U1012" s="14">
        <v>0</v>
      </c>
      <c r="V1012" s="14">
        <v>1</v>
      </c>
      <c r="W1012" s="14">
        <v>1</v>
      </c>
      <c r="X1012" s="14">
        <v>6</v>
      </c>
      <c r="Y1012" s="14">
        <v>1</v>
      </c>
      <c r="Z1012" s="14">
        <v>1</v>
      </c>
      <c r="AA1012" s="14">
        <v>0</v>
      </c>
      <c r="AB1012" s="14">
        <v>0</v>
      </c>
      <c r="AC1012" s="14">
        <v>1</v>
      </c>
      <c r="AD1012" s="14">
        <v>0</v>
      </c>
      <c r="AE1012" s="14">
        <v>1</v>
      </c>
      <c r="AF1012" s="5">
        <v>34</v>
      </c>
    </row>
    <row r="1013" spans="1:32" s="15" customFormat="1" ht="13.7" customHeight="1" x14ac:dyDescent="0.15">
      <c r="A1013" s="10" t="s">
        <v>1134</v>
      </c>
      <c r="B1013" s="10" t="s">
        <v>896</v>
      </c>
      <c r="C1013" s="11" t="s">
        <v>259</v>
      </c>
      <c r="D1013" s="12">
        <v>0</v>
      </c>
      <c r="E1013" s="12" t="s">
        <v>1141</v>
      </c>
      <c r="F1013" s="12" t="s">
        <v>1097</v>
      </c>
      <c r="G1013" s="13">
        <v>1</v>
      </c>
      <c r="H1013" s="13">
        <v>0</v>
      </c>
      <c r="I1013" s="13">
        <v>1</v>
      </c>
      <c r="J1013" s="13">
        <v>0</v>
      </c>
      <c r="K1013" s="13">
        <v>0</v>
      </c>
      <c r="L1013" s="13">
        <v>15</v>
      </c>
      <c r="M1013" s="13">
        <v>1</v>
      </c>
      <c r="N1013" s="13">
        <v>0</v>
      </c>
      <c r="O1013" s="13">
        <v>0</v>
      </c>
      <c r="P1013" s="13">
        <v>6</v>
      </c>
      <c r="Q1013" s="13">
        <v>12</v>
      </c>
      <c r="R1013" s="14">
        <v>18</v>
      </c>
      <c r="S1013" s="14">
        <v>1</v>
      </c>
      <c r="T1013" s="14">
        <v>0</v>
      </c>
      <c r="U1013" s="14">
        <v>1</v>
      </c>
      <c r="V1013" s="14">
        <v>2</v>
      </c>
      <c r="W1013" s="14">
        <v>1</v>
      </c>
      <c r="X1013" s="14">
        <v>0</v>
      </c>
      <c r="Y1013" s="14">
        <v>1</v>
      </c>
      <c r="Z1013" s="14">
        <v>1</v>
      </c>
      <c r="AA1013" s="14">
        <v>0</v>
      </c>
      <c r="AB1013" s="14">
        <v>0</v>
      </c>
      <c r="AC1013" s="14">
        <v>0</v>
      </c>
      <c r="AD1013" s="14">
        <v>0</v>
      </c>
      <c r="AE1013" s="14">
        <v>0</v>
      </c>
      <c r="AF1013" s="15">
        <v>35</v>
      </c>
    </row>
    <row r="1014" spans="1:32" s="15" customFormat="1" ht="13.7" customHeight="1" x14ac:dyDescent="0.15">
      <c r="A1014" s="10" t="s">
        <v>1134</v>
      </c>
      <c r="B1014" s="10" t="s">
        <v>896</v>
      </c>
      <c r="C1014" s="11" t="s">
        <v>1058</v>
      </c>
      <c r="D1014" s="12">
        <v>0</v>
      </c>
      <c r="E1014" s="12" t="s">
        <v>1141</v>
      </c>
      <c r="F1014" s="12" t="s">
        <v>1097</v>
      </c>
      <c r="G1014" s="13">
        <v>1</v>
      </c>
      <c r="H1014" s="13">
        <v>0</v>
      </c>
      <c r="I1014" s="13">
        <v>1</v>
      </c>
      <c r="J1014" s="13">
        <v>0</v>
      </c>
      <c r="K1014" s="13">
        <v>0</v>
      </c>
      <c r="L1014" s="13">
        <v>30</v>
      </c>
      <c r="M1014" s="13">
        <v>1</v>
      </c>
      <c r="N1014" s="13">
        <v>0</v>
      </c>
      <c r="O1014" s="13">
        <v>0</v>
      </c>
      <c r="P1014" s="13">
        <v>11</v>
      </c>
      <c r="Q1014" s="13">
        <v>22</v>
      </c>
      <c r="R1014" s="14">
        <v>33</v>
      </c>
      <c r="S1014" s="14">
        <v>1</v>
      </c>
      <c r="T1014" s="14">
        <v>0</v>
      </c>
      <c r="U1014" s="14">
        <v>2</v>
      </c>
      <c r="V1014" s="14">
        <v>3</v>
      </c>
      <c r="W1014" s="14">
        <v>1</v>
      </c>
      <c r="X1014" s="14">
        <v>6</v>
      </c>
      <c r="Y1014" s="14">
        <v>1</v>
      </c>
      <c r="Z1014" s="14">
        <v>1</v>
      </c>
      <c r="AA1014" s="14">
        <v>0</v>
      </c>
      <c r="AB1014" s="14">
        <v>0</v>
      </c>
      <c r="AC1014" s="14">
        <v>2</v>
      </c>
      <c r="AD1014" s="14">
        <v>0</v>
      </c>
      <c r="AE1014" s="14">
        <v>2</v>
      </c>
      <c r="AF1014" s="15">
        <v>36</v>
      </c>
    </row>
    <row r="1015" spans="1:32" s="5" customFormat="1" ht="13.7" customHeight="1" x14ac:dyDescent="0.15">
      <c r="A1015" s="10" t="s">
        <v>1134</v>
      </c>
      <c r="B1015" s="10" t="s">
        <v>896</v>
      </c>
      <c r="C1015" s="11" t="s">
        <v>41</v>
      </c>
      <c r="D1015" s="12">
        <v>0</v>
      </c>
      <c r="E1015" s="12" t="s">
        <v>1141</v>
      </c>
      <c r="F1015" s="12" t="s">
        <v>1097</v>
      </c>
      <c r="G1015" s="13">
        <v>1</v>
      </c>
      <c r="H1015" s="13">
        <v>0</v>
      </c>
      <c r="I1015" s="13">
        <v>1</v>
      </c>
      <c r="J1015" s="13">
        <v>0</v>
      </c>
      <c r="K1015" s="13">
        <v>0</v>
      </c>
      <c r="L1015" s="13">
        <v>19</v>
      </c>
      <c r="M1015" s="13">
        <v>1</v>
      </c>
      <c r="N1015" s="13">
        <v>0</v>
      </c>
      <c r="O1015" s="13">
        <v>0</v>
      </c>
      <c r="P1015" s="13">
        <v>9</v>
      </c>
      <c r="Q1015" s="13">
        <v>13</v>
      </c>
      <c r="R1015" s="14">
        <v>22</v>
      </c>
      <c r="S1015" s="14">
        <v>1</v>
      </c>
      <c r="T1015" s="14">
        <v>0</v>
      </c>
      <c r="U1015" s="14">
        <v>3</v>
      </c>
      <c r="V1015" s="14">
        <v>4</v>
      </c>
      <c r="W1015" s="14">
        <v>1</v>
      </c>
      <c r="X1015" s="14">
        <v>3</v>
      </c>
      <c r="Y1015" s="14">
        <v>1</v>
      </c>
      <c r="Z1015" s="14">
        <v>1</v>
      </c>
      <c r="AA1015" s="14">
        <v>0</v>
      </c>
      <c r="AB1015" s="14">
        <v>0</v>
      </c>
      <c r="AC1015" s="14">
        <v>0</v>
      </c>
      <c r="AD1015" s="14">
        <v>0</v>
      </c>
      <c r="AE1015" s="14">
        <v>0</v>
      </c>
      <c r="AF1015" s="5">
        <v>37</v>
      </c>
    </row>
    <row r="1016" spans="1:32" s="15" customFormat="1" ht="13.7" customHeight="1" x14ac:dyDescent="0.15">
      <c r="A1016" s="10" t="s">
        <v>1134</v>
      </c>
      <c r="B1016" s="10" t="s">
        <v>896</v>
      </c>
      <c r="C1016" s="11" t="s">
        <v>70</v>
      </c>
      <c r="D1016" s="12">
        <v>0</v>
      </c>
      <c r="E1016" s="12" t="s">
        <v>1141</v>
      </c>
      <c r="F1016" s="12" t="s">
        <v>1097</v>
      </c>
      <c r="G1016" s="13">
        <v>1</v>
      </c>
      <c r="H1016" s="13">
        <v>0</v>
      </c>
      <c r="I1016" s="13">
        <v>1</v>
      </c>
      <c r="J1016" s="13">
        <v>0</v>
      </c>
      <c r="K1016" s="13">
        <v>0</v>
      </c>
      <c r="L1016" s="13">
        <v>14</v>
      </c>
      <c r="M1016" s="13">
        <v>1</v>
      </c>
      <c r="N1016" s="13">
        <v>0</v>
      </c>
      <c r="O1016" s="13">
        <v>0</v>
      </c>
      <c r="P1016" s="13">
        <v>8</v>
      </c>
      <c r="Q1016" s="13">
        <v>9</v>
      </c>
      <c r="R1016" s="14">
        <v>17</v>
      </c>
      <c r="S1016" s="14">
        <v>1</v>
      </c>
      <c r="T1016" s="14">
        <v>0</v>
      </c>
      <c r="U1016" s="14">
        <v>7</v>
      </c>
      <c r="V1016" s="14">
        <v>8</v>
      </c>
      <c r="W1016" s="14">
        <v>1</v>
      </c>
      <c r="X1016" s="14">
        <v>1</v>
      </c>
      <c r="Y1016" s="14">
        <v>1</v>
      </c>
      <c r="Z1016" s="14">
        <v>2</v>
      </c>
      <c r="AA1016" s="14">
        <v>0</v>
      </c>
      <c r="AB1016" s="14">
        <v>0</v>
      </c>
      <c r="AC1016" s="14">
        <v>0</v>
      </c>
      <c r="AD1016" s="14">
        <v>0</v>
      </c>
      <c r="AE1016" s="14">
        <v>0</v>
      </c>
      <c r="AF1016" s="15">
        <v>38</v>
      </c>
    </row>
    <row r="1017" spans="1:32" s="15" customFormat="1" ht="13.7" customHeight="1" x14ac:dyDescent="0.15">
      <c r="A1017" s="16"/>
      <c r="B1017" s="16" t="s">
        <v>1086</v>
      </c>
      <c r="C1017" s="16">
        <f>COUNTA(C991:C1016)</f>
        <v>26</v>
      </c>
      <c r="D1017" s="17">
        <f>COUNTIF(D991:D1016,"併")</f>
        <v>0</v>
      </c>
      <c r="E1017" s="17">
        <v>4</v>
      </c>
      <c r="F1017" s="17"/>
      <c r="G1017" s="18">
        <f>SUM(G991:G1016)</f>
        <v>26</v>
      </c>
      <c r="H1017" s="18">
        <f t="shared" ref="H1017:AE1017" si="162">SUM(H991:H1016)</f>
        <v>0</v>
      </c>
      <c r="I1017" s="18">
        <f t="shared" si="162"/>
        <v>26</v>
      </c>
      <c r="J1017" s="18">
        <f t="shared" si="162"/>
        <v>6</v>
      </c>
      <c r="K1017" s="18">
        <f t="shared" si="162"/>
        <v>0</v>
      </c>
      <c r="L1017" s="18">
        <f t="shared" si="162"/>
        <v>532</v>
      </c>
      <c r="M1017" s="18">
        <f t="shared" si="162"/>
        <v>28</v>
      </c>
      <c r="N1017" s="18">
        <f t="shared" si="162"/>
        <v>2</v>
      </c>
      <c r="O1017" s="18">
        <f t="shared" si="162"/>
        <v>0</v>
      </c>
      <c r="P1017" s="18">
        <f t="shared" si="162"/>
        <v>240</v>
      </c>
      <c r="Q1017" s="18">
        <f t="shared" si="162"/>
        <v>380</v>
      </c>
      <c r="R1017" s="18">
        <f t="shared" si="162"/>
        <v>620</v>
      </c>
      <c r="S1017" s="18">
        <f t="shared" si="162"/>
        <v>29</v>
      </c>
      <c r="T1017" s="18">
        <f t="shared" si="162"/>
        <v>0</v>
      </c>
      <c r="U1017" s="18">
        <f t="shared" si="162"/>
        <v>52</v>
      </c>
      <c r="V1017" s="18">
        <f t="shared" si="162"/>
        <v>81</v>
      </c>
      <c r="W1017" s="18">
        <f t="shared" si="162"/>
        <v>26</v>
      </c>
      <c r="X1017" s="18">
        <f t="shared" si="162"/>
        <v>93</v>
      </c>
      <c r="Y1017" s="18">
        <f t="shared" si="162"/>
        <v>26</v>
      </c>
      <c r="Z1017" s="18">
        <f t="shared" si="162"/>
        <v>20</v>
      </c>
      <c r="AA1017" s="18">
        <f t="shared" si="162"/>
        <v>0</v>
      </c>
      <c r="AB1017" s="18">
        <f t="shared" si="162"/>
        <v>3</v>
      </c>
      <c r="AC1017" s="18">
        <f t="shared" si="162"/>
        <v>14</v>
      </c>
      <c r="AD1017" s="18">
        <f t="shared" si="162"/>
        <v>1</v>
      </c>
      <c r="AE1017" s="18">
        <f t="shared" si="162"/>
        <v>14</v>
      </c>
      <c r="AF1017" s="15">
        <v>39</v>
      </c>
    </row>
    <row r="1018" spans="1:32" s="5" customFormat="1" ht="13.7" customHeight="1" x14ac:dyDescent="0.15">
      <c r="A1018" s="10" t="s">
        <v>1134</v>
      </c>
      <c r="B1018" s="10" t="s">
        <v>176</v>
      </c>
      <c r="C1018" s="11" t="s">
        <v>177</v>
      </c>
      <c r="D1018" s="12">
        <v>0</v>
      </c>
      <c r="E1018" s="12" t="s">
        <v>1141</v>
      </c>
      <c r="F1018" s="12" t="s">
        <v>1097</v>
      </c>
      <c r="G1018" s="21">
        <v>1</v>
      </c>
      <c r="H1018" s="13">
        <v>0</v>
      </c>
      <c r="I1018" s="13">
        <v>2</v>
      </c>
      <c r="J1018" s="13">
        <v>2</v>
      </c>
      <c r="K1018" s="13">
        <v>0</v>
      </c>
      <c r="L1018" s="13">
        <v>41</v>
      </c>
      <c r="M1018" s="13">
        <v>1</v>
      </c>
      <c r="N1018" s="13">
        <v>1</v>
      </c>
      <c r="O1018" s="13">
        <v>2</v>
      </c>
      <c r="P1018" s="13">
        <v>24</v>
      </c>
      <c r="Q1018" s="13">
        <v>26</v>
      </c>
      <c r="R1018" s="14">
        <v>50</v>
      </c>
      <c r="S1018" s="14">
        <v>2</v>
      </c>
      <c r="T1018" s="14">
        <v>0</v>
      </c>
      <c r="U1018" s="14">
        <v>1</v>
      </c>
      <c r="V1018" s="14">
        <v>3</v>
      </c>
      <c r="W1018" s="14">
        <v>1</v>
      </c>
      <c r="X1018" s="14">
        <v>6</v>
      </c>
      <c r="Y1018" s="14">
        <v>1</v>
      </c>
      <c r="Z1018" s="14">
        <v>1</v>
      </c>
      <c r="AA1018" s="14">
        <v>3</v>
      </c>
      <c r="AB1018" s="14">
        <v>1</v>
      </c>
      <c r="AC1018" s="14">
        <v>1</v>
      </c>
      <c r="AD1018" s="14">
        <v>0</v>
      </c>
      <c r="AE1018" s="14">
        <v>1</v>
      </c>
      <c r="AF1018" s="5">
        <v>40</v>
      </c>
    </row>
    <row r="1019" spans="1:32" s="15" customFormat="1" ht="13.7" customHeight="1" x14ac:dyDescent="0.15">
      <c r="A1019" s="10" t="s">
        <v>1134</v>
      </c>
      <c r="B1019" s="10" t="s">
        <v>176</v>
      </c>
      <c r="C1019" s="11" t="s">
        <v>178</v>
      </c>
      <c r="D1019" s="12">
        <v>0</v>
      </c>
      <c r="E1019" s="12" t="s">
        <v>1141</v>
      </c>
      <c r="F1019" s="12" t="s">
        <v>1097</v>
      </c>
      <c r="G1019" s="13">
        <v>1</v>
      </c>
      <c r="H1019" s="13">
        <v>0</v>
      </c>
      <c r="I1019" s="13">
        <v>1</v>
      </c>
      <c r="J1019" s="13">
        <v>0</v>
      </c>
      <c r="K1019" s="13">
        <v>0</v>
      </c>
      <c r="L1019" s="13">
        <v>27</v>
      </c>
      <c r="M1019" s="13">
        <v>1</v>
      </c>
      <c r="N1019" s="13">
        <v>0</v>
      </c>
      <c r="O1019" s="13">
        <v>0</v>
      </c>
      <c r="P1019" s="13">
        <v>10</v>
      </c>
      <c r="Q1019" s="13">
        <v>20</v>
      </c>
      <c r="R1019" s="14">
        <v>30</v>
      </c>
      <c r="S1019" s="14">
        <v>1</v>
      </c>
      <c r="T1019" s="14">
        <v>0</v>
      </c>
      <c r="U1019" s="14">
        <v>1</v>
      </c>
      <c r="V1019" s="14">
        <v>2</v>
      </c>
      <c r="W1019" s="14">
        <v>1</v>
      </c>
      <c r="X1019" s="14">
        <v>6</v>
      </c>
      <c r="Y1019" s="14">
        <v>1</v>
      </c>
      <c r="Z1019" s="14">
        <v>1</v>
      </c>
      <c r="AA1019" s="14">
        <v>0</v>
      </c>
      <c r="AB1019" s="14">
        <v>0</v>
      </c>
      <c r="AC1019" s="14">
        <v>0</v>
      </c>
      <c r="AD1019" s="14">
        <v>0</v>
      </c>
      <c r="AE1019" s="14">
        <v>0</v>
      </c>
      <c r="AF1019" s="15">
        <v>41</v>
      </c>
    </row>
    <row r="1020" spans="1:32" s="15" customFormat="1" ht="13.7" customHeight="1" x14ac:dyDescent="0.15">
      <c r="A1020" s="10" t="s">
        <v>1134</v>
      </c>
      <c r="B1020" s="10" t="s">
        <v>176</v>
      </c>
      <c r="C1020" s="11" t="s">
        <v>549</v>
      </c>
      <c r="D1020" s="12">
        <v>0</v>
      </c>
      <c r="E1020" s="12" t="s">
        <v>1141</v>
      </c>
      <c r="F1020" s="12" t="s">
        <v>1097</v>
      </c>
      <c r="G1020" s="13">
        <v>1</v>
      </c>
      <c r="H1020" s="13">
        <v>0</v>
      </c>
      <c r="I1020" s="13">
        <v>1</v>
      </c>
      <c r="J1020" s="13">
        <v>0</v>
      </c>
      <c r="K1020" s="13">
        <v>0</v>
      </c>
      <c r="L1020" s="13">
        <v>11</v>
      </c>
      <c r="M1020" s="13">
        <v>1</v>
      </c>
      <c r="N1020" s="13">
        <v>0</v>
      </c>
      <c r="O1020" s="13">
        <v>0</v>
      </c>
      <c r="P1020" s="13">
        <v>6</v>
      </c>
      <c r="Q1020" s="13">
        <v>8</v>
      </c>
      <c r="R1020" s="14">
        <v>14</v>
      </c>
      <c r="S1020" s="14">
        <v>1</v>
      </c>
      <c r="T1020" s="14">
        <v>0</v>
      </c>
      <c r="U1020" s="14">
        <v>1</v>
      </c>
      <c r="V1020" s="14">
        <v>2</v>
      </c>
      <c r="W1020" s="14">
        <v>1</v>
      </c>
      <c r="X1020" s="14">
        <v>1</v>
      </c>
      <c r="Y1020" s="14">
        <v>1</v>
      </c>
      <c r="Z1020" s="14">
        <v>0</v>
      </c>
      <c r="AA1020" s="14">
        <v>0</v>
      </c>
      <c r="AB1020" s="14">
        <v>0</v>
      </c>
      <c r="AC1020" s="14">
        <v>0</v>
      </c>
      <c r="AD1020" s="14">
        <v>0</v>
      </c>
      <c r="AE1020" s="14">
        <v>0</v>
      </c>
      <c r="AF1020" s="15">
        <v>42</v>
      </c>
    </row>
    <row r="1021" spans="1:32" s="15" customFormat="1" ht="13.7" customHeight="1" x14ac:dyDescent="0.15">
      <c r="A1021" s="10" t="s">
        <v>1134</v>
      </c>
      <c r="B1021" s="10" t="s">
        <v>176</v>
      </c>
      <c r="C1021" s="11" t="s">
        <v>179</v>
      </c>
      <c r="D1021" s="12">
        <v>0</v>
      </c>
      <c r="E1021" s="12" t="s">
        <v>1141</v>
      </c>
      <c r="F1021" s="12" t="s">
        <v>1097</v>
      </c>
      <c r="G1021" s="13">
        <v>1</v>
      </c>
      <c r="H1021" s="13">
        <v>0</v>
      </c>
      <c r="I1021" s="13">
        <v>1</v>
      </c>
      <c r="J1021" s="13">
        <v>0</v>
      </c>
      <c r="K1021" s="13">
        <v>0</v>
      </c>
      <c r="L1021" s="13">
        <v>9</v>
      </c>
      <c r="M1021" s="13">
        <v>1</v>
      </c>
      <c r="N1021" s="13">
        <v>0</v>
      </c>
      <c r="O1021" s="13">
        <v>0</v>
      </c>
      <c r="P1021" s="13">
        <v>6</v>
      </c>
      <c r="Q1021" s="13">
        <v>6</v>
      </c>
      <c r="R1021" s="14">
        <v>12</v>
      </c>
      <c r="S1021" s="14">
        <v>1</v>
      </c>
      <c r="T1021" s="14">
        <v>0</v>
      </c>
      <c r="U1021" s="14">
        <v>1</v>
      </c>
      <c r="V1021" s="14">
        <v>2</v>
      </c>
      <c r="W1021" s="14">
        <v>1</v>
      </c>
      <c r="X1021" s="14">
        <v>0</v>
      </c>
      <c r="Y1021" s="14">
        <v>1</v>
      </c>
      <c r="Z1021" s="14">
        <v>0</v>
      </c>
      <c r="AA1021" s="14">
        <v>0</v>
      </c>
      <c r="AB1021" s="14">
        <v>0</v>
      </c>
      <c r="AC1021" s="14">
        <v>0</v>
      </c>
      <c r="AD1021" s="14">
        <v>0</v>
      </c>
      <c r="AE1021" s="14">
        <v>0</v>
      </c>
      <c r="AF1021" s="15">
        <v>43</v>
      </c>
    </row>
    <row r="1022" spans="1:32" s="15" customFormat="1" ht="13.7" customHeight="1" x14ac:dyDescent="0.15">
      <c r="A1022" s="10" t="s">
        <v>1134</v>
      </c>
      <c r="B1022" s="10" t="s">
        <v>176</v>
      </c>
      <c r="C1022" s="11" t="s">
        <v>180</v>
      </c>
      <c r="D1022" s="12">
        <v>0</v>
      </c>
      <c r="E1022" s="12">
        <v>2</v>
      </c>
      <c r="F1022" s="12" t="s">
        <v>1097</v>
      </c>
      <c r="G1022" s="13">
        <v>1</v>
      </c>
      <c r="H1022" s="13">
        <v>0</v>
      </c>
      <c r="I1022" s="13">
        <v>1</v>
      </c>
      <c r="J1022" s="13">
        <v>0</v>
      </c>
      <c r="K1022" s="13">
        <v>0</v>
      </c>
      <c r="L1022" s="13">
        <v>3</v>
      </c>
      <c r="M1022" s="13">
        <v>1</v>
      </c>
      <c r="N1022" s="13">
        <v>0</v>
      </c>
      <c r="O1022" s="13">
        <v>0</v>
      </c>
      <c r="P1022" s="13">
        <v>4</v>
      </c>
      <c r="Q1022" s="13">
        <v>2</v>
      </c>
      <c r="R1022" s="14">
        <v>6</v>
      </c>
      <c r="S1022" s="14">
        <v>1</v>
      </c>
      <c r="T1022" s="14">
        <v>0</v>
      </c>
      <c r="U1022" s="14">
        <v>0</v>
      </c>
      <c r="V1022" s="14">
        <v>1</v>
      </c>
      <c r="W1022" s="14">
        <v>1</v>
      </c>
      <c r="X1022" s="14">
        <v>0</v>
      </c>
      <c r="Y1022" s="14">
        <v>1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0</v>
      </c>
      <c r="AF1022" s="15">
        <v>44</v>
      </c>
    </row>
    <row r="1023" spans="1:32" s="15" customFormat="1" ht="13.7" customHeight="1" x14ac:dyDescent="0.15">
      <c r="A1023" s="10" t="s">
        <v>1134</v>
      </c>
      <c r="B1023" s="10" t="s">
        <v>176</v>
      </c>
      <c r="C1023" s="11" t="s">
        <v>181</v>
      </c>
      <c r="D1023" s="12">
        <v>0</v>
      </c>
      <c r="E1023" s="12" t="s">
        <v>1141</v>
      </c>
      <c r="F1023" s="12" t="s">
        <v>1097</v>
      </c>
      <c r="G1023" s="13">
        <v>1</v>
      </c>
      <c r="H1023" s="13">
        <v>0</v>
      </c>
      <c r="I1023" s="13">
        <v>1</v>
      </c>
      <c r="J1023" s="13">
        <v>0</v>
      </c>
      <c r="K1023" s="13">
        <v>0</v>
      </c>
      <c r="L1023" s="13">
        <v>5</v>
      </c>
      <c r="M1023" s="13">
        <v>1</v>
      </c>
      <c r="N1023" s="13">
        <v>0</v>
      </c>
      <c r="O1023" s="13">
        <v>0</v>
      </c>
      <c r="P1023" s="13">
        <v>5</v>
      </c>
      <c r="Q1023" s="13">
        <v>3</v>
      </c>
      <c r="R1023" s="14">
        <v>8</v>
      </c>
      <c r="S1023" s="14">
        <v>1</v>
      </c>
      <c r="T1023" s="14">
        <v>0</v>
      </c>
      <c r="U1023" s="14">
        <v>0</v>
      </c>
      <c r="V1023" s="14">
        <v>1</v>
      </c>
      <c r="W1023" s="14">
        <v>1</v>
      </c>
      <c r="X1023" s="14">
        <v>0</v>
      </c>
      <c r="Y1023" s="14">
        <v>1</v>
      </c>
      <c r="Z1023" s="14">
        <v>0</v>
      </c>
      <c r="AA1023" s="14">
        <v>0</v>
      </c>
      <c r="AB1023" s="14">
        <v>0</v>
      </c>
      <c r="AC1023" s="14">
        <v>0</v>
      </c>
      <c r="AD1023" s="14">
        <v>0</v>
      </c>
      <c r="AE1023" s="14">
        <v>0</v>
      </c>
      <c r="AF1023" s="15">
        <v>45</v>
      </c>
    </row>
    <row r="1024" spans="1:32" s="5" customFormat="1" ht="13.7" customHeight="1" x14ac:dyDescent="0.15">
      <c r="A1024" s="10" t="s">
        <v>1134</v>
      </c>
      <c r="B1024" s="10" t="s">
        <v>176</v>
      </c>
      <c r="C1024" s="11" t="s">
        <v>182</v>
      </c>
      <c r="D1024" s="12">
        <v>0</v>
      </c>
      <c r="E1024" s="12" t="s">
        <v>1143</v>
      </c>
      <c r="F1024" s="12" t="s">
        <v>1097</v>
      </c>
      <c r="G1024" s="13">
        <v>1</v>
      </c>
      <c r="H1024" s="13">
        <v>0</v>
      </c>
      <c r="I1024" s="13">
        <v>1</v>
      </c>
      <c r="J1024" s="13">
        <v>0</v>
      </c>
      <c r="K1024" s="13">
        <v>0</v>
      </c>
      <c r="L1024" s="13">
        <v>5</v>
      </c>
      <c r="M1024" s="13">
        <v>1</v>
      </c>
      <c r="N1024" s="13">
        <v>0</v>
      </c>
      <c r="O1024" s="13">
        <v>0</v>
      </c>
      <c r="P1024" s="13">
        <v>3</v>
      </c>
      <c r="Q1024" s="13">
        <v>5</v>
      </c>
      <c r="R1024" s="14">
        <v>8</v>
      </c>
      <c r="S1024" s="14">
        <v>1</v>
      </c>
      <c r="T1024" s="14">
        <v>0</v>
      </c>
      <c r="U1024" s="14">
        <v>0</v>
      </c>
      <c r="V1024" s="14">
        <v>1</v>
      </c>
      <c r="W1024" s="14">
        <v>1</v>
      </c>
      <c r="X1024" s="14">
        <v>0</v>
      </c>
      <c r="Y1024" s="14">
        <v>1</v>
      </c>
      <c r="Z1024" s="14">
        <v>0</v>
      </c>
      <c r="AA1024" s="14">
        <v>0</v>
      </c>
      <c r="AB1024" s="14">
        <v>0</v>
      </c>
      <c r="AC1024" s="14">
        <v>0</v>
      </c>
      <c r="AD1024" s="14">
        <v>0</v>
      </c>
      <c r="AE1024" s="14">
        <v>0</v>
      </c>
      <c r="AF1024" s="5">
        <v>46</v>
      </c>
    </row>
    <row r="1025" spans="1:32" s="15" customFormat="1" ht="13.7" customHeight="1" x14ac:dyDescent="0.15">
      <c r="A1025" s="10" t="s">
        <v>1134</v>
      </c>
      <c r="B1025" s="10" t="s">
        <v>176</v>
      </c>
      <c r="C1025" s="11" t="s">
        <v>183</v>
      </c>
      <c r="D1025" s="12">
        <v>0</v>
      </c>
      <c r="E1025" s="12" t="s">
        <v>1141</v>
      </c>
      <c r="F1025" s="12" t="s">
        <v>1097</v>
      </c>
      <c r="G1025" s="13">
        <v>1</v>
      </c>
      <c r="H1025" s="13">
        <v>0</v>
      </c>
      <c r="I1025" s="13">
        <v>1</v>
      </c>
      <c r="J1025" s="13">
        <v>0</v>
      </c>
      <c r="K1025" s="14">
        <v>0</v>
      </c>
      <c r="L1025" s="13">
        <v>3</v>
      </c>
      <c r="M1025" s="13">
        <v>1</v>
      </c>
      <c r="N1025" s="13">
        <v>0</v>
      </c>
      <c r="O1025" s="13">
        <v>1</v>
      </c>
      <c r="P1025" s="13">
        <v>1</v>
      </c>
      <c r="Q1025" s="13">
        <v>6</v>
      </c>
      <c r="R1025" s="14">
        <v>7</v>
      </c>
      <c r="S1025" s="14">
        <v>1</v>
      </c>
      <c r="T1025" s="14">
        <v>0</v>
      </c>
      <c r="U1025" s="14">
        <v>1</v>
      </c>
      <c r="V1025" s="14">
        <v>2</v>
      </c>
      <c r="W1025" s="14">
        <v>1</v>
      </c>
      <c r="X1025" s="14">
        <v>0</v>
      </c>
      <c r="Y1025" s="14">
        <v>1</v>
      </c>
      <c r="Z1025" s="14">
        <v>0</v>
      </c>
      <c r="AA1025" s="14">
        <v>0</v>
      </c>
      <c r="AB1025" s="14">
        <v>0</v>
      </c>
      <c r="AC1025" s="14">
        <v>0</v>
      </c>
      <c r="AD1025" s="14">
        <v>0</v>
      </c>
      <c r="AE1025" s="14">
        <v>0</v>
      </c>
      <c r="AF1025" s="15">
        <v>47</v>
      </c>
    </row>
    <row r="1026" spans="1:32" s="15" customFormat="1" ht="13.7" customHeight="1" x14ac:dyDescent="0.15">
      <c r="A1026" s="10" t="s">
        <v>1134</v>
      </c>
      <c r="B1026" s="10" t="s">
        <v>176</v>
      </c>
      <c r="C1026" s="11" t="s">
        <v>184</v>
      </c>
      <c r="D1026" s="12">
        <v>0</v>
      </c>
      <c r="E1026" s="12">
        <v>1</v>
      </c>
      <c r="F1026" s="12" t="s">
        <v>1097</v>
      </c>
      <c r="G1026" s="13">
        <v>1</v>
      </c>
      <c r="H1026" s="13">
        <v>0</v>
      </c>
      <c r="I1026" s="13">
        <v>1</v>
      </c>
      <c r="J1026" s="13">
        <v>0</v>
      </c>
      <c r="K1026" s="13">
        <v>0</v>
      </c>
      <c r="L1026" s="13">
        <v>40</v>
      </c>
      <c r="M1026" s="13">
        <v>1</v>
      </c>
      <c r="N1026" s="13">
        <v>1</v>
      </c>
      <c r="O1026" s="13">
        <v>0</v>
      </c>
      <c r="P1026" s="13">
        <v>20</v>
      </c>
      <c r="Q1026" s="13">
        <v>24</v>
      </c>
      <c r="R1026" s="14">
        <v>44</v>
      </c>
      <c r="S1026" s="14">
        <v>2</v>
      </c>
      <c r="T1026" s="14">
        <v>0</v>
      </c>
      <c r="U1026" s="14">
        <v>1</v>
      </c>
      <c r="V1026" s="14">
        <v>3</v>
      </c>
      <c r="W1026" s="14">
        <v>1</v>
      </c>
      <c r="X1026" s="14">
        <v>6</v>
      </c>
      <c r="Y1026" s="14">
        <v>1</v>
      </c>
      <c r="Z1026" s="14">
        <v>1</v>
      </c>
      <c r="AA1026" s="14">
        <v>0</v>
      </c>
      <c r="AB1026" s="14">
        <v>0</v>
      </c>
      <c r="AC1026" s="14">
        <v>1</v>
      </c>
      <c r="AD1026" s="14">
        <v>0</v>
      </c>
      <c r="AE1026" s="14">
        <v>1</v>
      </c>
      <c r="AF1026" s="15">
        <v>48</v>
      </c>
    </row>
    <row r="1027" spans="1:32" s="5" customFormat="1" ht="13.7" customHeight="1" x14ac:dyDescent="0.15">
      <c r="A1027" s="10" t="s">
        <v>1134</v>
      </c>
      <c r="B1027" s="10" t="s">
        <v>176</v>
      </c>
      <c r="C1027" s="11" t="s">
        <v>185</v>
      </c>
      <c r="D1027" s="12">
        <v>0</v>
      </c>
      <c r="E1027" s="12" t="s">
        <v>1141</v>
      </c>
      <c r="F1027" s="12" t="s">
        <v>1097</v>
      </c>
      <c r="G1027" s="13">
        <v>1</v>
      </c>
      <c r="H1027" s="13">
        <v>0</v>
      </c>
      <c r="I1027" s="13">
        <v>1</v>
      </c>
      <c r="J1027" s="13">
        <v>0</v>
      </c>
      <c r="K1027" s="13">
        <v>0</v>
      </c>
      <c r="L1027" s="13">
        <v>20</v>
      </c>
      <c r="M1027" s="13">
        <v>1</v>
      </c>
      <c r="N1027" s="13">
        <v>0</v>
      </c>
      <c r="O1027" s="13">
        <v>0</v>
      </c>
      <c r="P1027" s="13">
        <v>13</v>
      </c>
      <c r="Q1027" s="13">
        <v>10</v>
      </c>
      <c r="R1027" s="14">
        <v>23</v>
      </c>
      <c r="S1027" s="14">
        <v>1</v>
      </c>
      <c r="T1027" s="14">
        <v>0</v>
      </c>
      <c r="U1027" s="14">
        <v>1</v>
      </c>
      <c r="V1027" s="14">
        <v>2</v>
      </c>
      <c r="W1027" s="14">
        <v>1</v>
      </c>
      <c r="X1027" s="14">
        <v>5</v>
      </c>
      <c r="Y1027" s="14">
        <v>1</v>
      </c>
      <c r="Z1027" s="14">
        <v>1</v>
      </c>
      <c r="AA1027" s="14">
        <v>0</v>
      </c>
      <c r="AB1027" s="14">
        <v>0</v>
      </c>
      <c r="AC1027" s="14">
        <v>0</v>
      </c>
      <c r="AD1027" s="14">
        <v>0</v>
      </c>
      <c r="AE1027" s="14">
        <v>0</v>
      </c>
      <c r="AF1027" s="5">
        <v>49</v>
      </c>
    </row>
    <row r="1028" spans="1:32" s="5" customFormat="1" ht="13.7" customHeight="1" x14ac:dyDescent="0.15">
      <c r="A1028" s="10" t="s">
        <v>1134</v>
      </c>
      <c r="B1028" s="10" t="s">
        <v>176</v>
      </c>
      <c r="C1028" s="11" t="s">
        <v>238</v>
      </c>
      <c r="D1028" s="12">
        <v>0</v>
      </c>
      <c r="E1028" s="12" t="s">
        <v>1141</v>
      </c>
      <c r="F1028" s="12" t="s">
        <v>1097</v>
      </c>
      <c r="G1028" s="13">
        <v>1</v>
      </c>
      <c r="H1028" s="13">
        <v>0</v>
      </c>
      <c r="I1028" s="13">
        <v>1</v>
      </c>
      <c r="J1028" s="13">
        <v>0</v>
      </c>
      <c r="K1028" s="13">
        <v>0</v>
      </c>
      <c r="L1028" s="13">
        <v>13</v>
      </c>
      <c r="M1028" s="13">
        <v>1</v>
      </c>
      <c r="N1028" s="13">
        <v>0</v>
      </c>
      <c r="O1028" s="13">
        <v>0</v>
      </c>
      <c r="P1028" s="13">
        <v>6</v>
      </c>
      <c r="Q1028" s="13">
        <v>10</v>
      </c>
      <c r="R1028" s="14">
        <v>16</v>
      </c>
      <c r="S1028" s="14">
        <v>1</v>
      </c>
      <c r="T1028" s="14">
        <v>0</v>
      </c>
      <c r="U1028" s="14">
        <v>1</v>
      </c>
      <c r="V1028" s="14">
        <v>2</v>
      </c>
      <c r="W1028" s="14">
        <v>1</v>
      </c>
      <c r="X1028" s="14">
        <v>0</v>
      </c>
      <c r="Y1028" s="14">
        <v>1</v>
      </c>
      <c r="Z1028" s="14">
        <v>0</v>
      </c>
      <c r="AA1028" s="14">
        <v>0</v>
      </c>
      <c r="AB1028" s="14">
        <v>0</v>
      </c>
      <c r="AC1028" s="14">
        <v>1</v>
      </c>
      <c r="AD1028" s="14">
        <v>0</v>
      </c>
      <c r="AE1028" s="14">
        <v>1</v>
      </c>
      <c r="AF1028" s="5">
        <v>50</v>
      </c>
    </row>
    <row r="1029" spans="1:32" s="15" customFormat="1" ht="13.7" customHeight="1" x14ac:dyDescent="0.15">
      <c r="A1029" s="10" t="s">
        <v>1134</v>
      </c>
      <c r="B1029" s="10" t="s">
        <v>176</v>
      </c>
      <c r="C1029" s="11" t="s">
        <v>31</v>
      </c>
      <c r="D1029" s="12">
        <v>0</v>
      </c>
      <c r="E1029" s="12" t="s">
        <v>1141</v>
      </c>
      <c r="F1029" s="12" t="s">
        <v>1097</v>
      </c>
      <c r="G1029" s="13">
        <v>1</v>
      </c>
      <c r="H1029" s="13">
        <v>0</v>
      </c>
      <c r="I1029" s="13">
        <v>1</v>
      </c>
      <c r="J1029" s="13">
        <v>1</v>
      </c>
      <c r="K1029" s="13">
        <v>0</v>
      </c>
      <c r="L1029" s="13">
        <v>32</v>
      </c>
      <c r="M1029" s="13">
        <v>1</v>
      </c>
      <c r="N1029" s="13">
        <v>1</v>
      </c>
      <c r="O1029" s="13">
        <v>0</v>
      </c>
      <c r="P1029" s="13">
        <v>16</v>
      </c>
      <c r="Q1029" s="13">
        <v>21</v>
      </c>
      <c r="R1029" s="14">
        <v>37</v>
      </c>
      <c r="S1029" s="14">
        <v>2</v>
      </c>
      <c r="T1029" s="14">
        <v>0</v>
      </c>
      <c r="U1029" s="14">
        <v>1</v>
      </c>
      <c r="V1029" s="14">
        <v>3</v>
      </c>
      <c r="W1029" s="14">
        <v>1</v>
      </c>
      <c r="X1029" s="14">
        <v>6</v>
      </c>
      <c r="Y1029" s="14">
        <v>1</v>
      </c>
      <c r="Z1029" s="14">
        <v>1</v>
      </c>
      <c r="AA1029" s="14">
        <v>0</v>
      </c>
      <c r="AB1029" s="14">
        <v>1</v>
      </c>
      <c r="AC1029" s="14">
        <v>2</v>
      </c>
      <c r="AD1029" s="14">
        <v>0</v>
      </c>
      <c r="AE1029" s="14">
        <v>2</v>
      </c>
      <c r="AF1029" s="15">
        <v>51</v>
      </c>
    </row>
    <row r="1030" spans="1:32" s="15" customFormat="1" ht="13.7" customHeight="1" x14ac:dyDescent="0.15">
      <c r="A1030" s="16"/>
      <c r="B1030" s="16" t="s">
        <v>1086</v>
      </c>
      <c r="C1030" s="16">
        <f>COUNTA(C1018:C1029)</f>
        <v>12</v>
      </c>
      <c r="D1030" s="17">
        <f>COUNTIF(D1018:D1029,"併")</f>
        <v>0</v>
      </c>
      <c r="E1030" s="17">
        <v>3</v>
      </c>
      <c r="F1030" s="17"/>
      <c r="G1030" s="18">
        <f t="shared" ref="G1030:AE1030" si="163">SUM(G1018:G1029)</f>
        <v>12</v>
      </c>
      <c r="H1030" s="18">
        <f t="shared" si="163"/>
        <v>0</v>
      </c>
      <c r="I1030" s="18">
        <f t="shared" si="163"/>
        <v>13</v>
      </c>
      <c r="J1030" s="18">
        <f t="shared" si="163"/>
        <v>3</v>
      </c>
      <c r="K1030" s="18">
        <f t="shared" si="163"/>
        <v>0</v>
      </c>
      <c r="L1030" s="18">
        <f t="shared" si="163"/>
        <v>209</v>
      </c>
      <c r="M1030" s="18">
        <f t="shared" si="163"/>
        <v>12</v>
      </c>
      <c r="N1030" s="18">
        <f t="shared" si="163"/>
        <v>3</v>
      </c>
      <c r="O1030" s="18">
        <f t="shared" si="163"/>
        <v>3</v>
      </c>
      <c r="P1030" s="18">
        <f t="shared" si="163"/>
        <v>114</v>
      </c>
      <c r="Q1030" s="18">
        <f t="shared" si="163"/>
        <v>141</v>
      </c>
      <c r="R1030" s="18">
        <f t="shared" si="163"/>
        <v>255</v>
      </c>
      <c r="S1030" s="18">
        <f t="shared" si="163"/>
        <v>15</v>
      </c>
      <c r="T1030" s="18">
        <f t="shared" si="163"/>
        <v>0</v>
      </c>
      <c r="U1030" s="18">
        <f t="shared" si="163"/>
        <v>9</v>
      </c>
      <c r="V1030" s="18">
        <f t="shared" si="163"/>
        <v>24</v>
      </c>
      <c r="W1030" s="18">
        <f t="shared" si="163"/>
        <v>12</v>
      </c>
      <c r="X1030" s="18">
        <f t="shared" si="163"/>
        <v>30</v>
      </c>
      <c r="Y1030" s="18">
        <f t="shared" si="163"/>
        <v>12</v>
      </c>
      <c r="Z1030" s="18">
        <f t="shared" si="163"/>
        <v>5</v>
      </c>
      <c r="AA1030" s="18">
        <f t="shared" si="163"/>
        <v>3</v>
      </c>
      <c r="AB1030" s="18">
        <f t="shared" si="163"/>
        <v>2</v>
      </c>
      <c r="AC1030" s="18">
        <f t="shared" si="163"/>
        <v>5</v>
      </c>
      <c r="AD1030" s="18">
        <f t="shared" si="163"/>
        <v>0</v>
      </c>
      <c r="AE1030" s="18">
        <f t="shared" si="163"/>
        <v>5</v>
      </c>
      <c r="AF1030" s="15">
        <v>53</v>
      </c>
    </row>
    <row r="1031" spans="1:32" s="15" customFormat="1" ht="13.7" customHeight="1" x14ac:dyDescent="0.15">
      <c r="A1031" s="10" t="s">
        <v>1134</v>
      </c>
      <c r="B1031" s="10" t="s">
        <v>186</v>
      </c>
      <c r="C1031" s="11" t="s">
        <v>187</v>
      </c>
      <c r="D1031" s="12">
        <v>0</v>
      </c>
      <c r="E1031" s="12" t="s">
        <v>1141</v>
      </c>
      <c r="F1031" s="12" t="s">
        <v>1097</v>
      </c>
      <c r="G1031" s="13">
        <v>1</v>
      </c>
      <c r="H1031" s="13">
        <v>0</v>
      </c>
      <c r="I1031" s="13">
        <v>1</v>
      </c>
      <c r="J1031" s="13">
        <v>0</v>
      </c>
      <c r="K1031" s="13">
        <v>0</v>
      </c>
      <c r="L1031" s="13">
        <v>21</v>
      </c>
      <c r="M1031" s="13">
        <v>1</v>
      </c>
      <c r="N1031" s="13">
        <v>1</v>
      </c>
      <c r="O1031" s="13">
        <v>0</v>
      </c>
      <c r="P1031" s="13">
        <v>11</v>
      </c>
      <c r="Q1031" s="13">
        <v>14</v>
      </c>
      <c r="R1031" s="14">
        <v>25</v>
      </c>
      <c r="S1031" s="14">
        <v>1</v>
      </c>
      <c r="T1031" s="14">
        <v>0</v>
      </c>
      <c r="U1031" s="14">
        <v>7</v>
      </c>
      <c r="V1031" s="14">
        <v>8</v>
      </c>
      <c r="W1031" s="14">
        <v>1</v>
      </c>
      <c r="X1031" s="14">
        <v>4</v>
      </c>
      <c r="Y1031" s="14">
        <v>1</v>
      </c>
      <c r="Z1031" s="14">
        <v>1</v>
      </c>
      <c r="AA1031" s="14">
        <v>0</v>
      </c>
      <c r="AB1031" s="14">
        <v>0</v>
      </c>
      <c r="AC1031" s="14">
        <v>0</v>
      </c>
      <c r="AD1031" s="14">
        <v>0</v>
      </c>
      <c r="AE1031" s="14">
        <v>0</v>
      </c>
      <c r="AF1031" s="15">
        <v>54</v>
      </c>
    </row>
    <row r="1032" spans="1:32" s="15" customFormat="1" ht="13.7" customHeight="1" x14ac:dyDescent="0.15">
      <c r="A1032" s="10" t="s">
        <v>1134</v>
      </c>
      <c r="B1032" s="10" t="s">
        <v>186</v>
      </c>
      <c r="C1032" s="11" t="s">
        <v>188</v>
      </c>
      <c r="D1032" s="12">
        <v>0</v>
      </c>
      <c r="E1032" s="12" t="s">
        <v>1141</v>
      </c>
      <c r="F1032" s="12" t="s">
        <v>1097</v>
      </c>
      <c r="G1032" s="13">
        <v>1</v>
      </c>
      <c r="H1032" s="13">
        <v>0</v>
      </c>
      <c r="I1032" s="13">
        <v>1</v>
      </c>
      <c r="J1032" s="13">
        <v>0</v>
      </c>
      <c r="K1032" s="13">
        <v>0</v>
      </c>
      <c r="L1032" s="13">
        <v>10</v>
      </c>
      <c r="M1032" s="13">
        <v>1</v>
      </c>
      <c r="N1032" s="13">
        <v>0</v>
      </c>
      <c r="O1032" s="13">
        <v>0</v>
      </c>
      <c r="P1032" s="13">
        <v>7</v>
      </c>
      <c r="Q1032" s="13">
        <v>6</v>
      </c>
      <c r="R1032" s="14">
        <v>13</v>
      </c>
      <c r="S1032" s="14">
        <v>1</v>
      </c>
      <c r="T1032" s="14">
        <v>0</v>
      </c>
      <c r="U1032" s="14">
        <v>1</v>
      </c>
      <c r="V1032" s="14">
        <v>2</v>
      </c>
      <c r="W1032" s="14">
        <v>1</v>
      </c>
      <c r="X1032" s="14">
        <v>0</v>
      </c>
      <c r="Y1032" s="14">
        <v>1</v>
      </c>
      <c r="Z1032" s="14">
        <v>0</v>
      </c>
      <c r="AA1032" s="14">
        <v>0</v>
      </c>
      <c r="AB1032" s="14">
        <v>0</v>
      </c>
      <c r="AC1032" s="14">
        <v>1</v>
      </c>
      <c r="AD1032" s="14">
        <v>0</v>
      </c>
      <c r="AE1032" s="14">
        <v>1</v>
      </c>
      <c r="AF1032" s="15">
        <v>55</v>
      </c>
    </row>
    <row r="1033" spans="1:32" s="15" customFormat="1" ht="13.7" customHeight="1" x14ac:dyDescent="0.15">
      <c r="A1033" s="10" t="s">
        <v>1134</v>
      </c>
      <c r="B1033" s="10" t="s">
        <v>186</v>
      </c>
      <c r="C1033" s="11" t="s">
        <v>189</v>
      </c>
      <c r="D1033" s="12">
        <v>0</v>
      </c>
      <c r="E1033" s="12">
        <v>1</v>
      </c>
      <c r="F1033" s="12" t="s">
        <v>1097</v>
      </c>
      <c r="G1033" s="13">
        <v>1</v>
      </c>
      <c r="H1033" s="13">
        <v>0</v>
      </c>
      <c r="I1033" s="13">
        <v>1</v>
      </c>
      <c r="J1033" s="13">
        <v>0</v>
      </c>
      <c r="K1033" s="13">
        <v>0</v>
      </c>
      <c r="L1033" s="13">
        <v>7</v>
      </c>
      <c r="M1033" s="13">
        <v>1</v>
      </c>
      <c r="N1033" s="13">
        <v>0</v>
      </c>
      <c r="O1033" s="13">
        <v>0</v>
      </c>
      <c r="P1033" s="13">
        <v>6</v>
      </c>
      <c r="Q1033" s="13">
        <v>4</v>
      </c>
      <c r="R1033" s="14">
        <v>10</v>
      </c>
      <c r="S1033" s="14">
        <v>1</v>
      </c>
      <c r="T1033" s="14">
        <v>0</v>
      </c>
      <c r="U1033" s="14">
        <v>0</v>
      </c>
      <c r="V1033" s="14">
        <v>1</v>
      </c>
      <c r="W1033" s="14">
        <v>1</v>
      </c>
      <c r="X1033" s="14">
        <v>0</v>
      </c>
      <c r="Y1033" s="14">
        <v>1</v>
      </c>
      <c r="Z1033" s="14">
        <v>0</v>
      </c>
      <c r="AA1033" s="14">
        <v>0</v>
      </c>
      <c r="AB1033" s="14">
        <v>0</v>
      </c>
      <c r="AC1033" s="14">
        <v>0</v>
      </c>
      <c r="AD1033" s="14">
        <v>0</v>
      </c>
      <c r="AE1033" s="14">
        <v>0</v>
      </c>
      <c r="AF1033" s="15">
        <v>56</v>
      </c>
    </row>
    <row r="1034" spans="1:32" s="15" customFormat="1" ht="13.7" customHeight="1" x14ac:dyDescent="0.15">
      <c r="A1034" s="16"/>
      <c r="B1034" s="16" t="s">
        <v>1086</v>
      </c>
      <c r="C1034" s="16">
        <f>COUNTA(C1031:C1033)</f>
        <v>3</v>
      </c>
      <c r="D1034" s="17">
        <f>COUNTIF(D1031:D1033,"併")</f>
        <v>0</v>
      </c>
      <c r="E1034" s="17">
        <v>1</v>
      </c>
      <c r="F1034" s="17"/>
      <c r="G1034" s="18">
        <f t="shared" ref="G1034:AE1034" si="164">SUM(G1031:G1033)</f>
        <v>3</v>
      </c>
      <c r="H1034" s="18">
        <f t="shared" si="164"/>
        <v>0</v>
      </c>
      <c r="I1034" s="18">
        <f t="shared" si="164"/>
        <v>3</v>
      </c>
      <c r="J1034" s="18">
        <f t="shared" si="164"/>
        <v>0</v>
      </c>
      <c r="K1034" s="18">
        <f t="shared" si="164"/>
        <v>0</v>
      </c>
      <c r="L1034" s="18">
        <f t="shared" si="164"/>
        <v>38</v>
      </c>
      <c r="M1034" s="18">
        <f t="shared" si="164"/>
        <v>3</v>
      </c>
      <c r="N1034" s="18">
        <f t="shared" si="164"/>
        <v>1</v>
      </c>
      <c r="O1034" s="18">
        <f t="shared" si="164"/>
        <v>0</v>
      </c>
      <c r="P1034" s="18">
        <f t="shared" si="164"/>
        <v>24</v>
      </c>
      <c r="Q1034" s="18">
        <f t="shared" si="164"/>
        <v>24</v>
      </c>
      <c r="R1034" s="18">
        <f t="shared" si="164"/>
        <v>48</v>
      </c>
      <c r="S1034" s="18">
        <f t="shared" si="164"/>
        <v>3</v>
      </c>
      <c r="T1034" s="18">
        <f t="shared" si="164"/>
        <v>0</v>
      </c>
      <c r="U1034" s="18">
        <f t="shared" si="164"/>
        <v>8</v>
      </c>
      <c r="V1034" s="18">
        <f t="shared" si="164"/>
        <v>11</v>
      </c>
      <c r="W1034" s="18">
        <f t="shared" si="164"/>
        <v>3</v>
      </c>
      <c r="X1034" s="18">
        <f t="shared" si="164"/>
        <v>4</v>
      </c>
      <c r="Y1034" s="18">
        <f t="shared" si="164"/>
        <v>3</v>
      </c>
      <c r="Z1034" s="18">
        <f t="shared" si="164"/>
        <v>1</v>
      </c>
      <c r="AA1034" s="18">
        <f t="shared" si="164"/>
        <v>0</v>
      </c>
      <c r="AB1034" s="18">
        <f t="shared" si="164"/>
        <v>0</v>
      </c>
      <c r="AC1034" s="18">
        <f t="shared" si="164"/>
        <v>1</v>
      </c>
      <c r="AD1034" s="18">
        <f t="shared" si="164"/>
        <v>0</v>
      </c>
      <c r="AE1034" s="18">
        <f t="shared" si="164"/>
        <v>1</v>
      </c>
      <c r="AF1034" s="15">
        <v>61</v>
      </c>
    </row>
    <row r="1035" spans="1:32" s="15" customFormat="1" ht="13.7" customHeight="1" x14ac:dyDescent="0.15">
      <c r="A1035" s="10" t="s">
        <v>1134</v>
      </c>
      <c r="B1035" s="10" t="s">
        <v>190</v>
      </c>
      <c r="C1035" s="11" t="s">
        <v>191</v>
      </c>
      <c r="D1035" s="12">
        <v>0</v>
      </c>
      <c r="E1035" s="12" t="s">
        <v>1141</v>
      </c>
      <c r="F1035" s="12" t="s">
        <v>1097</v>
      </c>
      <c r="G1035" s="13">
        <v>1</v>
      </c>
      <c r="H1035" s="13">
        <v>0</v>
      </c>
      <c r="I1035" s="13">
        <v>1</v>
      </c>
      <c r="J1035" s="13">
        <v>0</v>
      </c>
      <c r="K1035" s="13">
        <v>0</v>
      </c>
      <c r="L1035" s="13">
        <v>20</v>
      </c>
      <c r="M1035" s="13">
        <v>1</v>
      </c>
      <c r="N1035" s="13">
        <v>0</v>
      </c>
      <c r="O1035" s="13">
        <v>0</v>
      </c>
      <c r="P1035" s="13">
        <v>13</v>
      </c>
      <c r="Q1035" s="13">
        <v>10</v>
      </c>
      <c r="R1035" s="14">
        <v>23</v>
      </c>
      <c r="S1035" s="14">
        <v>1</v>
      </c>
      <c r="T1035" s="14">
        <v>0</v>
      </c>
      <c r="U1035" s="14">
        <v>13</v>
      </c>
      <c r="V1035" s="14">
        <v>14</v>
      </c>
      <c r="W1035" s="14">
        <v>1</v>
      </c>
      <c r="X1035" s="14">
        <v>3</v>
      </c>
      <c r="Y1035" s="14">
        <v>1</v>
      </c>
      <c r="Z1035" s="14">
        <v>1</v>
      </c>
      <c r="AA1035" s="14">
        <v>0</v>
      </c>
      <c r="AB1035" s="14">
        <v>0</v>
      </c>
      <c r="AC1035" s="14">
        <v>0</v>
      </c>
      <c r="AD1035" s="14">
        <v>0</v>
      </c>
      <c r="AE1035" s="14">
        <v>0</v>
      </c>
      <c r="AF1035" s="15">
        <v>62</v>
      </c>
    </row>
    <row r="1036" spans="1:32" s="15" customFormat="1" ht="13.7" customHeight="1" x14ac:dyDescent="0.15">
      <c r="A1036" s="16"/>
      <c r="B1036" s="16" t="s">
        <v>1086</v>
      </c>
      <c r="C1036" s="16">
        <f>COUNTA(C1035:C1035)</f>
        <v>1</v>
      </c>
      <c r="D1036" s="17">
        <f>COUNTIF(D1035:D1035,"併")</f>
        <v>0</v>
      </c>
      <c r="E1036" s="17">
        <v>0</v>
      </c>
      <c r="F1036" s="17"/>
      <c r="G1036" s="18">
        <f t="shared" ref="G1036:AE1036" si="165">SUM(G1035:G1035)</f>
        <v>1</v>
      </c>
      <c r="H1036" s="18">
        <f t="shared" si="165"/>
        <v>0</v>
      </c>
      <c r="I1036" s="18">
        <f t="shared" si="165"/>
        <v>1</v>
      </c>
      <c r="J1036" s="18">
        <f t="shared" si="165"/>
        <v>0</v>
      </c>
      <c r="K1036" s="18">
        <f t="shared" si="165"/>
        <v>0</v>
      </c>
      <c r="L1036" s="18">
        <f t="shared" si="165"/>
        <v>20</v>
      </c>
      <c r="M1036" s="18">
        <f t="shared" si="165"/>
        <v>1</v>
      </c>
      <c r="N1036" s="18">
        <f t="shared" si="165"/>
        <v>0</v>
      </c>
      <c r="O1036" s="18">
        <f t="shared" si="165"/>
        <v>0</v>
      </c>
      <c r="P1036" s="18">
        <f t="shared" si="165"/>
        <v>13</v>
      </c>
      <c r="Q1036" s="18">
        <f t="shared" si="165"/>
        <v>10</v>
      </c>
      <c r="R1036" s="18">
        <f t="shared" si="165"/>
        <v>23</v>
      </c>
      <c r="S1036" s="18">
        <f t="shared" si="165"/>
        <v>1</v>
      </c>
      <c r="T1036" s="18">
        <f t="shared" si="165"/>
        <v>0</v>
      </c>
      <c r="U1036" s="18">
        <f t="shared" si="165"/>
        <v>13</v>
      </c>
      <c r="V1036" s="18">
        <f t="shared" si="165"/>
        <v>14</v>
      </c>
      <c r="W1036" s="18">
        <f t="shared" si="165"/>
        <v>1</v>
      </c>
      <c r="X1036" s="18">
        <f t="shared" si="165"/>
        <v>3</v>
      </c>
      <c r="Y1036" s="18">
        <f t="shared" si="165"/>
        <v>1</v>
      </c>
      <c r="Z1036" s="18">
        <f t="shared" si="165"/>
        <v>1</v>
      </c>
      <c r="AA1036" s="18">
        <f t="shared" si="165"/>
        <v>0</v>
      </c>
      <c r="AB1036" s="18">
        <f t="shared" si="165"/>
        <v>0</v>
      </c>
      <c r="AC1036" s="18">
        <f t="shared" si="165"/>
        <v>0</v>
      </c>
      <c r="AD1036" s="18">
        <f t="shared" si="165"/>
        <v>0</v>
      </c>
      <c r="AE1036" s="18">
        <f t="shared" si="165"/>
        <v>0</v>
      </c>
      <c r="AF1036" s="15">
        <v>65</v>
      </c>
    </row>
    <row r="1037" spans="1:32" s="15" customFormat="1" ht="13.7" customHeight="1" x14ac:dyDescent="0.15">
      <c r="A1037" s="10" t="s">
        <v>1134</v>
      </c>
      <c r="B1037" s="10" t="s">
        <v>192</v>
      </c>
      <c r="C1037" s="11" t="s">
        <v>193</v>
      </c>
      <c r="D1037" s="12">
        <v>0</v>
      </c>
      <c r="E1037" s="12" t="s">
        <v>1142</v>
      </c>
      <c r="F1037" s="12" t="s">
        <v>1097</v>
      </c>
      <c r="G1037" s="13">
        <v>1</v>
      </c>
      <c r="H1037" s="13">
        <v>0</v>
      </c>
      <c r="I1037" s="13">
        <v>1</v>
      </c>
      <c r="J1037" s="13">
        <v>0</v>
      </c>
      <c r="K1037" s="13">
        <v>0</v>
      </c>
      <c r="L1037" s="13">
        <v>18</v>
      </c>
      <c r="M1037" s="13">
        <v>1</v>
      </c>
      <c r="N1037" s="13">
        <v>1</v>
      </c>
      <c r="O1037" s="13">
        <v>0</v>
      </c>
      <c r="P1037" s="13">
        <v>10</v>
      </c>
      <c r="Q1037" s="13">
        <v>12</v>
      </c>
      <c r="R1037" s="14">
        <v>22</v>
      </c>
      <c r="S1037" s="14">
        <v>1</v>
      </c>
      <c r="T1037" s="14">
        <v>0</v>
      </c>
      <c r="U1037" s="14">
        <v>3</v>
      </c>
      <c r="V1037" s="14">
        <v>4</v>
      </c>
      <c r="W1037" s="14">
        <v>1</v>
      </c>
      <c r="X1037" s="14">
        <v>6</v>
      </c>
      <c r="Y1037" s="14">
        <v>1</v>
      </c>
      <c r="Z1037" s="14">
        <v>1</v>
      </c>
      <c r="AA1037" s="14">
        <v>0</v>
      </c>
      <c r="AB1037" s="14">
        <v>0</v>
      </c>
      <c r="AC1037" s="14">
        <v>3</v>
      </c>
      <c r="AD1037" s="14">
        <v>0</v>
      </c>
      <c r="AE1037" s="14">
        <v>3</v>
      </c>
      <c r="AF1037" s="15">
        <v>66</v>
      </c>
    </row>
    <row r="1038" spans="1:32" s="15" customFormat="1" ht="13.7" customHeight="1" x14ac:dyDescent="0.15">
      <c r="A1038" s="10" t="s">
        <v>1134</v>
      </c>
      <c r="B1038" s="10" t="s">
        <v>192</v>
      </c>
      <c r="C1038" s="11" t="s">
        <v>194</v>
      </c>
      <c r="D1038" s="12">
        <v>0</v>
      </c>
      <c r="E1038" s="12">
        <v>2</v>
      </c>
      <c r="F1038" s="12" t="s">
        <v>1097</v>
      </c>
      <c r="G1038" s="13">
        <v>1</v>
      </c>
      <c r="H1038" s="13">
        <v>0</v>
      </c>
      <c r="I1038" s="13">
        <v>1</v>
      </c>
      <c r="J1038" s="13">
        <v>0</v>
      </c>
      <c r="K1038" s="13">
        <v>0</v>
      </c>
      <c r="L1038" s="13">
        <v>8</v>
      </c>
      <c r="M1038" s="13">
        <v>1</v>
      </c>
      <c r="N1038" s="13">
        <v>0</v>
      </c>
      <c r="O1038" s="13">
        <v>0</v>
      </c>
      <c r="P1038" s="13">
        <v>8</v>
      </c>
      <c r="Q1038" s="13">
        <v>3</v>
      </c>
      <c r="R1038" s="14">
        <v>11</v>
      </c>
      <c r="S1038" s="14">
        <v>1</v>
      </c>
      <c r="T1038" s="14">
        <v>0</v>
      </c>
      <c r="U1038" s="14">
        <v>1</v>
      </c>
      <c r="V1038" s="14">
        <v>2</v>
      </c>
      <c r="W1038" s="14">
        <v>1</v>
      </c>
      <c r="X1038" s="14">
        <v>0</v>
      </c>
      <c r="Y1038" s="14">
        <v>1</v>
      </c>
      <c r="Z1038" s="14">
        <v>0</v>
      </c>
      <c r="AA1038" s="14">
        <v>0</v>
      </c>
      <c r="AB1038" s="14">
        <v>0</v>
      </c>
      <c r="AC1038" s="14">
        <v>0</v>
      </c>
      <c r="AD1038" s="14">
        <v>0</v>
      </c>
      <c r="AE1038" s="14">
        <v>0</v>
      </c>
      <c r="AF1038" s="15">
        <v>67</v>
      </c>
    </row>
    <row r="1039" spans="1:32" s="15" customFormat="1" ht="13.7" customHeight="1" x14ac:dyDescent="0.15">
      <c r="A1039" s="10" t="s">
        <v>1134</v>
      </c>
      <c r="B1039" s="10" t="s">
        <v>192</v>
      </c>
      <c r="C1039" s="11" t="s">
        <v>195</v>
      </c>
      <c r="D1039" s="12">
        <v>0</v>
      </c>
      <c r="E1039" s="12">
        <v>3</v>
      </c>
      <c r="F1039" s="12" t="s">
        <v>1097</v>
      </c>
      <c r="G1039" s="13">
        <v>1</v>
      </c>
      <c r="H1039" s="13">
        <v>0</v>
      </c>
      <c r="I1039" s="13">
        <v>1</v>
      </c>
      <c r="J1039" s="13">
        <v>0</v>
      </c>
      <c r="K1039" s="13">
        <v>0</v>
      </c>
      <c r="L1039" s="13">
        <v>4</v>
      </c>
      <c r="M1039" s="13">
        <v>1</v>
      </c>
      <c r="N1039" s="13">
        <v>0</v>
      </c>
      <c r="O1039" s="13">
        <v>0</v>
      </c>
      <c r="P1039" s="13">
        <v>3</v>
      </c>
      <c r="Q1039" s="13">
        <v>4</v>
      </c>
      <c r="R1039" s="14">
        <v>7</v>
      </c>
      <c r="S1039" s="14">
        <v>1</v>
      </c>
      <c r="T1039" s="14">
        <v>0</v>
      </c>
      <c r="U1039" s="14">
        <v>0</v>
      </c>
      <c r="V1039" s="14">
        <v>1</v>
      </c>
      <c r="W1039" s="14">
        <v>1</v>
      </c>
      <c r="X1039" s="14">
        <v>0</v>
      </c>
      <c r="Y1039" s="14">
        <v>1</v>
      </c>
      <c r="Z1039" s="14">
        <v>0</v>
      </c>
      <c r="AA1039" s="14">
        <v>0</v>
      </c>
      <c r="AB1039" s="14">
        <v>0</v>
      </c>
      <c r="AC1039" s="14">
        <v>0</v>
      </c>
      <c r="AD1039" s="14">
        <v>0</v>
      </c>
      <c r="AE1039" s="14">
        <v>0</v>
      </c>
      <c r="AF1039" s="15">
        <v>68</v>
      </c>
    </row>
    <row r="1040" spans="1:32" s="15" customFormat="1" ht="13.7" customHeight="1" x14ac:dyDescent="0.15">
      <c r="A1040" s="10" t="s">
        <v>1134</v>
      </c>
      <c r="B1040" s="10" t="s">
        <v>192</v>
      </c>
      <c r="C1040" s="11" t="s">
        <v>196</v>
      </c>
      <c r="D1040" s="12">
        <v>0</v>
      </c>
      <c r="E1040" s="12">
        <v>2</v>
      </c>
      <c r="F1040" s="12" t="s">
        <v>1097</v>
      </c>
      <c r="G1040" s="13">
        <v>1</v>
      </c>
      <c r="H1040" s="13">
        <v>0</v>
      </c>
      <c r="I1040" s="13">
        <v>1</v>
      </c>
      <c r="J1040" s="13">
        <v>0</v>
      </c>
      <c r="K1040" s="13">
        <v>0</v>
      </c>
      <c r="L1040" s="13">
        <v>5</v>
      </c>
      <c r="M1040" s="13">
        <v>1</v>
      </c>
      <c r="N1040" s="13">
        <v>0</v>
      </c>
      <c r="O1040" s="13">
        <v>0</v>
      </c>
      <c r="P1040" s="13">
        <v>5</v>
      </c>
      <c r="Q1040" s="13">
        <v>3</v>
      </c>
      <c r="R1040" s="14">
        <v>8</v>
      </c>
      <c r="S1040" s="14">
        <v>0</v>
      </c>
      <c r="T1040" s="14">
        <v>0</v>
      </c>
      <c r="U1040" s="14">
        <v>2</v>
      </c>
      <c r="V1040" s="14">
        <v>2</v>
      </c>
      <c r="W1040" s="14">
        <v>1</v>
      </c>
      <c r="X1040" s="14">
        <v>1</v>
      </c>
      <c r="Y1040" s="14">
        <v>1</v>
      </c>
      <c r="Z1040" s="14">
        <v>0</v>
      </c>
      <c r="AA1040" s="14">
        <v>0</v>
      </c>
      <c r="AB1040" s="14">
        <v>0</v>
      </c>
      <c r="AC1040" s="14">
        <v>0</v>
      </c>
      <c r="AD1040" s="14">
        <v>0</v>
      </c>
      <c r="AE1040" s="14">
        <v>0</v>
      </c>
      <c r="AF1040" s="15">
        <v>69</v>
      </c>
    </row>
    <row r="1041" spans="1:32" s="15" customFormat="1" ht="13.7" customHeight="1" x14ac:dyDescent="0.15">
      <c r="A1041" s="10" t="s">
        <v>1134</v>
      </c>
      <c r="B1041" s="10" t="s">
        <v>192</v>
      </c>
      <c r="C1041" s="11" t="s">
        <v>197</v>
      </c>
      <c r="D1041" s="12">
        <v>0</v>
      </c>
      <c r="E1041" s="12">
        <v>1</v>
      </c>
      <c r="F1041" s="12" t="s">
        <v>1097</v>
      </c>
      <c r="G1041" s="13">
        <v>1</v>
      </c>
      <c r="H1041" s="14">
        <v>0</v>
      </c>
      <c r="I1041" s="13">
        <v>1</v>
      </c>
      <c r="J1041" s="13">
        <v>0</v>
      </c>
      <c r="K1041" s="13">
        <v>0</v>
      </c>
      <c r="L1041" s="13">
        <v>8</v>
      </c>
      <c r="M1041" s="13">
        <v>1</v>
      </c>
      <c r="N1041" s="13">
        <v>0</v>
      </c>
      <c r="O1041" s="13">
        <v>0</v>
      </c>
      <c r="P1041" s="13">
        <v>4</v>
      </c>
      <c r="Q1041" s="13">
        <v>7</v>
      </c>
      <c r="R1041" s="14">
        <v>11</v>
      </c>
      <c r="S1041" s="31">
        <v>1</v>
      </c>
      <c r="T1041" s="31">
        <v>0</v>
      </c>
      <c r="U1041" s="31">
        <v>1</v>
      </c>
      <c r="V1041" s="14">
        <v>2</v>
      </c>
      <c r="W1041" s="31">
        <v>1</v>
      </c>
      <c r="X1041" s="31">
        <v>2</v>
      </c>
      <c r="Y1041" s="31">
        <v>1</v>
      </c>
      <c r="Z1041" s="31">
        <v>1</v>
      </c>
      <c r="AA1041" s="31">
        <v>0</v>
      </c>
      <c r="AB1041" s="14">
        <v>0</v>
      </c>
      <c r="AC1041" s="14">
        <v>0</v>
      </c>
      <c r="AD1041" s="14">
        <v>0</v>
      </c>
      <c r="AE1041" s="14">
        <v>0</v>
      </c>
      <c r="AF1041" s="15">
        <v>70</v>
      </c>
    </row>
    <row r="1042" spans="1:32" s="15" customFormat="1" ht="13.7" customHeight="1" x14ac:dyDescent="0.15">
      <c r="A1042" s="16"/>
      <c r="B1042" s="16" t="s">
        <v>1086</v>
      </c>
      <c r="C1042" s="16">
        <f>COUNTA(C1037:C1041)</f>
        <v>5</v>
      </c>
      <c r="D1042" s="17">
        <f>COUNTIF(D1037:D1041,"併")</f>
        <v>0</v>
      </c>
      <c r="E1042" s="17">
        <v>5</v>
      </c>
      <c r="F1042" s="17"/>
      <c r="G1042" s="18">
        <f>SUM(G1037:G1041)</f>
        <v>5</v>
      </c>
      <c r="H1042" s="18">
        <f t="shared" ref="H1042:AE1042" si="166">SUM(H1037:H1041)</f>
        <v>0</v>
      </c>
      <c r="I1042" s="18">
        <f t="shared" si="166"/>
        <v>5</v>
      </c>
      <c r="J1042" s="18">
        <f t="shared" si="166"/>
        <v>0</v>
      </c>
      <c r="K1042" s="18">
        <f t="shared" si="166"/>
        <v>0</v>
      </c>
      <c r="L1042" s="18">
        <f t="shared" si="166"/>
        <v>43</v>
      </c>
      <c r="M1042" s="18">
        <f t="shared" si="166"/>
        <v>5</v>
      </c>
      <c r="N1042" s="18">
        <f t="shared" si="166"/>
        <v>1</v>
      </c>
      <c r="O1042" s="18">
        <f t="shared" si="166"/>
        <v>0</v>
      </c>
      <c r="P1042" s="18">
        <f t="shared" si="166"/>
        <v>30</v>
      </c>
      <c r="Q1042" s="18">
        <f t="shared" si="166"/>
        <v>29</v>
      </c>
      <c r="R1042" s="18">
        <f t="shared" si="166"/>
        <v>59</v>
      </c>
      <c r="S1042" s="18">
        <f t="shared" si="166"/>
        <v>4</v>
      </c>
      <c r="T1042" s="18">
        <f t="shared" si="166"/>
        <v>0</v>
      </c>
      <c r="U1042" s="18">
        <f t="shared" si="166"/>
        <v>7</v>
      </c>
      <c r="V1042" s="18">
        <f t="shared" si="166"/>
        <v>11</v>
      </c>
      <c r="W1042" s="18">
        <f t="shared" si="166"/>
        <v>5</v>
      </c>
      <c r="X1042" s="18">
        <f t="shared" si="166"/>
        <v>9</v>
      </c>
      <c r="Y1042" s="18">
        <f t="shared" si="166"/>
        <v>5</v>
      </c>
      <c r="Z1042" s="18">
        <f t="shared" si="166"/>
        <v>2</v>
      </c>
      <c r="AA1042" s="18">
        <f t="shared" si="166"/>
        <v>0</v>
      </c>
      <c r="AB1042" s="18">
        <f t="shared" si="166"/>
        <v>0</v>
      </c>
      <c r="AC1042" s="18">
        <f t="shared" si="166"/>
        <v>3</v>
      </c>
      <c r="AD1042" s="18">
        <f t="shared" si="166"/>
        <v>0</v>
      </c>
      <c r="AE1042" s="18">
        <f t="shared" si="166"/>
        <v>3</v>
      </c>
      <c r="AF1042" s="15">
        <v>71</v>
      </c>
    </row>
    <row r="1043" spans="1:32" s="15" customFormat="1" ht="13.7" customHeight="1" x14ac:dyDescent="0.15">
      <c r="A1043" s="10" t="s">
        <v>1134</v>
      </c>
      <c r="B1043" s="10" t="s">
        <v>198</v>
      </c>
      <c r="C1043" s="11" t="s">
        <v>199</v>
      </c>
      <c r="D1043" s="12">
        <v>0</v>
      </c>
      <c r="E1043" s="12" t="s">
        <v>1142</v>
      </c>
      <c r="F1043" s="12" t="s">
        <v>1097</v>
      </c>
      <c r="G1043" s="13">
        <v>1</v>
      </c>
      <c r="H1043" s="13">
        <v>0</v>
      </c>
      <c r="I1043" s="13">
        <v>1</v>
      </c>
      <c r="J1043" s="13">
        <v>0</v>
      </c>
      <c r="K1043" s="13">
        <v>0</v>
      </c>
      <c r="L1043" s="13">
        <v>17</v>
      </c>
      <c r="M1043" s="13">
        <v>1</v>
      </c>
      <c r="N1043" s="13">
        <v>2</v>
      </c>
      <c r="O1043" s="13">
        <v>0</v>
      </c>
      <c r="P1043" s="13">
        <v>12</v>
      </c>
      <c r="Q1043" s="13">
        <v>10</v>
      </c>
      <c r="R1043" s="14">
        <v>22</v>
      </c>
      <c r="S1043" s="14">
        <v>1</v>
      </c>
      <c r="T1043" s="14">
        <v>0</v>
      </c>
      <c r="U1043" s="14">
        <v>2</v>
      </c>
      <c r="V1043" s="14">
        <v>3</v>
      </c>
      <c r="W1043" s="14">
        <v>1</v>
      </c>
      <c r="X1043" s="14">
        <v>3</v>
      </c>
      <c r="Y1043" s="14">
        <v>1</v>
      </c>
      <c r="Z1043" s="14">
        <v>1</v>
      </c>
      <c r="AA1043" s="14">
        <v>0</v>
      </c>
      <c r="AB1043" s="14">
        <v>0</v>
      </c>
      <c r="AC1043" s="14">
        <v>1</v>
      </c>
      <c r="AD1043" s="14">
        <v>0</v>
      </c>
      <c r="AE1043" s="14">
        <v>1</v>
      </c>
      <c r="AF1043" s="15">
        <v>72</v>
      </c>
    </row>
    <row r="1044" spans="1:32" s="15" customFormat="1" ht="13.7" customHeight="1" x14ac:dyDescent="0.15">
      <c r="A1044" s="10" t="s">
        <v>1134</v>
      </c>
      <c r="B1044" s="10" t="s">
        <v>198</v>
      </c>
      <c r="C1044" s="11" t="s">
        <v>200</v>
      </c>
      <c r="D1044" s="12">
        <v>0</v>
      </c>
      <c r="E1044" s="12">
        <v>1</v>
      </c>
      <c r="F1044" s="12" t="s">
        <v>1097</v>
      </c>
      <c r="G1044" s="13">
        <v>1</v>
      </c>
      <c r="H1044" s="13">
        <v>0</v>
      </c>
      <c r="I1044" s="13">
        <v>1</v>
      </c>
      <c r="J1044" s="13">
        <v>0</v>
      </c>
      <c r="K1044" s="13">
        <v>0</v>
      </c>
      <c r="L1044" s="13">
        <v>8</v>
      </c>
      <c r="M1044" s="13">
        <v>1</v>
      </c>
      <c r="N1044" s="13">
        <v>0</v>
      </c>
      <c r="O1044" s="13">
        <v>0</v>
      </c>
      <c r="P1044" s="13">
        <v>5</v>
      </c>
      <c r="Q1044" s="13">
        <v>6</v>
      </c>
      <c r="R1044" s="14">
        <v>11</v>
      </c>
      <c r="S1044" s="14">
        <v>1</v>
      </c>
      <c r="T1044" s="14">
        <v>0</v>
      </c>
      <c r="U1044" s="14">
        <v>1</v>
      </c>
      <c r="V1044" s="14">
        <v>2</v>
      </c>
      <c r="W1044" s="14">
        <v>1</v>
      </c>
      <c r="X1044" s="14">
        <v>1</v>
      </c>
      <c r="Y1044" s="14">
        <v>1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0</v>
      </c>
      <c r="AF1044" s="15">
        <v>73</v>
      </c>
    </row>
    <row r="1045" spans="1:32" s="15" customFormat="1" ht="13.7" customHeight="1" x14ac:dyDescent="0.15">
      <c r="A1045" s="10" t="s">
        <v>1134</v>
      </c>
      <c r="B1045" s="10" t="s">
        <v>198</v>
      </c>
      <c r="C1045" s="11" t="s">
        <v>201</v>
      </c>
      <c r="D1045" s="12" t="s">
        <v>725</v>
      </c>
      <c r="E1045" s="12">
        <v>5</v>
      </c>
      <c r="F1045" s="12" t="s">
        <v>1097</v>
      </c>
      <c r="G1045" s="13">
        <v>1</v>
      </c>
      <c r="H1045" s="13">
        <v>0</v>
      </c>
      <c r="I1045" s="13">
        <v>0</v>
      </c>
      <c r="J1045" s="13">
        <v>0</v>
      </c>
      <c r="K1045" s="14">
        <v>0</v>
      </c>
      <c r="L1045" s="13">
        <v>5</v>
      </c>
      <c r="M1045" s="13">
        <v>1</v>
      </c>
      <c r="N1045" s="13">
        <v>0</v>
      </c>
      <c r="O1045" s="13">
        <v>0</v>
      </c>
      <c r="P1045" s="13">
        <v>4</v>
      </c>
      <c r="Q1045" s="13">
        <v>3</v>
      </c>
      <c r="R1045" s="14">
        <v>7</v>
      </c>
      <c r="S1045" s="14">
        <v>1</v>
      </c>
      <c r="T1045" s="14">
        <v>0</v>
      </c>
      <c r="U1045" s="14">
        <v>0</v>
      </c>
      <c r="V1045" s="14">
        <v>1</v>
      </c>
      <c r="W1045" s="14">
        <v>1</v>
      </c>
      <c r="X1045" s="14">
        <v>0</v>
      </c>
      <c r="Y1045" s="14">
        <v>1</v>
      </c>
      <c r="Z1045" s="14">
        <v>0</v>
      </c>
      <c r="AA1045" s="14">
        <v>0</v>
      </c>
      <c r="AB1045" s="14">
        <v>0</v>
      </c>
      <c r="AC1045" s="14">
        <v>0</v>
      </c>
      <c r="AD1045" s="14">
        <v>0</v>
      </c>
      <c r="AE1045" s="14">
        <v>0</v>
      </c>
      <c r="AF1045" s="15">
        <v>74</v>
      </c>
    </row>
    <row r="1046" spans="1:32" s="5" customFormat="1" ht="13.7" customHeight="1" x14ac:dyDescent="0.15">
      <c r="A1046" s="16"/>
      <c r="B1046" s="16" t="s">
        <v>1086</v>
      </c>
      <c r="C1046" s="16">
        <f>COUNTA(C1043:C1045)</f>
        <v>3</v>
      </c>
      <c r="D1046" s="17">
        <f>COUNTIF(D1043:D1045,"併")</f>
        <v>1</v>
      </c>
      <c r="E1046" s="17">
        <v>3</v>
      </c>
      <c r="F1046" s="17"/>
      <c r="G1046" s="18">
        <f>SUM(G1043:G1045)</f>
        <v>3</v>
      </c>
      <c r="H1046" s="18">
        <f t="shared" ref="H1046:AE1046" si="167">SUM(H1043:H1045)</f>
        <v>0</v>
      </c>
      <c r="I1046" s="18">
        <f t="shared" si="167"/>
        <v>2</v>
      </c>
      <c r="J1046" s="18">
        <f t="shared" si="167"/>
        <v>0</v>
      </c>
      <c r="K1046" s="18">
        <f t="shared" si="167"/>
        <v>0</v>
      </c>
      <c r="L1046" s="18">
        <f t="shared" si="167"/>
        <v>30</v>
      </c>
      <c r="M1046" s="18">
        <f t="shared" si="167"/>
        <v>3</v>
      </c>
      <c r="N1046" s="18">
        <f t="shared" si="167"/>
        <v>2</v>
      </c>
      <c r="O1046" s="18">
        <f t="shared" si="167"/>
        <v>0</v>
      </c>
      <c r="P1046" s="18">
        <f t="shared" si="167"/>
        <v>21</v>
      </c>
      <c r="Q1046" s="18">
        <f t="shared" si="167"/>
        <v>19</v>
      </c>
      <c r="R1046" s="18">
        <f t="shared" si="167"/>
        <v>40</v>
      </c>
      <c r="S1046" s="18">
        <f t="shared" si="167"/>
        <v>3</v>
      </c>
      <c r="T1046" s="18">
        <f t="shared" si="167"/>
        <v>0</v>
      </c>
      <c r="U1046" s="18">
        <f t="shared" si="167"/>
        <v>3</v>
      </c>
      <c r="V1046" s="18">
        <f>SUM(V1043:V1045)</f>
        <v>6</v>
      </c>
      <c r="W1046" s="18">
        <f t="shared" si="167"/>
        <v>3</v>
      </c>
      <c r="X1046" s="18">
        <f t="shared" si="167"/>
        <v>4</v>
      </c>
      <c r="Y1046" s="18">
        <f t="shared" si="167"/>
        <v>3</v>
      </c>
      <c r="Z1046" s="18">
        <f t="shared" si="167"/>
        <v>1</v>
      </c>
      <c r="AA1046" s="18">
        <f t="shared" si="167"/>
        <v>0</v>
      </c>
      <c r="AB1046" s="18">
        <f t="shared" si="167"/>
        <v>0</v>
      </c>
      <c r="AC1046" s="18">
        <f t="shared" si="167"/>
        <v>1</v>
      </c>
      <c r="AD1046" s="18">
        <f t="shared" si="167"/>
        <v>0</v>
      </c>
      <c r="AE1046" s="18">
        <f t="shared" si="167"/>
        <v>1</v>
      </c>
      <c r="AF1046" s="15">
        <v>1</v>
      </c>
    </row>
    <row r="1047" spans="1:32" s="15" customFormat="1" ht="13.7" customHeight="1" x14ac:dyDescent="0.15">
      <c r="A1047" s="10" t="s">
        <v>1134</v>
      </c>
      <c r="B1047" s="10" t="s">
        <v>202</v>
      </c>
      <c r="C1047" s="11" t="s">
        <v>946</v>
      </c>
      <c r="D1047" s="12">
        <v>0</v>
      </c>
      <c r="E1047" s="12" t="s">
        <v>1141</v>
      </c>
      <c r="F1047" s="12" t="s">
        <v>1097</v>
      </c>
      <c r="G1047" s="13">
        <v>1</v>
      </c>
      <c r="H1047" s="13">
        <v>0</v>
      </c>
      <c r="I1047" s="13">
        <v>1</v>
      </c>
      <c r="J1047" s="13">
        <v>1</v>
      </c>
      <c r="K1047" s="13">
        <v>0</v>
      </c>
      <c r="L1047" s="13">
        <v>25</v>
      </c>
      <c r="M1047" s="13">
        <v>1</v>
      </c>
      <c r="N1047" s="13">
        <v>1</v>
      </c>
      <c r="O1047" s="13">
        <v>0</v>
      </c>
      <c r="P1047" s="13">
        <v>15</v>
      </c>
      <c r="Q1047" s="13">
        <v>15</v>
      </c>
      <c r="R1047" s="14">
        <v>30</v>
      </c>
      <c r="S1047" s="14">
        <v>1</v>
      </c>
      <c r="T1047" s="14">
        <v>0</v>
      </c>
      <c r="U1047" s="14">
        <v>8</v>
      </c>
      <c r="V1047" s="14">
        <v>9</v>
      </c>
      <c r="W1047" s="14">
        <v>1</v>
      </c>
      <c r="X1047" s="14">
        <v>6</v>
      </c>
      <c r="Y1047" s="14">
        <v>1</v>
      </c>
      <c r="Z1047" s="14">
        <v>1</v>
      </c>
      <c r="AA1047" s="14">
        <v>0</v>
      </c>
      <c r="AB1047" s="14">
        <v>0</v>
      </c>
      <c r="AC1047" s="14">
        <v>1</v>
      </c>
      <c r="AD1047" s="14">
        <v>0</v>
      </c>
      <c r="AE1047" s="14">
        <v>1</v>
      </c>
      <c r="AF1047" s="5">
        <v>2</v>
      </c>
    </row>
    <row r="1048" spans="1:32" s="15" customFormat="1" ht="13.7" customHeight="1" x14ac:dyDescent="0.15">
      <c r="A1048" s="10" t="s">
        <v>1134</v>
      </c>
      <c r="B1048" s="10" t="s">
        <v>202</v>
      </c>
      <c r="C1048" s="11" t="s">
        <v>203</v>
      </c>
      <c r="D1048" s="12">
        <v>0</v>
      </c>
      <c r="E1048" s="12" t="s">
        <v>1141</v>
      </c>
      <c r="F1048" s="12" t="s">
        <v>1097</v>
      </c>
      <c r="G1048" s="13">
        <v>1</v>
      </c>
      <c r="H1048" s="13">
        <v>0</v>
      </c>
      <c r="I1048" s="13">
        <v>1</v>
      </c>
      <c r="J1048" s="13">
        <v>0</v>
      </c>
      <c r="K1048" s="13">
        <v>0</v>
      </c>
      <c r="L1048" s="13">
        <v>11</v>
      </c>
      <c r="M1048" s="13">
        <v>1</v>
      </c>
      <c r="N1048" s="13">
        <v>0</v>
      </c>
      <c r="O1048" s="13">
        <v>0</v>
      </c>
      <c r="P1048" s="13">
        <v>5</v>
      </c>
      <c r="Q1048" s="13">
        <v>9</v>
      </c>
      <c r="R1048" s="14">
        <v>14</v>
      </c>
      <c r="S1048" s="14">
        <v>1</v>
      </c>
      <c r="T1048" s="14">
        <v>0</v>
      </c>
      <c r="U1048" s="14">
        <v>2</v>
      </c>
      <c r="V1048" s="14">
        <v>3</v>
      </c>
      <c r="W1048" s="14">
        <v>1</v>
      </c>
      <c r="X1048" s="14">
        <v>2</v>
      </c>
      <c r="Y1048" s="14">
        <v>1</v>
      </c>
      <c r="Z1048" s="14">
        <v>0</v>
      </c>
      <c r="AA1048" s="14">
        <v>0</v>
      </c>
      <c r="AB1048" s="14">
        <v>0</v>
      </c>
      <c r="AC1048" s="14">
        <v>0</v>
      </c>
      <c r="AD1048" s="14">
        <v>0</v>
      </c>
      <c r="AE1048" s="14">
        <v>0</v>
      </c>
      <c r="AF1048" s="15">
        <v>3</v>
      </c>
    </row>
    <row r="1049" spans="1:32" s="15" customFormat="1" ht="13.7" customHeight="1" x14ac:dyDescent="0.15">
      <c r="A1049" s="16"/>
      <c r="B1049" s="16" t="s">
        <v>1086</v>
      </c>
      <c r="C1049" s="16">
        <f>COUNTA(C1047:C1048)</f>
        <v>2</v>
      </c>
      <c r="D1049" s="17">
        <f>COUNTIF(D1047:D1048,"併")</f>
        <v>0</v>
      </c>
      <c r="E1049" s="17">
        <v>0</v>
      </c>
      <c r="F1049" s="17"/>
      <c r="G1049" s="18">
        <f>SUM(G1047:G1048)</f>
        <v>2</v>
      </c>
      <c r="H1049" s="18">
        <f t="shared" ref="H1049:AE1049" si="168">SUM(H1047:H1048)</f>
        <v>0</v>
      </c>
      <c r="I1049" s="18">
        <f t="shared" si="168"/>
        <v>2</v>
      </c>
      <c r="J1049" s="18">
        <f t="shared" si="168"/>
        <v>1</v>
      </c>
      <c r="K1049" s="18">
        <f t="shared" si="168"/>
        <v>0</v>
      </c>
      <c r="L1049" s="18">
        <f t="shared" si="168"/>
        <v>36</v>
      </c>
      <c r="M1049" s="18">
        <f t="shared" si="168"/>
        <v>2</v>
      </c>
      <c r="N1049" s="18">
        <f t="shared" si="168"/>
        <v>1</v>
      </c>
      <c r="O1049" s="18">
        <f t="shared" si="168"/>
        <v>0</v>
      </c>
      <c r="P1049" s="18">
        <f t="shared" si="168"/>
        <v>20</v>
      </c>
      <c r="Q1049" s="18">
        <f t="shared" si="168"/>
        <v>24</v>
      </c>
      <c r="R1049" s="18">
        <f t="shared" si="168"/>
        <v>44</v>
      </c>
      <c r="S1049" s="18">
        <f t="shared" si="168"/>
        <v>2</v>
      </c>
      <c r="T1049" s="18">
        <f t="shared" si="168"/>
        <v>0</v>
      </c>
      <c r="U1049" s="18">
        <f t="shared" si="168"/>
        <v>10</v>
      </c>
      <c r="V1049" s="18">
        <f>SUM(V1047:V1048)</f>
        <v>12</v>
      </c>
      <c r="W1049" s="18">
        <f t="shared" si="168"/>
        <v>2</v>
      </c>
      <c r="X1049" s="18">
        <f t="shared" si="168"/>
        <v>8</v>
      </c>
      <c r="Y1049" s="18">
        <f t="shared" si="168"/>
        <v>2</v>
      </c>
      <c r="Z1049" s="18">
        <f t="shared" si="168"/>
        <v>1</v>
      </c>
      <c r="AA1049" s="18">
        <f t="shared" si="168"/>
        <v>0</v>
      </c>
      <c r="AB1049" s="18">
        <f t="shared" si="168"/>
        <v>0</v>
      </c>
      <c r="AC1049" s="18">
        <f t="shared" si="168"/>
        <v>1</v>
      </c>
      <c r="AD1049" s="18">
        <f t="shared" si="168"/>
        <v>0</v>
      </c>
      <c r="AE1049" s="18">
        <f t="shared" si="168"/>
        <v>1</v>
      </c>
      <c r="AF1049" s="15">
        <v>4</v>
      </c>
    </row>
    <row r="1050" spans="1:32" s="15" customFormat="1" ht="13.7" customHeight="1" x14ac:dyDescent="0.15">
      <c r="A1050" s="10" t="s">
        <v>1134</v>
      </c>
      <c r="B1050" s="10" t="s">
        <v>204</v>
      </c>
      <c r="C1050" s="11" t="s">
        <v>205</v>
      </c>
      <c r="D1050" s="12">
        <v>0</v>
      </c>
      <c r="E1050" s="12" t="s">
        <v>1141</v>
      </c>
      <c r="F1050" s="12" t="s">
        <v>1097</v>
      </c>
      <c r="G1050" s="13">
        <v>1</v>
      </c>
      <c r="H1050" s="13">
        <v>0</v>
      </c>
      <c r="I1050" s="13">
        <v>1</v>
      </c>
      <c r="J1050" s="13">
        <v>1</v>
      </c>
      <c r="K1050" s="13">
        <v>0</v>
      </c>
      <c r="L1050" s="13">
        <v>40</v>
      </c>
      <c r="M1050" s="13">
        <v>2</v>
      </c>
      <c r="N1050" s="13">
        <v>2</v>
      </c>
      <c r="O1050" s="13">
        <v>0</v>
      </c>
      <c r="P1050" s="13">
        <v>23</v>
      </c>
      <c r="Q1050" s="13">
        <v>24</v>
      </c>
      <c r="R1050" s="14">
        <v>47</v>
      </c>
      <c r="S1050" s="14">
        <v>2</v>
      </c>
      <c r="T1050" s="14">
        <v>0</v>
      </c>
      <c r="U1050" s="14">
        <v>6</v>
      </c>
      <c r="V1050" s="14">
        <v>8</v>
      </c>
      <c r="W1050" s="14">
        <v>1</v>
      </c>
      <c r="X1050" s="14">
        <v>6</v>
      </c>
      <c r="Y1050" s="14">
        <v>1</v>
      </c>
      <c r="Z1050" s="14">
        <v>1</v>
      </c>
      <c r="AA1050" s="14">
        <v>0</v>
      </c>
      <c r="AB1050" s="14">
        <v>1</v>
      </c>
      <c r="AC1050" s="14">
        <v>2</v>
      </c>
      <c r="AD1050" s="14">
        <v>0</v>
      </c>
      <c r="AE1050" s="14">
        <v>2</v>
      </c>
      <c r="AF1050" s="15">
        <v>5</v>
      </c>
    </row>
    <row r="1051" spans="1:32" s="15" customFormat="1" ht="13.7" customHeight="1" x14ac:dyDescent="0.15">
      <c r="A1051" s="10" t="s">
        <v>1134</v>
      </c>
      <c r="B1051" s="10" t="s">
        <v>204</v>
      </c>
      <c r="C1051" s="11" t="s">
        <v>206</v>
      </c>
      <c r="D1051" s="12">
        <v>0</v>
      </c>
      <c r="E1051" s="12">
        <v>1</v>
      </c>
      <c r="F1051" s="12" t="s">
        <v>1097</v>
      </c>
      <c r="G1051" s="13">
        <v>1</v>
      </c>
      <c r="H1051" s="13">
        <v>0</v>
      </c>
      <c r="I1051" s="13">
        <v>1</v>
      </c>
      <c r="J1051" s="13">
        <v>0</v>
      </c>
      <c r="K1051" s="13">
        <v>0</v>
      </c>
      <c r="L1051" s="13">
        <v>6</v>
      </c>
      <c r="M1051" s="13">
        <v>1</v>
      </c>
      <c r="N1051" s="13">
        <v>0</v>
      </c>
      <c r="O1051" s="13">
        <v>0</v>
      </c>
      <c r="P1051" s="13">
        <v>3</v>
      </c>
      <c r="Q1051" s="13">
        <v>6</v>
      </c>
      <c r="R1051" s="14">
        <v>9</v>
      </c>
      <c r="S1051" s="14">
        <v>1</v>
      </c>
      <c r="T1051" s="14">
        <v>0</v>
      </c>
      <c r="U1051" s="14">
        <v>0</v>
      </c>
      <c r="V1051" s="14">
        <v>1</v>
      </c>
      <c r="W1051" s="14">
        <v>1</v>
      </c>
      <c r="X1051" s="14">
        <v>1</v>
      </c>
      <c r="Y1051" s="14">
        <v>1</v>
      </c>
      <c r="Z1051" s="14">
        <v>0</v>
      </c>
      <c r="AA1051" s="14">
        <v>0</v>
      </c>
      <c r="AB1051" s="14">
        <v>0</v>
      </c>
      <c r="AC1051" s="14">
        <v>0</v>
      </c>
      <c r="AD1051" s="14">
        <v>0</v>
      </c>
      <c r="AE1051" s="14">
        <v>0</v>
      </c>
      <c r="AF1051" s="15">
        <v>6</v>
      </c>
    </row>
    <row r="1052" spans="1:32" s="15" customFormat="1" ht="13.7" customHeight="1" x14ac:dyDescent="0.15">
      <c r="A1052" s="10" t="s">
        <v>1134</v>
      </c>
      <c r="B1052" s="10" t="s">
        <v>204</v>
      </c>
      <c r="C1052" s="11" t="s">
        <v>207</v>
      </c>
      <c r="D1052" s="12">
        <v>0</v>
      </c>
      <c r="E1052" s="12" t="s">
        <v>1141</v>
      </c>
      <c r="F1052" s="12" t="s">
        <v>1097</v>
      </c>
      <c r="G1052" s="13">
        <v>1</v>
      </c>
      <c r="H1052" s="13">
        <v>0</v>
      </c>
      <c r="I1052" s="13">
        <v>1</v>
      </c>
      <c r="J1052" s="13">
        <v>0</v>
      </c>
      <c r="K1052" s="13">
        <v>0</v>
      </c>
      <c r="L1052" s="13">
        <v>25</v>
      </c>
      <c r="M1052" s="13">
        <v>1</v>
      </c>
      <c r="N1052" s="13">
        <v>0</v>
      </c>
      <c r="O1052" s="13">
        <v>0</v>
      </c>
      <c r="P1052" s="13">
        <v>14</v>
      </c>
      <c r="Q1052" s="13">
        <v>14</v>
      </c>
      <c r="R1052" s="14">
        <v>28</v>
      </c>
      <c r="S1052" s="14">
        <v>1</v>
      </c>
      <c r="T1052" s="14">
        <v>0</v>
      </c>
      <c r="U1052" s="14">
        <v>1</v>
      </c>
      <c r="V1052" s="14">
        <v>2</v>
      </c>
      <c r="W1052" s="14">
        <v>1</v>
      </c>
      <c r="X1052" s="14">
        <v>1</v>
      </c>
      <c r="Y1052" s="14">
        <v>1</v>
      </c>
      <c r="Z1052" s="14">
        <v>1</v>
      </c>
      <c r="AA1052" s="14">
        <v>0</v>
      </c>
      <c r="AB1052" s="14">
        <v>0</v>
      </c>
      <c r="AC1052" s="14">
        <v>0</v>
      </c>
      <c r="AD1052" s="14">
        <v>1</v>
      </c>
      <c r="AE1052" s="14">
        <v>0</v>
      </c>
      <c r="AF1052" s="5">
        <v>7</v>
      </c>
    </row>
    <row r="1053" spans="1:32" s="15" customFormat="1" ht="13.7" customHeight="1" x14ac:dyDescent="0.15">
      <c r="A1053" s="10" t="s">
        <v>1134</v>
      </c>
      <c r="B1053" s="10" t="s">
        <v>204</v>
      </c>
      <c r="C1053" s="11" t="s">
        <v>28</v>
      </c>
      <c r="D1053" s="12">
        <v>0</v>
      </c>
      <c r="E1053" s="12" t="s">
        <v>1141</v>
      </c>
      <c r="F1053" s="12" t="s">
        <v>1097</v>
      </c>
      <c r="G1053" s="13">
        <v>1</v>
      </c>
      <c r="H1053" s="13">
        <v>0</v>
      </c>
      <c r="I1053" s="13">
        <v>1</v>
      </c>
      <c r="J1053" s="13">
        <v>0</v>
      </c>
      <c r="K1053" s="13">
        <v>0</v>
      </c>
      <c r="L1053" s="13">
        <v>13</v>
      </c>
      <c r="M1053" s="13">
        <v>1</v>
      </c>
      <c r="N1053" s="13">
        <v>0</v>
      </c>
      <c r="O1053" s="13">
        <v>0</v>
      </c>
      <c r="P1053" s="13">
        <v>10</v>
      </c>
      <c r="Q1053" s="13">
        <v>6</v>
      </c>
      <c r="R1053" s="14">
        <v>16</v>
      </c>
      <c r="S1053" s="14">
        <v>1</v>
      </c>
      <c r="T1053" s="14">
        <v>0</v>
      </c>
      <c r="U1053" s="14">
        <v>1</v>
      </c>
      <c r="V1053" s="14">
        <v>2</v>
      </c>
      <c r="W1053" s="14">
        <v>1</v>
      </c>
      <c r="X1053" s="14">
        <v>0</v>
      </c>
      <c r="Y1053" s="14">
        <v>1</v>
      </c>
      <c r="Z1053" s="14">
        <v>0</v>
      </c>
      <c r="AA1053" s="14">
        <v>0</v>
      </c>
      <c r="AB1053" s="14">
        <v>0</v>
      </c>
      <c r="AC1053" s="14">
        <v>0</v>
      </c>
      <c r="AD1053" s="14">
        <v>0</v>
      </c>
      <c r="AE1053" s="14">
        <v>0</v>
      </c>
      <c r="AF1053" s="15">
        <v>8</v>
      </c>
    </row>
    <row r="1054" spans="1:32" s="15" customFormat="1" ht="13.7" customHeight="1" x14ac:dyDescent="0.15">
      <c r="A1054" s="16"/>
      <c r="B1054" s="16" t="s">
        <v>1086</v>
      </c>
      <c r="C1054" s="16">
        <f>COUNTA(C1050:C1053)</f>
        <v>4</v>
      </c>
      <c r="D1054" s="17">
        <f>COUNTIF(D1050:D1053,"併")</f>
        <v>0</v>
      </c>
      <c r="E1054" s="17">
        <v>1</v>
      </c>
      <c r="F1054" s="17"/>
      <c r="G1054" s="18">
        <f>SUM(G1050:G1053)</f>
        <v>4</v>
      </c>
      <c r="H1054" s="18">
        <f t="shared" ref="H1054:AE1054" si="169">SUM(H1050:H1053)</f>
        <v>0</v>
      </c>
      <c r="I1054" s="18">
        <f t="shared" si="169"/>
        <v>4</v>
      </c>
      <c r="J1054" s="18">
        <f t="shared" si="169"/>
        <v>1</v>
      </c>
      <c r="K1054" s="18">
        <f t="shared" si="169"/>
        <v>0</v>
      </c>
      <c r="L1054" s="18">
        <f t="shared" si="169"/>
        <v>84</v>
      </c>
      <c r="M1054" s="18">
        <f t="shared" si="169"/>
        <v>5</v>
      </c>
      <c r="N1054" s="18">
        <f t="shared" si="169"/>
        <v>2</v>
      </c>
      <c r="O1054" s="18">
        <f t="shared" si="169"/>
        <v>0</v>
      </c>
      <c r="P1054" s="18">
        <f t="shared" si="169"/>
        <v>50</v>
      </c>
      <c r="Q1054" s="18">
        <f t="shared" si="169"/>
        <v>50</v>
      </c>
      <c r="R1054" s="18">
        <f t="shared" si="169"/>
        <v>100</v>
      </c>
      <c r="S1054" s="18">
        <f t="shared" si="169"/>
        <v>5</v>
      </c>
      <c r="T1054" s="18">
        <f t="shared" si="169"/>
        <v>0</v>
      </c>
      <c r="U1054" s="18">
        <f t="shared" si="169"/>
        <v>8</v>
      </c>
      <c r="V1054" s="18">
        <f t="shared" si="169"/>
        <v>13</v>
      </c>
      <c r="W1054" s="18">
        <f t="shared" si="169"/>
        <v>4</v>
      </c>
      <c r="X1054" s="18">
        <f t="shared" si="169"/>
        <v>8</v>
      </c>
      <c r="Y1054" s="18">
        <f t="shared" si="169"/>
        <v>4</v>
      </c>
      <c r="Z1054" s="18">
        <f t="shared" si="169"/>
        <v>2</v>
      </c>
      <c r="AA1054" s="18">
        <f t="shared" si="169"/>
        <v>0</v>
      </c>
      <c r="AB1054" s="18">
        <f t="shared" si="169"/>
        <v>1</v>
      </c>
      <c r="AC1054" s="18">
        <f t="shared" si="169"/>
        <v>2</v>
      </c>
      <c r="AD1054" s="18">
        <f t="shared" si="169"/>
        <v>1</v>
      </c>
      <c r="AE1054" s="18">
        <f t="shared" si="169"/>
        <v>2</v>
      </c>
      <c r="AF1054" s="15">
        <v>9</v>
      </c>
    </row>
    <row r="1055" spans="1:32" s="15" customFormat="1" ht="13.7" customHeight="1" x14ac:dyDescent="0.15">
      <c r="A1055" s="10" t="s">
        <v>1134</v>
      </c>
      <c r="B1055" s="10" t="s">
        <v>208</v>
      </c>
      <c r="C1055" s="11" t="s">
        <v>209</v>
      </c>
      <c r="D1055" s="12">
        <v>0</v>
      </c>
      <c r="E1055" s="12" t="s">
        <v>1142</v>
      </c>
      <c r="F1055" s="12" t="s">
        <v>1097</v>
      </c>
      <c r="G1055" s="13">
        <v>1</v>
      </c>
      <c r="H1055" s="13">
        <v>0</v>
      </c>
      <c r="I1055" s="13">
        <v>1</v>
      </c>
      <c r="J1055" s="13">
        <v>0</v>
      </c>
      <c r="K1055" s="13">
        <v>0</v>
      </c>
      <c r="L1055" s="13">
        <v>17</v>
      </c>
      <c r="M1055" s="13">
        <v>1</v>
      </c>
      <c r="N1055" s="13">
        <v>1</v>
      </c>
      <c r="O1055" s="13">
        <v>0</v>
      </c>
      <c r="P1055" s="13">
        <v>6</v>
      </c>
      <c r="Q1055" s="13">
        <v>15</v>
      </c>
      <c r="R1055" s="14">
        <v>21</v>
      </c>
      <c r="S1055" s="14">
        <v>1</v>
      </c>
      <c r="T1055" s="14">
        <v>0</v>
      </c>
      <c r="U1055" s="14">
        <v>0</v>
      </c>
      <c r="V1055" s="14">
        <v>1</v>
      </c>
      <c r="W1055" s="14">
        <v>1</v>
      </c>
      <c r="X1055" s="14">
        <v>4</v>
      </c>
      <c r="Y1055" s="14">
        <v>1</v>
      </c>
      <c r="Z1055" s="14">
        <v>1</v>
      </c>
      <c r="AA1055" s="14">
        <v>0</v>
      </c>
      <c r="AB1055" s="14">
        <v>0</v>
      </c>
      <c r="AC1055" s="14">
        <v>1</v>
      </c>
      <c r="AD1055" s="14">
        <v>0</v>
      </c>
      <c r="AE1055" s="14">
        <v>1</v>
      </c>
      <c r="AF1055" s="15">
        <v>10</v>
      </c>
    </row>
    <row r="1056" spans="1:32" s="15" customFormat="1" ht="13.7" customHeight="1" x14ac:dyDescent="0.15">
      <c r="A1056" s="10" t="s">
        <v>1134</v>
      </c>
      <c r="B1056" s="10" t="s">
        <v>208</v>
      </c>
      <c r="C1056" s="11" t="s">
        <v>210</v>
      </c>
      <c r="D1056" s="12">
        <v>0</v>
      </c>
      <c r="E1056" s="12">
        <v>2</v>
      </c>
      <c r="F1056" s="12" t="s">
        <v>1097</v>
      </c>
      <c r="G1056" s="13">
        <v>1</v>
      </c>
      <c r="H1056" s="13">
        <v>0</v>
      </c>
      <c r="I1056" s="13">
        <v>1</v>
      </c>
      <c r="J1056" s="13">
        <v>0</v>
      </c>
      <c r="K1056" s="13">
        <v>0</v>
      </c>
      <c r="L1056" s="13">
        <v>4</v>
      </c>
      <c r="M1056" s="13">
        <v>1</v>
      </c>
      <c r="N1056" s="13">
        <v>0</v>
      </c>
      <c r="O1056" s="13">
        <v>0</v>
      </c>
      <c r="P1056" s="13">
        <v>5</v>
      </c>
      <c r="Q1056" s="13">
        <v>2</v>
      </c>
      <c r="R1056" s="14">
        <v>7</v>
      </c>
      <c r="S1056" s="14">
        <v>1</v>
      </c>
      <c r="T1056" s="14">
        <v>0</v>
      </c>
      <c r="U1056" s="14">
        <v>0</v>
      </c>
      <c r="V1056" s="14">
        <v>1</v>
      </c>
      <c r="W1056" s="14">
        <v>1</v>
      </c>
      <c r="X1056" s="14">
        <v>0</v>
      </c>
      <c r="Y1056" s="14">
        <v>1</v>
      </c>
      <c r="Z1056" s="14">
        <v>0</v>
      </c>
      <c r="AA1056" s="14">
        <v>0</v>
      </c>
      <c r="AB1056" s="14">
        <v>0</v>
      </c>
      <c r="AC1056" s="14">
        <v>0</v>
      </c>
      <c r="AD1056" s="14">
        <v>0</v>
      </c>
      <c r="AE1056" s="14">
        <v>0</v>
      </c>
      <c r="AF1056" s="15">
        <v>11</v>
      </c>
    </row>
    <row r="1057" spans="1:32" s="15" customFormat="1" ht="13.7" customHeight="1" x14ac:dyDescent="0.15">
      <c r="A1057" s="16"/>
      <c r="B1057" s="16" t="s">
        <v>1086</v>
      </c>
      <c r="C1057" s="16">
        <f>COUNTA(C1055:C1056)</f>
        <v>2</v>
      </c>
      <c r="D1057" s="17">
        <f>COUNTIF(D1055:D1056,"併")</f>
        <v>0</v>
      </c>
      <c r="E1057" s="17">
        <v>2</v>
      </c>
      <c r="F1057" s="17"/>
      <c r="G1057" s="18">
        <f>SUM(G1055:G1056)</f>
        <v>2</v>
      </c>
      <c r="H1057" s="18">
        <f t="shared" ref="H1057:AE1057" si="170">SUM(H1055:H1056)</f>
        <v>0</v>
      </c>
      <c r="I1057" s="18">
        <f t="shared" si="170"/>
        <v>2</v>
      </c>
      <c r="J1057" s="18">
        <f t="shared" si="170"/>
        <v>0</v>
      </c>
      <c r="K1057" s="18">
        <f t="shared" si="170"/>
        <v>0</v>
      </c>
      <c r="L1057" s="18">
        <f t="shared" si="170"/>
        <v>21</v>
      </c>
      <c r="M1057" s="18">
        <f t="shared" si="170"/>
        <v>2</v>
      </c>
      <c r="N1057" s="18">
        <f t="shared" si="170"/>
        <v>1</v>
      </c>
      <c r="O1057" s="18">
        <f t="shared" si="170"/>
        <v>0</v>
      </c>
      <c r="P1057" s="18">
        <f t="shared" si="170"/>
        <v>11</v>
      </c>
      <c r="Q1057" s="18">
        <f t="shared" si="170"/>
        <v>17</v>
      </c>
      <c r="R1057" s="18">
        <f t="shared" si="170"/>
        <v>28</v>
      </c>
      <c r="S1057" s="18">
        <f t="shared" si="170"/>
        <v>2</v>
      </c>
      <c r="T1057" s="18">
        <f t="shared" si="170"/>
        <v>0</v>
      </c>
      <c r="U1057" s="18">
        <f t="shared" si="170"/>
        <v>0</v>
      </c>
      <c r="V1057" s="18">
        <f t="shared" si="170"/>
        <v>2</v>
      </c>
      <c r="W1057" s="18">
        <f t="shared" si="170"/>
        <v>2</v>
      </c>
      <c r="X1057" s="18">
        <f t="shared" si="170"/>
        <v>4</v>
      </c>
      <c r="Y1057" s="18">
        <f t="shared" si="170"/>
        <v>2</v>
      </c>
      <c r="Z1057" s="18">
        <f t="shared" si="170"/>
        <v>1</v>
      </c>
      <c r="AA1057" s="18">
        <f t="shared" si="170"/>
        <v>0</v>
      </c>
      <c r="AB1057" s="18">
        <f t="shared" si="170"/>
        <v>0</v>
      </c>
      <c r="AC1057" s="18">
        <f t="shared" si="170"/>
        <v>1</v>
      </c>
      <c r="AD1057" s="18">
        <f t="shared" si="170"/>
        <v>0</v>
      </c>
      <c r="AE1057" s="18">
        <f t="shared" si="170"/>
        <v>1</v>
      </c>
      <c r="AF1057" s="5">
        <v>12</v>
      </c>
    </row>
    <row r="1058" spans="1:32" s="15" customFormat="1" ht="13.7" customHeight="1" x14ac:dyDescent="0.15">
      <c r="A1058" s="10" t="s">
        <v>1134</v>
      </c>
      <c r="B1058" s="10" t="s">
        <v>211</v>
      </c>
      <c r="C1058" s="11" t="s">
        <v>212</v>
      </c>
      <c r="D1058" s="12">
        <v>0</v>
      </c>
      <c r="E1058" s="12">
        <v>1</v>
      </c>
      <c r="F1058" s="12" t="s">
        <v>1097</v>
      </c>
      <c r="G1058" s="13">
        <v>1</v>
      </c>
      <c r="H1058" s="13">
        <v>0</v>
      </c>
      <c r="I1058" s="13">
        <v>1</v>
      </c>
      <c r="J1058" s="13">
        <v>0</v>
      </c>
      <c r="K1058" s="13">
        <v>0</v>
      </c>
      <c r="L1058" s="13">
        <v>14</v>
      </c>
      <c r="M1058" s="13">
        <v>1</v>
      </c>
      <c r="N1058" s="13">
        <v>1</v>
      </c>
      <c r="O1058" s="13">
        <v>0</v>
      </c>
      <c r="P1058" s="13">
        <v>8</v>
      </c>
      <c r="Q1058" s="13">
        <v>10</v>
      </c>
      <c r="R1058" s="14">
        <v>18</v>
      </c>
      <c r="S1058" s="14">
        <v>1</v>
      </c>
      <c r="T1058" s="14">
        <v>0</v>
      </c>
      <c r="U1058" s="14">
        <v>3</v>
      </c>
      <c r="V1058" s="14">
        <v>4</v>
      </c>
      <c r="W1058" s="14">
        <v>1</v>
      </c>
      <c r="X1058" s="14">
        <v>0</v>
      </c>
      <c r="Y1058" s="14">
        <v>1</v>
      </c>
      <c r="Z1058" s="14">
        <v>0</v>
      </c>
      <c r="AA1058" s="14">
        <v>0</v>
      </c>
      <c r="AB1058" s="14">
        <v>0</v>
      </c>
      <c r="AC1058" s="14">
        <v>1</v>
      </c>
      <c r="AD1058" s="14">
        <v>0</v>
      </c>
      <c r="AE1058" s="14">
        <v>1</v>
      </c>
      <c r="AF1058" s="15">
        <v>13</v>
      </c>
    </row>
    <row r="1059" spans="1:32" s="15" customFormat="1" ht="13.7" customHeight="1" x14ac:dyDescent="0.15">
      <c r="A1059" s="10" t="s">
        <v>1134</v>
      </c>
      <c r="B1059" s="10" t="s">
        <v>211</v>
      </c>
      <c r="C1059" s="11" t="s">
        <v>213</v>
      </c>
      <c r="D1059" s="12">
        <v>0</v>
      </c>
      <c r="E1059" s="12">
        <v>1</v>
      </c>
      <c r="F1059" s="12" t="s">
        <v>1097</v>
      </c>
      <c r="G1059" s="13">
        <v>1</v>
      </c>
      <c r="H1059" s="13">
        <v>0</v>
      </c>
      <c r="I1059" s="13">
        <v>1</v>
      </c>
      <c r="J1059" s="13">
        <v>0</v>
      </c>
      <c r="K1059" s="13">
        <v>0</v>
      </c>
      <c r="L1059" s="13">
        <v>5</v>
      </c>
      <c r="M1059" s="13">
        <v>2</v>
      </c>
      <c r="N1059" s="13">
        <v>0</v>
      </c>
      <c r="O1059" s="13">
        <v>0</v>
      </c>
      <c r="P1059" s="13">
        <v>4</v>
      </c>
      <c r="Q1059" s="13">
        <v>5</v>
      </c>
      <c r="R1059" s="14">
        <v>9</v>
      </c>
      <c r="S1059" s="14">
        <v>1</v>
      </c>
      <c r="T1059" s="14">
        <v>0</v>
      </c>
      <c r="U1059" s="14">
        <v>1</v>
      </c>
      <c r="V1059" s="14">
        <v>2</v>
      </c>
      <c r="W1059" s="14">
        <v>1</v>
      </c>
      <c r="X1059" s="14">
        <v>0</v>
      </c>
      <c r="Y1059" s="14">
        <v>1</v>
      </c>
      <c r="Z1059" s="14">
        <v>0</v>
      </c>
      <c r="AA1059" s="14">
        <v>0</v>
      </c>
      <c r="AB1059" s="14">
        <v>0</v>
      </c>
      <c r="AC1059" s="14">
        <v>1</v>
      </c>
      <c r="AD1059" s="14">
        <v>0</v>
      </c>
      <c r="AE1059" s="14">
        <v>1</v>
      </c>
      <c r="AF1059" s="15">
        <v>14</v>
      </c>
    </row>
    <row r="1060" spans="1:32" s="15" customFormat="1" ht="13.7" customHeight="1" x14ac:dyDescent="0.15">
      <c r="A1060" s="16"/>
      <c r="B1060" s="16" t="s">
        <v>1086</v>
      </c>
      <c r="C1060" s="16">
        <f>COUNTA(C1058:C1059)</f>
        <v>2</v>
      </c>
      <c r="D1060" s="17">
        <f>COUNTIF(D1058:D1059,"併")</f>
        <v>0</v>
      </c>
      <c r="E1060" s="17">
        <v>2</v>
      </c>
      <c r="F1060" s="17"/>
      <c r="G1060" s="18">
        <f>SUM(G1058:G1059)</f>
        <v>2</v>
      </c>
      <c r="H1060" s="18">
        <f t="shared" ref="H1060:AE1060" si="171">SUM(H1058:H1059)</f>
        <v>0</v>
      </c>
      <c r="I1060" s="18">
        <f t="shared" si="171"/>
        <v>2</v>
      </c>
      <c r="J1060" s="18">
        <f t="shared" si="171"/>
        <v>0</v>
      </c>
      <c r="K1060" s="18">
        <f t="shared" si="171"/>
        <v>0</v>
      </c>
      <c r="L1060" s="18">
        <f t="shared" si="171"/>
        <v>19</v>
      </c>
      <c r="M1060" s="18">
        <f t="shared" si="171"/>
        <v>3</v>
      </c>
      <c r="N1060" s="18">
        <f t="shared" si="171"/>
        <v>1</v>
      </c>
      <c r="O1060" s="18">
        <f t="shared" si="171"/>
        <v>0</v>
      </c>
      <c r="P1060" s="18">
        <f t="shared" si="171"/>
        <v>12</v>
      </c>
      <c r="Q1060" s="18">
        <f t="shared" si="171"/>
        <v>15</v>
      </c>
      <c r="R1060" s="18">
        <f t="shared" si="171"/>
        <v>27</v>
      </c>
      <c r="S1060" s="18">
        <f t="shared" si="171"/>
        <v>2</v>
      </c>
      <c r="T1060" s="18">
        <f t="shared" si="171"/>
        <v>0</v>
      </c>
      <c r="U1060" s="18">
        <f t="shared" si="171"/>
        <v>4</v>
      </c>
      <c r="V1060" s="18">
        <f t="shared" si="171"/>
        <v>6</v>
      </c>
      <c r="W1060" s="18">
        <f t="shared" si="171"/>
        <v>2</v>
      </c>
      <c r="X1060" s="18">
        <f t="shared" si="171"/>
        <v>0</v>
      </c>
      <c r="Y1060" s="18">
        <f t="shared" si="171"/>
        <v>2</v>
      </c>
      <c r="Z1060" s="18">
        <f t="shared" si="171"/>
        <v>0</v>
      </c>
      <c r="AA1060" s="18">
        <f t="shared" si="171"/>
        <v>0</v>
      </c>
      <c r="AB1060" s="18">
        <f t="shared" si="171"/>
        <v>0</v>
      </c>
      <c r="AC1060" s="18">
        <f t="shared" si="171"/>
        <v>2</v>
      </c>
      <c r="AD1060" s="18">
        <f t="shared" si="171"/>
        <v>0</v>
      </c>
      <c r="AE1060" s="18">
        <f t="shared" si="171"/>
        <v>2</v>
      </c>
      <c r="AF1060" s="15">
        <v>15</v>
      </c>
    </row>
    <row r="1061" spans="1:32" s="5" customFormat="1" ht="13.7" customHeight="1" x14ac:dyDescent="0.15">
      <c r="A1061" s="10" t="s">
        <v>1134</v>
      </c>
      <c r="B1061" s="10" t="s">
        <v>216</v>
      </c>
      <c r="C1061" s="11" t="s">
        <v>217</v>
      </c>
      <c r="D1061" s="12">
        <v>0</v>
      </c>
      <c r="E1061" s="12">
        <v>1</v>
      </c>
      <c r="F1061" s="12" t="s">
        <v>1097</v>
      </c>
      <c r="G1061" s="13">
        <v>1</v>
      </c>
      <c r="H1061" s="13">
        <v>0</v>
      </c>
      <c r="I1061" s="13">
        <v>1</v>
      </c>
      <c r="J1061" s="13">
        <v>0</v>
      </c>
      <c r="K1061" s="13">
        <v>0</v>
      </c>
      <c r="L1061" s="13">
        <v>27</v>
      </c>
      <c r="M1061" s="13">
        <v>1</v>
      </c>
      <c r="N1061" s="13">
        <v>1</v>
      </c>
      <c r="O1061" s="13">
        <v>0</v>
      </c>
      <c r="P1061" s="13">
        <v>19</v>
      </c>
      <c r="Q1061" s="13">
        <v>12</v>
      </c>
      <c r="R1061" s="14">
        <v>31</v>
      </c>
      <c r="S1061" s="14">
        <v>2</v>
      </c>
      <c r="T1061" s="14">
        <v>0</v>
      </c>
      <c r="U1061" s="14">
        <v>2</v>
      </c>
      <c r="V1061" s="14">
        <v>4</v>
      </c>
      <c r="W1061" s="14">
        <v>1</v>
      </c>
      <c r="X1061" s="14">
        <v>6</v>
      </c>
      <c r="Y1061" s="14">
        <v>1</v>
      </c>
      <c r="Z1061" s="14">
        <v>1</v>
      </c>
      <c r="AA1061" s="14">
        <v>0</v>
      </c>
      <c r="AB1061" s="14">
        <v>0</v>
      </c>
      <c r="AC1061" s="14">
        <v>0</v>
      </c>
      <c r="AD1061" s="14">
        <v>0</v>
      </c>
      <c r="AE1061" s="14">
        <v>0</v>
      </c>
      <c r="AF1061" s="15">
        <v>16</v>
      </c>
    </row>
    <row r="1062" spans="1:32" s="15" customFormat="1" ht="13.7" customHeight="1" x14ac:dyDescent="0.15">
      <c r="A1062" s="16"/>
      <c r="B1062" s="16" t="s">
        <v>1086</v>
      </c>
      <c r="C1062" s="16">
        <v>1</v>
      </c>
      <c r="D1062" s="17">
        <f>COUNTIF(D1061,"併")</f>
        <v>0</v>
      </c>
      <c r="E1062" s="17">
        <v>1</v>
      </c>
      <c r="F1062" s="17"/>
      <c r="G1062" s="18">
        <f>G1061</f>
        <v>1</v>
      </c>
      <c r="H1062" s="18">
        <f>H1061</f>
        <v>0</v>
      </c>
      <c r="I1062" s="18">
        <f t="shared" ref="I1062:AE1062" si="172">I1061</f>
        <v>1</v>
      </c>
      <c r="J1062" s="18">
        <f t="shared" si="172"/>
        <v>0</v>
      </c>
      <c r="K1062" s="18">
        <f t="shared" si="172"/>
        <v>0</v>
      </c>
      <c r="L1062" s="18">
        <f t="shared" si="172"/>
        <v>27</v>
      </c>
      <c r="M1062" s="18">
        <f t="shared" si="172"/>
        <v>1</v>
      </c>
      <c r="N1062" s="18">
        <f t="shared" si="172"/>
        <v>1</v>
      </c>
      <c r="O1062" s="18">
        <f t="shared" si="172"/>
        <v>0</v>
      </c>
      <c r="P1062" s="18">
        <f t="shared" si="172"/>
        <v>19</v>
      </c>
      <c r="Q1062" s="18">
        <f t="shared" si="172"/>
        <v>12</v>
      </c>
      <c r="R1062" s="18">
        <f t="shared" si="172"/>
        <v>31</v>
      </c>
      <c r="S1062" s="18">
        <f t="shared" si="172"/>
        <v>2</v>
      </c>
      <c r="T1062" s="18">
        <f t="shared" si="172"/>
        <v>0</v>
      </c>
      <c r="U1062" s="18">
        <f t="shared" si="172"/>
        <v>2</v>
      </c>
      <c r="V1062" s="18">
        <f t="shared" si="172"/>
        <v>4</v>
      </c>
      <c r="W1062" s="18">
        <f t="shared" si="172"/>
        <v>1</v>
      </c>
      <c r="X1062" s="18">
        <f t="shared" si="172"/>
        <v>6</v>
      </c>
      <c r="Y1062" s="18">
        <f t="shared" si="172"/>
        <v>1</v>
      </c>
      <c r="Z1062" s="18">
        <f t="shared" si="172"/>
        <v>1</v>
      </c>
      <c r="AA1062" s="18">
        <f t="shared" si="172"/>
        <v>0</v>
      </c>
      <c r="AB1062" s="18">
        <f t="shared" si="172"/>
        <v>0</v>
      </c>
      <c r="AC1062" s="18">
        <f t="shared" si="172"/>
        <v>0</v>
      </c>
      <c r="AD1062" s="18">
        <f t="shared" si="172"/>
        <v>0</v>
      </c>
      <c r="AE1062" s="18">
        <f t="shared" si="172"/>
        <v>0</v>
      </c>
      <c r="AF1062" s="5">
        <v>17</v>
      </c>
    </row>
    <row r="1063" spans="1:32" s="15" customFormat="1" ht="13.7" customHeight="1" x14ac:dyDescent="0.15">
      <c r="A1063" s="10" t="s">
        <v>1134</v>
      </c>
      <c r="B1063" s="10" t="s">
        <v>218</v>
      </c>
      <c r="C1063" s="11" t="s">
        <v>219</v>
      </c>
      <c r="D1063" s="12">
        <v>0</v>
      </c>
      <c r="E1063" s="12">
        <v>1</v>
      </c>
      <c r="F1063" s="12" t="s">
        <v>1097</v>
      </c>
      <c r="G1063" s="13">
        <v>1</v>
      </c>
      <c r="H1063" s="13">
        <v>0</v>
      </c>
      <c r="I1063" s="13">
        <v>1</v>
      </c>
      <c r="J1063" s="13">
        <v>0</v>
      </c>
      <c r="K1063" s="13">
        <v>0</v>
      </c>
      <c r="L1063" s="13">
        <v>20</v>
      </c>
      <c r="M1063" s="13">
        <v>1</v>
      </c>
      <c r="N1063" s="13">
        <v>1</v>
      </c>
      <c r="O1063" s="13">
        <v>0</v>
      </c>
      <c r="P1063" s="13">
        <v>13</v>
      </c>
      <c r="Q1063" s="13">
        <v>11</v>
      </c>
      <c r="R1063" s="14">
        <v>24</v>
      </c>
      <c r="S1063" s="14">
        <v>1</v>
      </c>
      <c r="T1063" s="14">
        <v>0</v>
      </c>
      <c r="U1063" s="14">
        <v>8</v>
      </c>
      <c r="V1063" s="14">
        <v>9</v>
      </c>
      <c r="W1063" s="14">
        <v>1</v>
      </c>
      <c r="X1063" s="14">
        <v>1</v>
      </c>
      <c r="Y1063" s="14">
        <v>1</v>
      </c>
      <c r="Z1063" s="14">
        <v>1</v>
      </c>
      <c r="AA1063" s="14">
        <v>0</v>
      </c>
      <c r="AB1063" s="14">
        <v>0</v>
      </c>
      <c r="AC1063" s="14">
        <v>0</v>
      </c>
      <c r="AD1063" s="14">
        <v>1</v>
      </c>
      <c r="AE1063" s="14">
        <v>0</v>
      </c>
      <c r="AF1063" s="15">
        <v>18</v>
      </c>
    </row>
    <row r="1064" spans="1:32" s="15" customFormat="1" ht="13.7" customHeight="1" x14ac:dyDescent="0.15">
      <c r="A1064" s="10" t="s">
        <v>1134</v>
      </c>
      <c r="B1064" s="10" t="s">
        <v>218</v>
      </c>
      <c r="C1064" s="11" t="s">
        <v>220</v>
      </c>
      <c r="D1064" s="12">
        <v>0</v>
      </c>
      <c r="E1064" s="12">
        <v>2</v>
      </c>
      <c r="F1064" s="12" t="s">
        <v>1097</v>
      </c>
      <c r="G1064" s="13">
        <v>1</v>
      </c>
      <c r="H1064" s="13">
        <v>0</v>
      </c>
      <c r="I1064" s="13">
        <v>1</v>
      </c>
      <c r="J1064" s="13">
        <v>0</v>
      </c>
      <c r="K1064" s="13">
        <v>0</v>
      </c>
      <c r="L1064" s="13">
        <v>7</v>
      </c>
      <c r="M1064" s="13">
        <v>1</v>
      </c>
      <c r="N1064" s="13">
        <v>0</v>
      </c>
      <c r="O1064" s="13">
        <v>0</v>
      </c>
      <c r="P1064" s="13">
        <v>6</v>
      </c>
      <c r="Q1064" s="13">
        <v>4</v>
      </c>
      <c r="R1064" s="14">
        <v>10</v>
      </c>
      <c r="S1064" s="14">
        <v>1</v>
      </c>
      <c r="T1064" s="14">
        <v>0</v>
      </c>
      <c r="U1064" s="14">
        <v>2</v>
      </c>
      <c r="V1064" s="14">
        <v>3</v>
      </c>
      <c r="W1064" s="14">
        <v>1</v>
      </c>
      <c r="X1064" s="14">
        <v>1</v>
      </c>
      <c r="Y1064" s="14">
        <v>1</v>
      </c>
      <c r="Z1064" s="14">
        <v>0</v>
      </c>
      <c r="AA1064" s="14">
        <v>0</v>
      </c>
      <c r="AB1064" s="14">
        <v>0</v>
      </c>
      <c r="AC1064" s="14">
        <v>0</v>
      </c>
      <c r="AD1064" s="14">
        <v>0</v>
      </c>
      <c r="AE1064" s="14">
        <v>0</v>
      </c>
      <c r="AF1064" s="15">
        <v>19</v>
      </c>
    </row>
    <row r="1065" spans="1:32" s="15" customFormat="1" ht="13.7" customHeight="1" x14ac:dyDescent="0.15">
      <c r="A1065" s="16"/>
      <c r="B1065" s="16" t="s">
        <v>1086</v>
      </c>
      <c r="C1065" s="16">
        <f>COUNTA(C1063:C1064)</f>
        <v>2</v>
      </c>
      <c r="D1065" s="17">
        <f>COUNTIF(D1063:D1064,"併")</f>
        <v>0</v>
      </c>
      <c r="E1065" s="17">
        <v>2</v>
      </c>
      <c r="F1065" s="17"/>
      <c r="G1065" s="18">
        <f t="shared" ref="G1065:AE1065" si="173">SUM(G1063:G1064)</f>
        <v>2</v>
      </c>
      <c r="H1065" s="18">
        <f t="shared" si="173"/>
        <v>0</v>
      </c>
      <c r="I1065" s="18">
        <f t="shared" si="173"/>
        <v>2</v>
      </c>
      <c r="J1065" s="18">
        <f t="shared" si="173"/>
        <v>0</v>
      </c>
      <c r="K1065" s="18">
        <f t="shared" si="173"/>
        <v>0</v>
      </c>
      <c r="L1065" s="18">
        <f t="shared" si="173"/>
        <v>27</v>
      </c>
      <c r="M1065" s="18">
        <f t="shared" si="173"/>
        <v>2</v>
      </c>
      <c r="N1065" s="18">
        <f t="shared" si="173"/>
        <v>1</v>
      </c>
      <c r="O1065" s="18">
        <f t="shared" si="173"/>
        <v>0</v>
      </c>
      <c r="P1065" s="18">
        <f t="shared" si="173"/>
        <v>19</v>
      </c>
      <c r="Q1065" s="18">
        <f t="shared" si="173"/>
        <v>15</v>
      </c>
      <c r="R1065" s="18">
        <f t="shared" si="173"/>
        <v>34</v>
      </c>
      <c r="S1065" s="18">
        <f t="shared" si="173"/>
        <v>2</v>
      </c>
      <c r="T1065" s="18">
        <f t="shared" si="173"/>
        <v>0</v>
      </c>
      <c r="U1065" s="18">
        <f t="shared" si="173"/>
        <v>10</v>
      </c>
      <c r="V1065" s="18">
        <f t="shared" si="173"/>
        <v>12</v>
      </c>
      <c r="W1065" s="18">
        <f t="shared" si="173"/>
        <v>2</v>
      </c>
      <c r="X1065" s="18">
        <f t="shared" si="173"/>
        <v>2</v>
      </c>
      <c r="Y1065" s="18">
        <f t="shared" si="173"/>
        <v>2</v>
      </c>
      <c r="Z1065" s="18">
        <f t="shared" si="173"/>
        <v>1</v>
      </c>
      <c r="AA1065" s="18">
        <f t="shared" si="173"/>
        <v>0</v>
      </c>
      <c r="AB1065" s="18">
        <f t="shared" si="173"/>
        <v>0</v>
      </c>
      <c r="AC1065" s="18">
        <f t="shared" si="173"/>
        <v>0</v>
      </c>
      <c r="AD1065" s="18">
        <f t="shared" si="173"/>
        <v>1</v>
      </c>
      <c r="AE1065" s="18">
        <f t="shared" si="173"/>
        <v>0</v>
      </c>
      <c r="AF1065" s="15">
        <v>20</v>
      </c>
    </row>
    <row r="1066" spans="1:32" s="15" customFormat="1" ht="13.7" customHeight="1" x14ac:dyDescent="0.15">
      <c r="A1066" s="10" t="s">
        <v>1134</v>
      </c>
      <c r="B1066" s="10" t="s">
        <v>214</v>
      </c>
      <c r="C1066" s="11" t="s">
        <v>215</v>
      </c>
      <c r="D1066" s="12">
        <v>0</v>
      </c>
      <c r="E1066" s="12">
        <v>2</v>
      </c>
      <c r="F1066" s="12" t="s">
        <v>1097</v>
      </c>
      <c r="G1066" s="13">
        <v>1</v>
      </c>
      <c r="H1066" s="13">
        <v>0</v>
      </c>
      <c r="I1066" s="13">
        <v>1</v>
      </c>
      <c r="J1066" s="13">
        <v>0</v>
      </c>
      <c r="K1066" s="13">
        <v>0</v>
      </c>
      <c r="L1066" s="13">
        <v>11</v>
      </c>
      <c r="M1066" s="13">
        <v>1</v>
      </c>
      <c r="N1066" s="13">
        <v>1</v>
      </c>
      <c r="O1066" s="13">
        <v>0</v>
      </c>
      <c r="P1066" s="13">
        <v>8</v>
      </c>
      <c r="Q1066" s="13">
        <v>7</v>
      </c>
      <c r="R1066" s="14">
        <v>15</v>
      </c>
      <c r="S1066" s="14">
        <v>1</v>
      </c>
      <c r="T1066" s="14">
        <v>0</v>
      </c>
      <c r="U1066" s="14">
        <v>0</v>
      </c>
      <c r="V1066" s="14">
        <v>1</v>
      </c>
      <c r="W1066" s="14">
        <v>1</v>
      </c>
      <c r="X1066" s="14">
        <v>1</v>
      </c>
      <c r="Y1066" s="14">
        <v>1</v>
      </c>
      <c r="Z1066" s="14">
        <v>0</v>
      </c>
      <c r="AA1066" s="14">
        <v>0</v>
      </c>
      <c r="AB1066" s="14">
        <v>1</v>
      </c>
      <c r="AC1066" s="14">
        <v>0</v>
      </c>
      <c r="AD1066" s="14">
        <v>0</v>
      </c>
      <c r="AE1066" s="14">
        <v>0</v>
      </c>
      <c r="AF1066" s="15">
        <v>21</v>
      </c>
    </row>
    <row r="1067" spans="1:32" s="15" customFormat="1" ht="13.7" customHeight="1" x14ac:dyDescent="0.15">
      <c r="A1067" s="10" t="s">
        <v>1134</v>
      </c>
      <c r="B1067" s="10" t="s">
        <v>214</v>
      </c>
      <c r="C1067" s="11" t="s">
        <v>221</v>
      </c>
      <c r="D1067" s="12">
        <v>0</v>
      </c>
      <c r="E1067" s="12" t="s">
        <v>1141</v>
      </c>
      <c r="F1067" s="12" t="s">
        <v>1097</v>
      </c>
      <c r="G1067" s="13">
        <v>1</v>
      </c>
      <c r="H1067" s="13">
        <v>0</v>
      </c>
      <c r="I1067" s="13">
        <v>1</v>
      </c>
      <c r="J1067" s="13">
        <v>0</v>
      </c>
      <c r="K1067" s="13">
        <v>0</v>
      </c>
      <c r="L1067" s="13">
        <v>21</v>
      </c>
      <c r="M1067" s="13">
        <v>1</v>
      </c>
      <c r="N1067" s="13">
        <v>1</v>
      </c>
      <c r="O1067" s="13">
        <v>0</v>
      </c>
      <c r="P1067" s="13">
        <v>14</v>
      </c>
      <c r="Q1067" s="13">
        <v>11</v>
      </c>
      <c r="R1067" s="14">
        <v>25</v>
      </c>
      <c r="S1067" s="14">
        <v>1</v>
      </c>
      <c r="T1067" s="14">
        <v>0</v>
      </c>
      <c r="U1067" s="14">
        <v>0</v>
      </c>
      <c r="V1067" s="14">
        <v>1</v>
      </c>
      <c r="W1067" s="14">
        <v>1</v>
      </c>
      <c r="X1067" s="14">
        <v>1</v>
      </c>
      <c r="Y1067" s="14">
        <v>1</v>
      </c>
      <c r="Z1067" s="14">
        <v>0</v>
      </c>
      <c r="AA1067" s="14">
        <v>0</v>
      </c>
      <c r="AB1067" s="14">
        <v>0</v>
      </c>
      <c r="AC1067" s="14">
        <v>1</v>
      </c>
      <c r="AD1067" s="14">
        <v>1</v>
      </c>
      <c r="AE1067" s="14">
        <v>0</v>
      </c>
      <c r="AF1067" s="5">
        <v>22</v>
      </c>
    </row>
    <row r="1068" spans="1:32" s="15" customFormat="1" ht="13.7" customHeight="1" x14ac:dyDescent="0.15">
      <c r="A1068" s="10" t="s">
        <v>1134</v>
      </c>
      <c r="B1068" s="10" t="s">
        <v>214</v>
      </c>
      <c r="C1068" s="11" t="s">
        <v>222</v>
      </c>
      <c r="D1068" s="12">
        <v>0</v>
      </c>
      <c r="E1068" s="12">
        <v>2</v>
      </c>
      <c r="F1068" s="12" t="s">
        <v>1097</v>
      </c>
      <c r="G1068" s="13">
        <v>1</v>
      </c>
      <c r="H1068" s="13">
        <v>0</v>
      </c>
      <c r="I1068" s="13">
        <v>1</v>
      </c>
      <c r="J1068" s="13">
        <v>0</v>
      </c>
      <c r="K1068" s="13">
        <v>0</v>
      </c>
      <c r="L1068" s="13">
        <v>7</v>
      </c>
      <c r="M1068" s="13">
        <v>1</v>
      </c>
      <c r="N1068" s="13">
        <v>0</v>
      </c>
      <c r="O1068" s="13">
        <v>0</v>
      </c>
      <c r="P1068" s="13">
        <v>4</v>
      </c>
      <c r="Q1068" s="13">
        <v>6</v>
      </c>
      <c r="R1068" s="14">
        <v>10</v>
      </c>
      <c r="S1068" s="14">
        <v>1</v>
      </c>
      <c r="T1068" s="14">
        <v>0</v>
      </c>
      <c r="U1068" s="14">
        <v>0</v>
      </c>
      <c r="V1068" s="14">
        <v>1</v>
      </c>
      <c r="W1068" s="14">
        <v>1</v>
      </c>
      <c r="X1068" s="14">
        <v>0</v>
      </c>
      <c r="Y1068" s="14">
        <v>1</v>
      </c>
      <c r="Z1068" s="14">
        <v>0</v>
      </c>
      <c r="AA1068" s="14">
        <v>0</v>
      </c>
      <c r="AB1068" s="14">
        <v>0</v>
      </c>
      <c r="AC1068" s="14">
        <v>0</v>
      </c>
      <c r="AD1068" s="14">
        <v>0</v>
      </c>
      <c r="AE1068" s="14">
        <v>0</v>
      </c>
      <c r="AF1068" s="15">
        <v>23</v>
      </c>
    </row>
    <row r="1069" spans="1:32" s="5" customFormat="1" ht="13.7" customHeight="1" x14ac:dyDescent="0.15">
      <c r="A1069" s="10" t="s">
        <v>1134</v>
      </c>
      <c r="B1069" s="10" t="s">
        <v>214</v>
      </c>
      <c r="C1069" s="11" t="s">
        <v>223</v>
      </c>
      <c r="D1069" s="12">
        <v>0</v>
      </c>
      <c r="E1069" s="12">
        <v>1</v>
      </c>
      <c r="F1069" s="12" t="s">
        <v>1097</v>
      </c>
      <c r="G1069" s="13">
        <v>1</v>
      </c>
      <c r="H1069" s="13">
        <v>0</v>
      </c>
      <c r="I1069" s="13">
        <v>1</v>
      </c>
      <c r="J1069" s="13">
        <v>0</v>
      </c>
      <c r="K1069" s="13">
        <v>0</v>
      </c>
      <c r="L1069" s="13">
        <v>2</v>
      </c>
      <c r="M1069" s="13">
        <v>1</v>
      </c>
      <c r="N1069" s="13">
        <v>0</v>
      </c>
      <c r="O1069" s="13">
        <v>0</v>
      </c>
      <c r="P1069" s="13">
        <v>1</v>
      </c>
      <c r="Q1069" s="13">
        <v>4</v>
      </c>
      <c r="R1069" s="14">
        <v>5</v>
      </c>
      <c r="S1069" s="14">
        <v>0</v>
      </c>
      <c r="T1069" s="14">
        <v>0</v>
      </c>
      <c r="U1069" s="14">
        <v>0</v>
      </c>
      <c r="V1069" s="14">
        <v>0</v>
      </c>
      <c r="W1069" s="14">
        <v>1</v>
      </c>
      <c r="X1069" s="14">
        <v>0</v>
      </c>
      <c r="Y1069" s="14">
        <v>1</v>
      </c>
      <c r="Z1069" s="14">
        <v>0</v>
      </c>
      <c r="AA1069" s="14">
        <v>0</v>
      </c>
      <c r="AB1069" s="14">
        <v>0</v>
      </c>
      <c r="AC1069" s="14">
        <v>0</v>
      </c>
      <c r="AD1069" s="14">
        <v>0</v>
      </c>
      <c r="AE1069" s="14">
        <v>0</v>
      </c>
      <c r="AF1069" s="15">
        <v>24</v>
      </c>
    </row>
    <row r="1070" spans="1:32" s="15" customFormat="1" ht="13.7" customHeight="1" x14ac:dyDescent="0.15">
      <c r="A1070" s="10" t="s">
        <v>1134</v>
      </c>
      <c r="B1070" s="10" t="s">
        <v>214</v>
      </c>
      <c r="C1070" s="11" t="s">
        <v>224</v>
      </c>
      <c r="D1070" s="12">
        <v>0</v>
      </c>
      <c r="E1070" s="12">
        <v>3</v>
      </c>
      <c r="F1070" s="12" t="s">
        <v>1097</v>
      </c>
      <c r="G1070" s="13">
        <v>1</v>
      </c>
      <c r="H1070" s="13">
        <v>0</v>
      </c>
      <c r="I1070" s="13">
        <v>0</v>
      </c>
      <c r="J1070" s="13">
        <v>0</v>
      </c>
      <c r="K1070" s="14">
        <v>0</v>
      </c>
      <c r="L1070" s="13">
        <v>2</v>
      </c>
      <c r="M1070" s="13">
        <v>0</v>
      </c>
      <c r="N1070" s="13">
        <v>0</v>
      </c>
      <c r="O1070" s="13">
        <v>0</v>
      </c>
      <c r="P1070" s="13">
        <v>2</v>
      </c>
      <c r="Q1070" s="13">
        <v>1</v>
      </c>
      <c r="R1070" s="14">
        <v>3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1</v>
      </c>
      <c r="Z1070" s="14">
        <v>0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5">
        <v>25</v>
      </c>
    </row>
    <row r="1071" spans="1:32" s="15" customFormat="1" ht="13.7" customHeight="1" x14ac:dyDescent="0.15">
      <c r="A1071" s="10" t="s">
        <v>1134</v>
      </c>
      <c r="B1071" s="10" t="s">
        <v>214</v>
      </c>
      <c r="C1071" s="11" t="s">
        <v>225</v>
      </c>
      <c r="D1071" s="12">
        <v>0</v>
      </c>
      <c r="E1071" s="12" t="s">
        <v>1143</v>
      </c>
      <c r="F1071" s="12" t="s">
        <v>1097</v>
      </c>
      <c r="G1071" s="13">
        <v>1</v>
      </c>
      <c r="H1071" s="13">
        <v>0</v>
      </c>
      <c r="I1071" s="13">
        <v>1</v>
      </c>
      <c r="J1071" s="13">
        <v>0</v>
      </c>
      <c r="K1071" s="13">
        <v>0</v>
      </c>
      <c r="L1071" s="13">
        <v>6</v>
      </c>
      <c r="M1071" s="13">
        <v>1</v>
      </c>
      <c r="N1071" s="13">
        <v>0</v>
      </c>
      <c r="O1071" s="13">
        <v>0</v>
      </c>
      <c r="P1071" s="13">
        <v>5</v>
      </c>
      <c r="Q1071" s="13">
        <v>4</v>
      </c>
      <c r="R1071" s="14">
        <v>9</v>
      </c>
      <c r="S1071" s="14">
        <v>1</v>
      </c>
      <c r="T1071" s="14">
        <v>0</v>
      </c>
      <c r="U1071" s="14">
        <v>0</v>
      </c>
      <c r="V1071" s="14">
        <v>1</v>
      </c>
      <c r="W1071" s="14">
        <v>1</v>
      </c>
      <c r="X1071" s="14">
        <v>1</v>
      </c>
      <c r="Y1071" s="14">
        <v>1</v>
      </c>
      <c r="Z1071" s="14">
        <v>0</v>
      </c>
      <c r="AA1071" s="14">
        <v>0</v>
      </c>
      <c r="AB1071" s="14">
        <v>0</v>
      </c>
      <c r="AC1071" s="14">
        <v>0</v>
      </c>
      <c r="AD1071" s="14">
        <v>0</v>
      </c>
      <c r="AE1071" s="14">
        <v>0</v>
      </c>
      <c r="AF1071" s="15">
        <v>26</v>
      </c>
    </row>
    <row r="1072" spans="1:32" s="15" customFormat="1" ht="13.7" customHeight="1" x14ac:dyDescent="0.15">
      <c r="A1072" s="10" t="s">
        <v>1134</v>
      </c>
      <c r="B1072" s="10" t="s">
        <v>214</v>
      </c>
      <c r="C1072" s="11" t="s">
        <v>226</v>
      </c>
      <c r="D1072" s="12">
        <v>0</v>
      </c>
      <c r="E1072" s="12" t="s">
        <v>1141</v>
      </c>
      <c r="F1072" s="12" t="s">
        <v>1097</v>
      </c>
      <c r="G1072" s="13">
        <v>1</v>
      </c>
      <c r="H1072" s="13">
        <v>0</v>
      </c>
      <c r="I1072" s="13">
        <v>1</v>
      </c>
      <c r="J1072" s="13">
        <v>0</v>
      </c>
      <c r="K1072" s="13">
        <v>0</v>
      </c>
      <c r="L1072" s="13">
        <v>20</v>
      </c>
      <c r="M1072" s="13">
        <v>1</v>
      </c>
      <c r="N1072" s="13">
        <v>0</v>
      </c>
      <c r="O1072" s="13">
        <v>1</v>
      </c>
      <c r="P1072" s="13">
        <v>12</v>
      </c>
      <c r="Q1072" s="13">
        <v>12</v>
      </c>
      <c r="R1072" s="14">
        <v>24</v>
      </c>
      <c r="S1072" s="14">
        <v>1</v>
      </c>
      <c r="T1072" s="14">
        <v>0</v>
      </c>
      <c r="U1072" s="14">
        <v>6</v>
      </c>
      <c r="V1072" s="14">
        <v>7</v>
      </c>
      <c r="W1072" s="14">
        <v>1</v>
      </c>
      <c r="X1072" s="14">
        <v>4</v>
      </c>
      <c r="Y1072" s="14">
        <v>1</v>
      </c>
      <c r="Z1072" s="14">
        <v>1</v>
      </c>
      <c r="AA1072" s="14">
        <v>0</v>
      </c>
      <c r="AB1072" s="14">
        <v>0</v>
      </c>
      <c r="AC1072" s="14">
        <v>2</v>
      </c>
      <c r="AD1072" s="14">
        <v>0</v>
      </c>
      <c r="AE1072" s="14">
        <v>2</v>
      </c>
      <c r="AF1072" s="5">
        <v>27</v>
      </c>
    </row>
    <row r="1073" spans="1:32" s="15" customFormat="1" ht="13.7" customHeight="1" x14ac:dyDescent="0.15">
      <c r="A1073" s="10" t="s">
        <v>1134</v>
      </c>
      <c r="B1073" s="10" t="s">
        <v>214</v>
      </c>
      <c r="C1073" s="11" t="s">
        <v>227</v>
      </c>
      <c r="D1073" s="12">
        <v>0</v>
      </c>
      <c r="E1073" s="12" t="s">
        <v>1141</v>
      </c>
      <c r="F1073" s="12" t="s">
        <v>1097</v>
      </c>
      <c r="G1073" s="13">
        <v>1</v>
      </c>
      <c r="H1073" s="13">
        <v>0</v>
      </c>
      <c r="I1073" s="13">
        <v>1</v>
      </c>
      <c r="J1073" s="13">
        <v>1</v>
      </c>
      <c r="K1073" s="13">
        <v>0</v>
      </c>
      <c r="L1073" s="13">
        <v>36</v>
      </c>
      <c r="M1073" s="13">
        <v>1</v>
      </c>
      <c r="N1073" s="13">
        <v>0</v>
      </c>
      <c r="O1073" s="13">
        <v>0</v>
      </c>
      <c r="P1073" s="13">
        <v>27</v>
      </c>
      <c r="Q1073" s="13">
        <v>13</v>
      </c>
      <c r="R1073" s="14">
        <v>40</v>
      </c>
      <c r="S1073" s="14">
        <v>2</v>
      </c>
      <c r="T1073" s="14">
        <v>0</v>
      </c>
      <c r="U1073" s="14">
        <v>15</v>
      </c>
      <c r="V1073" s="14">
        <v>17</v>
      </c>
      <c r="W1073" s="14">
        <v>1</v>
      </c>
      <c r="X1073" s="14">
        <v>6</v>
      </c>
      <c r="Y1073" s="14">
        <v>1</v>
      </c>
      <c r="Z1073" s="14">
        <v>1</v>
      </c>
      <c r="AA1073" s="14">
        <v>0</v>
      </c>
      <c r="AB1073" s="14">
        <v>1</v>
      </c>
      <c r="AC1073" s="14">
        <v>0</v>
      </c>
      <c r="AD1073" s="14">
        <v>0</v>
      </c>
      <c r="AE1073" s="14">
        <v>0</v>
      </c>
      <c r="AF1073" s="15">
        <v>28</v>
      </c>
    </row>
    <row r="1074" spans="1:32" s="15" customFormat="1" ht="13.7" customHeight="1" x14ac:dyDescent="0.15">
      <c r="A1074" s="10" t="s">
        <v>1134</v>
      </c>
      <c r="B1074" s="10" t="s">
        <v>214</v>
      </c>
      <c r="C1074" s="11" t="s">
        <v>871</v>
      </c>
      <c r="D1074" s="12">
        <v>0</v>
      </c>
      <c r="E1074" s="12" t="s">
        <v>1141</v>
      </c>
      <c r="F1074" s="12" t="s">
        <v>1097</v>
      </c>
      <c r="G1074" s="13">
        <v>1</v>
      </c>
      <c r="H1074" s="13">
        <v>0</v>
      </c>
      <c r="I1074" s="13">
        <v>1</v>
      </c>
      <c r="J1074" s="13">
        <v>0</v>
      </c>
      <c r="K1074" s="13">
        <v>0</v>
      </c>
      <c r="L1074" s="13">
        <v>19</v>
      </c>
      <c r="M1074" s="13">
        <v>1</v>
      </c>
      <c r="N1074" s="13">
        <v>0</v>
      </c>
      <c r="O1074" s="13">
        <v>0</v>
      </c>
      <c r="P1074" s="13">
        <v>9</v>
      </c>
      <c r="Q1074" s="13">
        <v>13</v>
      </c>
      <c r="R1074" s="14">
        <v>22</v>
      </c>
      <c r="S1074" s="14">
        <v>1</v>
      </c>
      <c r="T1074" s="14">
        <v>0</v>
      </c>
      <c r="U1074" s="14">
        <v>0</v>
      </c>
      <c r="V1074" s="14">
        <v>1</v>
      </c>
      <c r="W1074" s="14">
        <v>1</v>
      </c>
      <c r="X1074" s="14">
        <v>1</v>
      </c>
      <c r="Y1074" s="14">
        <v>1</v>
      </c>
      <c r="Z1074" s="14">
        <v>1</v>
      </c>
      <c r="AA1074" s="14">
        <v>0</v>
      </c>
      <c r="AB1074" s="14">
        <v>0</v>
      </c>
      <c r="AC1074" s="14">
        <v>1</v>
      </c>
      <c r="AD1074" s="14">
        <v>0</v>
      </c>
      <c r="AE1074" s="14">
        <v>1</v>
      </c>
      <c r="AF1074" s="15">
        <v>29</v>
      </c>
    </row>
    <row r="1075" spans="1:32" s="5" customFormat="1" ht="13.7" customHeight="1" x14ac:dyDescent="0.15">
      <c r="A1075" s="16"/>
      <c r="B1075" s="16" t="s">
        <v>1086</v>
      </c>
      <c r="C1075" s="16">
        <f>COUNTA(C1066:C1074)</f>
        <v>9</v>
      </c>
      <c r="D1075" s="17">
        <f>COUNTIF(D1066:D1074,"併")</f>
        <v>0</v>
      </c>
      <c r="E1075" s="17">
        <v>5</v>
      </c>
      <c r="F1075" s="17"/>
      <c r="G1075" s="18">
        <f>SUM(G1066:G1074)</f>
        <v>9</v>
      </c>
      <c r="H1075" s="18">
        <f t="shared" ref="H1075:AE1075" si="174">SUM(H1066:H1074)</f>
        <v>0</v>
      </c>
      <c r="I1075" s="18">
        <f t="shared" si="174"/>
        <v>8</v>
      </c>
      <c r="J1075" s="18">
        <f t="shared" si="174"/>
        <v>1</v>
      </c>
      <c r="K1075" s="18">
        <f t="shared" si="174"/>
        <v>0</v>
      </c>
      <c r="L1075" s="18">
        <f t="shared" si="174"/>
        <v>124</v>
      </c>
      <c r="M1075" s="18">
        <f t="shared" si="174"/>
        <v>8</v>
      </c>
      <c r="N1075" s="18">
        <f t="shared" si="174"/>
        <v>2</v>
      </c>
      <c r="O1075" s="18">
        <f t="shared" si="174"/>
        <v>1</v>
      </c>
      <c r="P1075" s="18">
        <f t="shared" si="174"/>
        <v>82</v>
      </c>
      <c r="Q1075" s="18">
        <f t="shared" si="174"/>
        <v>71</v>
      </c>
      <c r="R1075" s="18">
        <f t="shared" si="174"/>
        <v>153</v>
      </c>
      <c r="S1075" s="18">
        <f t="shared" si="174"/>
        <v>8</v>
      </c>
      <c r="T1075" s="18">
        <f t="shared" si="174"/>
        <v>0</v>
      </c>
      <c r="U1075" s="18">
        <f t="shared" si="174"/>
        <v>21</v>
      </c>
      <c r="V1075" s="18">
        <f t="shared" si="174"/>
        <v>29</v>
      </c>
      <c r="W1075" s="18">
        <f t="shared" si="174"/>
        <v>8</v>
      </c>
      <c r="X1075" s="18">
        <f t="shared" si="174"/>
        <v>14</v>
      </c>
      <c r="Y1075" s="18">
        <f t="shared" si="174"/>
        <v>9</v>
      </c>
      <c r="Z1075" s="18">
        <f t="shared" si="174"/>
        <v>3</v>
      </c>
      <c r="AA1075" s="18">
        <f t="shared" si="174"/>
        <v>0</v>
      </c>
      <c r="AB1075" s="18">
        <f t="shared" si="174"/>
        <v>2</v>
      </c>
      <c r="AC1075" s="18">
        <f t="shared" si="174"/>
        <v>4</v>
      </c>
      <c r="AD1075" s="18">
        <f t="shared" si="174"/>
        <v>1</v>
      </c>
      <c r="AE1075" s="18">
        <f t="shared" si="174"/>
        <v>3</v>
      </c>
      <c r="AF1075" s="15">
        <v>30</v>
      </c>
    </row>
    <row r="1076" spans="1:32" s="15" customFormat="1" ht="13.7" customHeight="1" x14ac:dyDescent="0.15">
      <c r="A1076" s="10" t="s">
        <v>1134</v>
      </c>
      <c r="B1076" s="10" t="s">
        <v>752</v>
      </c>
      <c r="C1076" s="11" t="s">
        <v>753</v>
      </c>
      <c r="D1076" s="12">
        <v>0</v>
      </c>
      <c r="E1076" s="12" t="s">
        <v>1141</v>
      </c>
      <c r="F1076" s="12" t="s">
        <v>1097</v>
      </c>
      <c r="G1076" s="13">
        <v>1</v>
      </c>
      <c r="H1076" s="13">
        <v>0</v>
      </c>
      <c r="I1076" s="13">
        <v>1</v>
      </c>
      <c r="J1076" s="13">
        <v>0</v>
      </c>
      <c r="K1076" s="13">
        <v>0</v>
      </c>
      <c r="L1076" s="13">
        <v>18</v>
      </c>
      <c r="M1076" s="13">
        <v>1</v>
      </c>
      <c r="N1076" s="13">
        <v>1</v>
      </c>
      <c r="O1076" s="13">
        <v>1</v>
      </c>
      <c r="P1076" s="13">
        <v>15</v>
      </c>
      <c r="Q1076" s="13">
        <v>8</v>
      </c>
      <c r="R1076" s="14">
        <v>23</v>
      </c>
      <c r="S1076" s="14">
        <v>1</v>
      </c>
      <c r="T1076" s="14">
        <v>0</v>
      </c>
      <c r="U1076" s="14">
        <v>4</v>
      </c>
      <c r="V1076" s="14">
        <v>5</v>
      </c>
      <c r="W1076" s="14">
        <v>1</v>
      </c>
      <c r="X1076" s="14">
        <v>2</v>
      </c>
      <c r="Y1076" s="14">
        <v>1</v>
      </c>
      <c r="Z1076" s="14">
        <v>1</v>
      </c>
      <c r="AA1076" s="14">
        <v>0</v>
      </c>
      <c r="AB1076" s="14">
        <v>1</v>
      </c>
      <c r="AC1076" s="14">
        <v>0</v>
      </c>
      <c r="AD1076" s="14">
        <v>0</v>
      </c>
      <c r="AE1076" s="14">
        <v>0</v>
      </c>
      <c r="AF1076" s="15">
        <v>31</v>
      </c>
    </row>
    <row r="1077" spans="1:32" s="15" customFormat="1" ht="13.7" customHeight="1" x14ac:dyDescent="0.15">
      <c r="A1077" s="10" t="s">
        <v>1134</v>
      </c>
      <c r="B1077" s="10" t="s">
        <v>752</v>
      </c>
      <c r="C1077" s="11" t="s">
        <v>572</v>
      </c>
      <c r="D1077" s="12">
        <v>0</v>
      </c>
      <c r="E1077" s="12" t="s">
        <v>1141</v>
      </c>
      <c r="F1077" s="12" t="s">
        <v>1097</v>
      </c>
      <c r="G1077" s="13">
        <v>1</v>
      </c>
      <c r="H1077" s="13">
        <v>0</v>
      </c>
      <c r="I1077" s="13">
        <v>1</v>
      </c>
      <c r="J1077" s="13">
        <v>0</v>
      </c>
      <c r="K1077" s="13">
        <v>0</v>
      </c>
      <c r="L1077" s="13">
        <v>2</v>
      </c>
      <c r="M1077" s="13">
        <v>1</v>
      </c>
      <c r="N1077" s="13">
        <v>0</v>
      </c>
      <c r="O1077" s="13">
        <v>0</v>
      </c>
      <c r="P1077" s="13">
        <v>3</v>
      </c>
      <c r="Q1077" s="13">
        <v>2</v>
      </c>
      <c r="R1077" s="14">
        <v>5</v>
      </c>
      <c r="S1077" s="14">
        <v>0</v>
      </c>
      <c r="T1077" s="14">
        <v>0</v>
      </c>
      <c r="U1077" s="14">
        <v>2</v>
      </c>
      <c r="V1077" s="14">
        <v>2</v>
      </c>
      <c r="W1077" s="14">
        <v>1</v>
      </c>
      <c r="X1077" s="14">
        <v>0</v>
      </c>
      <c r="Y1077" s="14">
        <v>1</v>
      </c>
      <c r="Z1077" s="14">
        <v>0</v>
      </c>
      <c r="AA1077" s="14">
        <v>0</v>
      </c>
      <c r="AB1077" s="14">
        <v>0</v>
      </c>
      <c r="AC1077" s="14">
        <v>0</v>
      </c>
      <c r="AD1077" s="14">
        <v>0</v>
      </c>
      <c r="AE1077" s="14">
        <v>0</v>
      </c>
      <c r="AF1077" s="5">
        <v>32</v>
      </c>
    </row>
    <row r="1078" spans="1:32" s="15" customFormat="1" ht="13.7" customHeight="1" x14ac:dyDescent="0.15">
      <c r="A1078" s="10" t="s">
        <v>1134</v>
      </c>
      <c r="B1078" s="10" t="s">
        <v>752</v>
      </c>
      <c r="C1078" s="11" t="s">
        <v>864</v>
      </c>
      <c r="D1078" s="12">
        <v>0</v>
      </c>
      <c r="E1078" s="12" t="s">
        <v>1141</v>
      </c>
      <c r="F1078" s="12" t="s">
        <v>1097</v>
      </c>
      <c r="G1078" s="13">
        <v>1</v>
      </c>
      <c r="H1078" s="13">
        <v>0</v>
      </c>
      <c r="I1078" s="13">
        <v>1</v>
      </c>
      <c r="J1078" s="13">
        <v>0</v>
      </c>
      <c r="K1078" s="13">
        <v>0</v>
      </c>
      <c r="L1078" s="13">
        <v>13</v>
      </c>
      <c r="M1078" s="13">
        <v>2</v>
      </c>
      <c r="N1078" s="13">
        <v>0</v>
      </c>
      <c r="O1078" s="13">
        <v>0</v>
      </c>
      <c r="P1078" s="13">
        <v>6</v>
      </c>
      <c r="Q1078" s="13">
        <v>11</v>
      </c>
      <c r="R1078" s="14">
        <v>17</v>
      </c>
      <c r="S1078" s="14">
        <v>1</v>
      </c>
      <c r="T1078" s="14">
        <v>0</v>
      </c>
      <c r="U1078" s="14">
        <v>3</v>
      </c>
      <c r="V1078" s="14">
        <v>4</v>
      </c>
      <c r="W1078" s="14">
        <v>1</v>
      </c>
      <c r="X1078" s="14">
        <v>3</v>
      </c>
      <c r="Y1078" s="14">
        <v>1</v>
      </c>
      <c r="Z1078" s="14">
        <v>0</v>
      </c>
      <c r="AA1078" s="14">
        <v>0</v>
      </c>
      <c r="AB1078" s="14">
        <v>0</v>
      </c>
      <c r="AC1078" s="14">
        <v>2</v>
      </c>
      <c r="AD1078" s="14">
        <v>0</v>
      </c>
      <c r="AE1078" s="14">
        <v>2</v>
      </c>
      <c r="AF1078" s="15">
        <v>33</v>
      </c>
    </row>
    <row r="1079" spans="1:32" s="15" customFormat="1" ht="13.7" customHeight="1" x14ac:dyDescent="0.15">
      <c r="A1079" s="16"/>
      <c r="B1079" s="16" t="s">
        <v>1086</v>
      </c>
      <c r="C1079" s="16">
        <f>COUNTA(C1076:C1078)</f>
        <v>3</v>
      </c>
      <c r="D1079" s="17">
        <f>COUNTIF(D1076:D1078,"併")</f>
        <v>0</v>
      </c>
      <c r="E1079" s="17">
        <v>0</v>
      </c>
      <c r="F1079" s="17"/>
      <c r="G1079" s="18">
        <f>SUM(G1076:G1078)</f>
        <v>3</v>
      </c>
      <c r="H1079" s="18">
        <f t="shared" ref="H1079:AE1079" si="175">SUM(H1076:H1078)</f>
        <v>0</v>
      </c>
      <c r="I1079" s="18">
        <f t="shared" si="175"/>
        <v>3</v>
      </c>
      <c r="J1079" s="18">
        <f t="shared" si="175"/>
        <v>0</v>
      </c>
      <c r="K1079" s="18">
        <f t="shared" si="175"/>
        <v>0</v>
      </c>
      <c r="L1079" s="18">
        <f t="shared" si="175"/>
        <v>33</v>
      </c>
      <c r="M1079" s="18">
        <f t="shared" si="175"/>
        <v>4</v>
      </c>
      <c r="N1079" s="18">
        <f t="shared" si="175"/>
        <v>1</v>
      </c>
      <c r="O1079" s="18">
        <f t="shared" si="175"/>
        <v>1</v>
      </c>
      <c r="P1079" s="18">
        <f t="shared" si="175"/>
        <v>24</v>
      </c>
      <c r="Q1079" s="18">
        <f t="shared" si="175"/>
        <v>21</v>
      </c>
      <c r="R1079" s="18">
        <f t="shared" si="175"/>
        <v>45</v>
      </c>
      <c r="S1079" s="18">
        <f t="shared" si="175"/>
        <v>2</v>
      </c>
      <c r="T1079" s="18">
        <f t="shared" si="175"/>
        <v>0</v>
      </c>
      <c r="U1079" s="18">
        <f t="shared" si="175"/>
        <v>9</v>
      </c>
      <c r="V1079" s="18">
        <f t="shared" si="175"/>
        <v>11</v>
      </c>
      <c r="W1079" s="18">
        <f t="shared" si="175"/>
        <v>3</v>
      </c>
      <c r="X1079" s="18">
        <f t="shared" si="175"/>
        <v>5</v>
      </c>
      <c r="Y1079" s="18">
        <f t="shared" si="175"/>
        <v>3</v>
      </c>
      <c r="Z1079" s="18">
        <f t="shared" si="175"/>
        <v>1</v>
      </c>
      <c r="AA1079" s="18">
        <f t="shared" si="175"/>
        <v>0</v>
      </c>
      <c r="AB1079" s="18">
        <f t="shared" si="175"/>
        <v>1</v>
      </c>
      <c r="AC1079" s="18">
        <f t="shared" si="175"/>
        <v>2</v>
      </c>
      <c r="AD1079" s="18">
        <f t="shared" si="175"/>
        <v>0</v>
      </c>
      <c r="AE1079" s="18">
        <f t="shared" si="175"/>
        <v>2</v>
      </c>
      <c r="AF1079" s="15">
        <v>34</v>
      </c>
    </row>
    <row r="1080" spans="1:32" s="15" customFormat="1" ht="13.7" customHeight="1" x14ac:dyDescent="0.15">
      <c r="A1080" s="10" t="s">
        <v>1134</v>
      </c>
      <c r="B1080" s="10" t="s">
        <v>754</v>
      </c>
      <c r="C1080" s="11" t="s">
        <v>755</v>
      </c>
      <c r="D1080" s="12">
        <v>0</v>
      </c>
      <c r="E1080" s="12">
        <v>3</v>
      </c>
      <c r="F1080" s="12" t="s">
        <v>1097</v>
      </c>
      <c r="G1080" s="13">
        <v>1</v>
      </c>
      <c r="H1080" s="13">
        <v>0</v>
      </c>
      <c r="I1080" s="13">
        <v>1</v>
      </c>
      <c r="J1080" s="13">
        <v>0</v>
      </c>
      <c r="K1080" s="14">
        <v>0</v>
      </c>
      <c r="L1080" s="13">
        <v>2</v>
      </c>
      <c r="M1080" s="13">
        <v>0</v>
      </c>
      <c r="N1080" s="13">
        <v>0</v>
      </c>
      <c r="O1080" s="13">
        <v>0</v>
      </c>
      <c r="P1080" s="13">
        <v>4</v>
      </c>
      <c r="Q1080" s="13">
        <v>0</v>
      </c>
      <c r="R1080" s="14">
        <v>4</v>
      </c>
      <c r="S1080" s="14">
        <v>0</v>
      </c>
      <c r="T1080" s="14">
        <v>0</v>
      </c>
      <c r="U1080" s="14">
        <v>2</v>
      </c>
      <c r="V1080" s="14">
        <v>2</v>
      </c>
      <c r="W1080" s="14">
        <v>1</v>
      </c>
      <c r="X1080" s="14">
        <v>0</v>
      </c>
      <c r="Y1080" s="14">
        <v>1</v>
      </c>
      <c r="Z1080" s="14">
        <v>0</v>
      </c>
      <c r="AA1080" s="14">
        <v>0</v>
      </c>
      <c r="AB1080" s="14">
        <v>0</v>
      </c>
      <c r="AC1080" s="14">
        <v>0</v>
      </c>
      <c r="AD1080" s="14">
        <v>0</v>
      </c>
      <c r="AE1080" s="14">
        <v>0</v>
      </c>
      <c r="AF1080" s="15">
        <v>35</v>
      </c>
    </row>
    <row r="1081" spans="1:32" s="5" customFormat="1" ht="13.7" customHeight="1" x14ac:dyDescent="0.15">
      <c r="A1081" s="10" t="s">
        <v>1134</v>
      </c>
      <c r="B1081" s="10" t="s">
        <v>754</v>
      </c>
      <c r="C1081" s="11" t="s">
        <v>87</v>
      </c>
      <c r="D1081" s="12">
        <v>0</v>
      </c>
      <c r="E1081" s="12">
        <v>1</v>
      </c>
      <c r="F1081" s="12" t="s">
        <v>1097</v>
      </c>
      <c r="G1081" s="13">
        <v>1</v>
      </c>
      <c r="H1081" s="13">
        <v>0</v>
      </c>
      <c r="I1081" s="13">
        <v>1</v>
      </c>
      <c r="J1081" s="13">
        <v>0</v>
      </c>
      <c r="K1081" s="14">
        <v>0</v>
      </c>
      <c r="L1081" s="13">
        <v>15</v>
      </c>
      <c r="M1081" s="13">
        <v>1</v>
      </c>
      <c r="N1081" s="13">
        <v>0</v>
      </c>
      <c r="O1081" s="13">
        <v>1</v>
      </c>
      <c r="P1081" s="13">
        <v>9</v>
      </c>
      <c r="Q1081" s="13">
        <v>10</v>
      </c>
      <c r="R1081" s="14">
        <v>19</v>
      </c>
      <c r="S1081" s="14">
        <v>1</v>
      </c>
      <c r="T1081" s="14">
        <v>0</v>
      </c>
      <c r="U1081" s="14">
        <v>2</v>
      </c>
      <c r="V1081" s="14">
        <v>3</v>
      </c>
      <c r="W1081" s="14">
        <v>1</v>
      </c>
      <c r="X1081" s="14">
        <v>1</v>
      </c>
      <c r="Y1081" s="14">
        <v>1</v>
      </c>
      <c r="Z1081" s="14">
        <v>0</v>
      </c>
      <c r="AA1081" s="14">
        <v>0</v>
      </c>
      <c r="AB1081" s="14">
        <v>0</v>
      </c>
      <c r="AC1081" s="14">
        <v>0</v>
      </c>
      <c r="AD1081" s="14">
        <v>0</v>
      </c>
      <c r="AE1081" s="14">
        <v>0</v>
      </c>
      <c r="AF1081" s="15">
        <v>36</v>
      </c>
    </row>
    <row r="1082" spans="1:32" s="15" customFormat="1" ht="13.7" customHeight="1" x14ac:dyDescent="0.15">
      <c r="A1082" s="16"/>
      <c r="B1082" s="16" t="s">
        <v>1086</v>
      </c>
      <c r="C1082" s="16">
        <f>COUNTA(C1080:C1081)</f>
        <v>2</v>
      </c>
      <c r="D1082" s="17">
        <f>COUNTIF(D1080:D1081,"併")</f>
        <v>0</v>
      </c>
      <c r="E1082" s="17">
        <v>2</v>
      </c>
      <c r="F1082" s="17"/>
      <c r="G1082" s="18">
        <f>SUM(G1080:G1081)</f>
        <v>2</v>
      </c>
      <c r="H1082" s="18">
        <f t="shared" ref="H1082:AE1082" si="176">SUM(H1080:H1081)</f>
        <v>0</v>
      </c>
      <c r="I1082" s="18">
        <f t="shared" si="176"/>
        <v>2</v>
      </c>
      <c r="J1082" s="18">
        <f t="shared" si="176"/>
        <v>0</v>
      </c>
      <c r="K1082" s="18">
        <f t="shared" si="176"/>
        <v>0</v>
      </c>
      <c r="L1082" s="18">
        <f t="shared" si="176"/>
        <v>17</v>
      </c>
      <c r="M1082" s="18">
        <f t="shared" si="176"/>
        <v>1</v>
      </c>
      <c r="N1082" s="18">
        <f t="shared" si="176"/>
        <v>0</v>
      </c>
      <c r="O1082" s="18">
        <f t="shared" si="176"/>
        <v>1</v>
      </c>
      <c r="P1082" s="18">
        <f t="shared" si="176"/>
        <v>13</v>
      </c>
      <c r="Q1082" s="18">
        <f t="shared" si="176"/>
        <v>10</v>
      </c>
      <c r="R1082" s="18">
        <f t="shared" si="176"/>
        <v>23</v>
      </c>
      <c r="S1082" s="18">
        <f t="shared" si="176"/>
        <v>1</v>
      </c>
      <c r="T1082" s="18">
        <f t="shared" si="176"/>
        <v>0</v>
      </c>
      <c r="U1082" s="18">
        <f t="shared" si="176"/>
        <v>4</v>
      </c>
      <c r="V1082" s="18">
        <f t="shared" si="176"/>
        <v>5</v>
      </c>
      <c r="W1082" s="18">
        <f t="shared" si="176"/>
        <v>2</v>
      </c>
      <c r="X1082" s="18">
        <f t="shared" si="176"/>
        <v>1</v>
      </c>
      <c r="Y1082" s="18">
        <f t="shared" si="176"/>
        <v>2</v>
      </c>
      <c r="Z1082" s="18">
        <f t="shared" si="176"/>
        <v>0</v>
      </c>
      <c r="AA1082" s="18">
        <f t="shared" si="176"/>
        <v>0</v>
      </c>
      <c r="AB1082" s="18">
        <f t="shared" si="176"/>
        <v>0</v>
      </c>
      <c r="AC1082" s="18">
        <f t="shared" si="176"/>
        <v>0</v>
      </c>
      <c r="AD1082" s="18">
        <f t="shared" si="176"/>
        <v>0</v>
      </c>
      <c r="AE1082" s="18">
        <f t="shared" si="176"/>
        <v>0</v>
      </c>
      <c r="AF1082" s="5">
        <v>37</v>
      </c>
    </row>
    <row r="1083" spans="1:32" s="15" customFormat="1" ht="13.7" customHeight="1" x14ac:dyDescent="0.15">
      <c r="A1083" s="10" t="s">
        <v>1134</v>
      </c>
      <c r="B1083" s="10" t="s">
        <v>756</v>
      </c>
      <c r="C1083" s="11" t="s">
        <v>757</v>
      </c>
      <c r="D1083" s="12">
        <v>0</v>
      </c>
      <c r="E1083" s="12" t="s">
        <v>1142</v>
      </c>
      <c r="F1083" s="12" t="s">
        <v>1097</v>
      </c>
      <c r="G1083" s="13">
        <v>1</v>
      </c>
      <c r="H1083" s="13">
        <v>0</v>
      </c>
      <c r="I1083" s="13">
        <v>1</v>
      </c>
      <c r="J1083" s="13">
        <v>0</v>
      </c>
      <c r="K1083" s="13">
        <v>0</v>
      </c>
      <c r="L1083" s="13">
        <v>13</v>
      </c>
      <c r="M1083" s="13">
        <v>1</v>
      </c>
      <c r="N1083" s="13">
        <v>1</v>
      </c>
      <c r="O1083" s="13">
        <v>0</v>
      </c>
      <c r="P1083" s="13">
        <v>9</v>
      </c>
      <c r="Q1083" s="13">
        <v>8</v>
      </c>
      <c r="R1083" s="14">
        <v>17</v>
      </c>
      <c r="S1083" s="14">
        <v>1</v>
      </c>
      <c r="T1083" s="14">
        <v>0</v>
      </c>
      <c r="U1083" s="14">
        <v>2</v>
      </c>
      <c r="V1083" s="14">
        <v>3</v>
      </c>
      <c r="W1083" s="14">
        <v>1</v>
      </c>
      <c r="X1083" s="14">
        <v>4</v>
      </c>
      <c r="Y1083" s="14">
        <v>1</v>
      </c>
      <c r="Z1083" s="14">
        <v>0</v>
      </c>
      <c r="AA1083" s="14">
        <v>0</v>
      </c>
      <c r="AB1083" s="14">
        <v>0</v>
      </c>
      <c r="AC1083" s="14">
        <v>0</v>
      </c>
      <c r="AD1083" s="14">
        <v>0</v>
      </c>
      <c r="AE1083" s="14">
        <v>0</v>
      </c>
      <c r="AF1083" s="15">
        <v>38</v>
      </c>
    </row>
    <row r="1084" spans="1:32" s="15" customFormat="1" ht="13.7" customHeight="1" x14ac:dyDescent="0.15">
      <c r="A1084" s="10" t="s">
        <v>1134</v>
      </c>
      <c r="B1084" s="10" t="s">
        <v>756</v>
      </c>
      <c r="C1084" s="11" t="s">
        <v>758</v>
      </c>
      <c r="D1084" s="12">
        <v>0</v>
      </c>
      <c r="E1084" s="12">
        <v>1</v>
      </c>
      <c r="F1084" s="12" t="s">
        <v>1097</v>
      </c>
      <c r="G1084" s="13">
        <v>1</v>
      </c>
      <c r="H1084" s="13">
        <v>0</v>
      </c>
      <c r="I1084" s="13">
        <v>1</v>
      </c>
      <c r="J1084" s="13">
        <v>0</v>
      </c>
      <c r="K1084" s="13">
        <v>0</v>
      </c>
      <c r="L1084" s="13">
        <v>8</v>
      </c>
      <c r="M1084" s="13">
        <v>1</v>
      </c>
      <c r="N1084" s="13">
        <v>0</v>
      </c>
      <c r="O1084" s="13">
        <v>0</v>
      </c>
      <c r="P1084" s="13">
        <v>6</v>
      </c>
      <c r="Q1084" s="13">
        <v>5</v>
      </c>
      <c r="R1084" s="14">
        <v>11</v>
      </c>
      <c r="S1084" s="14">
        <v>1</v>
      </c>
      <c r="T1084" s="14">
        <v>0</v>
      </c>
      <c r="U1084" s="14">
        <v>1</v>
      </c>
      <c r="V1084" s="14">
        <v>2</v>
      </c>
      <c r="W1084" s="14">
        <v>1</v>
      </c>
      <c r="X1084" s="14">
        <v>0</v>
      </c>
      <c r="Y1084" s="14">
        <v>1</v>
      </c>
      <c r="Z1084" s="14">
        <v>0</v>
      </c>
      <c r="AA1084" s="14">
        <v>0</v>
      </c>
      <c r="AB1084" s="14">
        <v>0</v>
      </c>
      <c r="AC1084" s="14">
        <v>0</v>
      </c>
      <c r="AD1084" s="14">
        <v>0</v>
      </c>
      <c r="AE1084" s="14">
        <v>0</v>
      </c>
      <c r="AF1084" s="15">
        <v>39</v>
      </c>
    </row>
    <row r="1085" spans="1:32" s="5" customFormat="1" ht="13.7" customHeight="1" x14ac:dyDescent="0.15">
      <c r="A1085" s="10" t="s">
        <v>1134</v>
      </c>
      <c r="B1085" s="10" t="s">
        <v>756</v>
      </c>
      <c r="C1085" s="11" t="s">
        <v>759</v>
      </c>
      <c r="D1085" s="12">
        <v>0</v>
      </c>
      <c r="E1085" s="12">
        <v>1</v>
      </c>
      <c r="F1085" s="12" t="s">
        <v>1097</v>
      </c>
      <c r="G1085" s="13">
        <v>1</v>
      </c>
      <c r="H1085" s="13">
        <v>0</v>
      </c>
      <c r="I1085" s="13">
        <v>1</v>
      </c>
      <c r="J1085" s="13">
        <v>0</v>
      </c>
      <c r="K1085" s="13">
        <v>0</v>
      </c>
      <c r="L1085" s="13">
        <v>6</v>
      </c>
      <c r="M1085" s="13">
        <v>1</v>
      </c>
      <c r="N1085" s="13">
        <v>0</v>
      </c>
      <c r="O1085" s="13">
        <v>0</v>
      </c>
      <c r="P1085" s="13">
        <v>4</v>
      </c>
      <c r="Q1085" s="13">
        <v>5</v>
      </c>
      <c r="R1085" s="14">
        <v>9</v>
      </c>
      <c r="S1085" s="14">
        <v>1</v>
      </c>
      <c r="T1085" s="14">
        <v>0</v>
      </c>
      <c r="U1085" s="14">
        <v>1</v>
      </c>
      <c r="V1085" s="14">
        <v>2</v>
      </c>
      <c r="W1085" s="14">
        <v>1</v>
      </c>
      <c r="X1085" s="14">
        <v>0</v>
      </c>
      <c r="Y1085" s="14">
        <v>1</v>
      </c>
      <c r="Z1085" s="14">
        <v>0</v>
      </c>
      <c r="AA1085" s="14">
        <v>0</v>
      </c>
      <c r="AB1085" s="14">
        <v>0</v>
      </c>
      <c r="AC1085" s="14">
        <v>0</v>
      </c>
      <c r="AD1085" s="14">
        <v>0</v>
      </c>
      <c r="AE1085" s="14">
        <v>0</v>
      </c>
      <c r="AF1085" s="15">
        <v>40</v>
      </c>
    </row>
    <row r="1086" spans="1:32" s="15" customFormat="1" ht="13.7" customHeight="1" x14ac:dyDescent="0.15">
      <c r="A1086" s="16"/>
      <c r="B1086" s="16" t="s">
        <v>1086</v>
      </c>
      <c r="C1086" s="16">
        <f>COUNTA(C1083:C1085)</f>
        <v>3</v>
      </c>
      <c r="D1086" s="17">
        <f>COUNTIF(D1083:D1085,"併")</f>
        <v>0</v>
      </c>
      <c r="E1086" s="17">
        <v>3</v>
      </c>
      <c r="F1086" s="17"/>
      <c r="G1086" s="18">
        <f>SUM(G1083:G1085)</f>
        <v>3</v>
      </c>
      <c r="H1086" s="18">
        <f t="shared" ref="H1086:AE1086" si="177">SUM(H1083:H1085)</f>
        <v>0</v>
      </c>
      <c r="I1086" s="18">
        <f t="shared" si="177"/>
        <v>3</v>
      </c>
      <c r="J1086" s="18">
        <f t="shared" si="177"/>
        <v>0</v>
      </c>
      <c r="K1086" s="18">
        <f t="shared" si="177"/>
        <v>0</v>
      </c>
      <c r="L1086" s="18">
        <f t="shared" si="177"/>
        <v>27</v>
      </c>
      <c r="M1086" s="18">
        <f t="shared" si="177"/>
        <v>3</v>
      </c>
      <c r="N1086" s="18">
        <f t="shared" si="177"/>
        <v>1</v>
      </c>
      <c r="O1086" s="18">
        <f t="shared" si="177"/>
        <v>0</v>
      </c>
      <c r="P1086" s="18">
        <f t="shared" si="177"/>
        <v>19</v>
      </c>
      <c r="Q1086" s="18">
        <f t="shared" si="177"/>
        <v>18</v>
      </c>
      <c r="R1086" s="18">
        <f t="shared" si="177"/>
        <v>37</v>
      </c>
      <c r="S1086" s="18">
        <f t="shared" si="177"/>
        <v>3</v>
      </c>
      <c r="T1086" s="18">
        <f t="shared" si="177"/>
        <v>0</v>
      </c>
      <c r="U1086" s="18">
        <f t="shared" si="177"/>
        <v>4</v>
      </c>
      <c r="V1086" s="18">
        <f t="shared" si="177"/>
        <v>7</v>
      </c>
      <c r="W1086" s="18">
        <f t="shared" si="177"/>
        <v>3</v>
      </c>
      <c r="X1086" s="18">
        <f t="shared" si="177"/>
        <v>4</v>
      </c>
      <c r="Y1086" s="18">
        <f t="shared" si="177"/>
        <v>3</v>
      </c>
      <c r="Z1086" s="18">
        <f t="shared" si="177"/>
        <v>0</v>
      </c>
      <c r="AA1086" s="18">
        <f t="shared" si="177"/>
        <v>0</v>
      </c>
      <c r="AB1086" s="18">
        <f t="shared" si="177"/>
        <v>0</v>
      </c>
      <c r="AC1086" s="18">
        <f t="shared" si="177"/>
        <v>0</v>
      </c>
      <c r="AD1086" s="18">
        <f t="shared" si="177"/>
        <v>0</v>
      </c>
      <c r="AE1086" s="18">
        <f t="shared" si="177"/>
        <v>0</v>
      </c>
      <c r="AF1086" s="15">
        <v>41</v>
      </c>
    </row>
    <row r="1087" spans="1:32" s="15" customFormat="1" ht="13.7" customHeight="1" x14ac:dyDescent="0.15">
      <c r="A1087" s="10" t="s">
        <v>1134</v>
      </c>
      <c r="B1087" s="10" t="s">
        <v>760</v>
      </c>
      <c r="C1087" s="11" t="s">
        <v>761</v>
      </c>
      <c r="D1087" s="12">
        <v>0</v>
      </c>
      <c r="E1087" s="12">
        <v>2</v>
      </c>
      <c r="F1087" s="12" t="s">
        <v>1097</v>
      </c>
      <c r="G1087" s="13">
        <v>1</v>
      </c>
      <c r="H1087" s="13">
        <v>0</v>
      </c>
      <c r="I1087" s="13">
        <v>1</v>
      </c>
      <c r="J1087" s="13">
        <v>0</v>
      </c>
      <c r="K1087" s="13">
        <v>0</v>
      </c>
      <c r="L1087" s="13">
        <v>7</v>
      </c>
      <c r="M1087" s="13">
        <v>1</v>
      </c>
      <c r="N1087" s="13">
        <v>0</v>
      </c>
      <c r="O1087" s="13">
        <v>0</v>
      </c>
      <c r="P1087" s="13">
        <v>4</v>
      </c>
      <c r="Q1087" s="13">
        <v>6</v>
      </c>
      <c r="R1087" s="14">
        <v>10</v>
      </c>
      <c r="S1087" s="14">
        <v>1</v>
      </c>
      <c r="T1087" s="14">
        <v>0</v>
      </c>
      <c r="U1087" s="14">
        <v>1</v>
      </c>
      <c r="V1087" s="14">
        <v>2</v>
      </c>
      <c r="W1087" s="14">
        <v>1</v>
      </c>
      <c r="X1087" s="14">
        <v>0</v>
      </c>
      <c r="Y1087" s="14">
        <v>1</v>
      </c>
      <c r="Z1087" s="14">
        <v>0</v>
      </c>
      <c r="AA1087" s="14">
        <v>0</v>
      </c>
      <c r="AB1087" s="14">
        <v>0</v>
      </c>
      <c r="AC1087" s="14">
        <v>1</v>
      </c>
      <c r="AD1087" s="14">
        <v>0</v>
      </c>
      <c r="AE1087" s="14">
        <v>1</v>
      </c>
      <c r="AF1087" s="5">
        <v>42</v>
      </c>
    </row>
    <row r="1088" spans="1:32" s="5" customFormat="1" ht="13.7" customHeight="1" x14ac:dyDescent="0.15">
      <c r="A1088" s="10" t="s">
        <v>1134</v>
      </c>
      <c r="B1088" s="10" t="s">
        <v>760</v>
      </c>
      <c r="C1088" s="11" t="s">
        <v>762</v>
      </c>
      <c r="D1088" s="12">
        <v>0</v>
      </c>
      <c r="E1088" s="12">
        <v>2</v>
      </c>
      <c r="F1088" s="12" t="s">
        <v>1097</v>
      </c>
      <c r="G1088" s="13">
        <v>1</v>
      </c>
      <c r="H1088" s="13">
        <v>0</v>
      </c>
      <c r="I1088" s="13">
        <v>1</v>
      </c>
      <c r="J1088" s="13">
        <v>0</v>
      </c>
      <c r="K1088" s="13">
        <v>0</v>
      </c>
      <c r="L1088" s="13">
        <v>6</v>
      </c>
      <c r="M1088" s="13">
        <v>1</v>
      </c>
      <c r="N1088" s="13">
        <v>0</v>
      </c>
      <c r="O1088" s="13">
        <v>0</v>
      </c>
      <c r="P1088" s="13">
        <v>5</v>
      </c>
      <c r="Q1088" s="13">
        <v>4</v>
      </c>
      <c r="R1088" s="14">
        <v>9</v>
      </c>
      <c r="S1088" s="14">
        <v>1</v>
      </c>
      <c r="T1088" s="14">
        <v>0</v>
      </c>
      <c r="U1088" s="14">
        <v>1</v>
      </c>
      <c r="V1088" s="14">
        <v>2</v>
      </c>
      <c r="W1088" s="14">
        <v>1</v>
      </c>
      <c r="X1088" s="14">
        <v>0</v>
      </c>
      <c r="Y1088" s="14">
        <v>1</v>
      </c>
      <c r="Z1088" s="14">
        <v>0</v>
      </c>
      <c r="AA1088" s="14">
        <v>0</v>
      </c>
      <c r="AB1088" s="14">
        <v>0</v>
      </c>
      <c r="AC1088" s="14">
        <v>0</v>
      </c>
      <c r="AD1088" s="14">
        <v>0</v>
      </c>
      <c r="AE1088" s="14">
        <v>0</v>
      </c>
      <c r="AF1088" s="15">
        <v>43</v>
      </c>
    </row>
    <row r="1089" spans="1:32" s="15" customFormat="1" ht="13.7" customHeight="1" x14ac:dyDescent="0.15">
      <c r="A1089" s="10" t="s">
        <v>1134</v>
      </c>
      <c r="B1089" s="10" t="s">
        <v>760</v>
      </c>
      <c r="C1089" s="11" t="s">
        <v>763</v>
      </c>
      <c r="D1089" s="12">
        <v>0</v>
      </c>
      <c r="E1089" s="12">
        <v>3</v>
      </c>
      <c r="F1089" s="12" t="s">
        <v>1097</v>
      </c>
      <c r="G1089" s="13">
        <v>1</v>
      </c>
      <c r="H1089" s="13">
        <v>0</v>
      </c>
      <c r="I1089" s="13">
        <v>1</v>
      </c>
      <c r="J1089" s="13">
        <v>0</v>
      </c>
      <c r="K1089" s="13">
        <v>0</v>
      </c>
      <c r="L1089" s="14">
        <v>2</v>
      </c>
      <c r="M1089" s="13">
        <v>1</v>
      </c>
      <c r="N1089" s="13">
        <v>0</v>
      </c>
      <c r="O1089" s="13">
        <v>0</v>
      </c>
      <c r="P1089" s="13">
        <v>2</v>
      </c>
      <c r="Q1089" s="13">
        <v>3</v>
      </c>
      <c r="R1089" s="14">
        <v>5</v>
      </c>
      <c r="S1089" s="14">
        <v>0</v>
      </c>
      <c r="T1089" s="14">
        <v>0</v>
      </c>
      <c r="U1089" s="14">
        <v>2</v>
      </c>
      <c r="V1089" s="14">
        <v>2</v>
      </c>
      <c r="W1089" s="14">
        <v>1</v>
      </c>
      <c r="X1089" s="14">
        <v>0</v>
      </c>
      <c r="Y1089" s="14">
        <v>1</v>
      </c>
      <c r="Z1089" s="14">
        <v>0</v>
      </c>
      <c r="AA1089" s="14">
        <v>0</v>
      </c>
      <c r="AB1089" s="14">
        <v>0</v>
      </c>
      <c r="AC1089" s="14">
        <v>1</v>
      </c>
      <c r="AD1089" s="14">
        <v>0</v>
      </c>
      <c r="AE1089" s="14">
        <v>1</v>
      </c>
      <c r="AF1089" s="15">
        <v>44</v>
      </c>
    </row>
    <row r="1090" spans="1:32" s="15" customFormat="1" ht="13.7" customHeight="1" x14ac:dyDescent="0.15">
      <c r="A1090" s="10" t="s">
        <v>1134</v>
      </c>
      <c r="B1090" s="10" t="s">
        <v>760</v>
      </c>
      <c r="C1090" s="11" t="s">
        <v>71</v>
      </c>
      <c r="D1090" s="12">
        <v>0</v>
      </c>
      <c r="E1090" s="12">
        <v>1</v>
      </c>
      <c r="F1090" s="12" t="s">
        <v>1097</v>
      </c>
      <c r="G1090" s="13">
        <v>1</v>
      </c>
      <c r="H1090" s="13">
        <v>0</v>
      </c>
      <c r="I1090" s="13">
        <v>1</v>
      </c>
      <c r="J1090" s="13">
        <v>0</v>
      </c>
      <c r="K1090" s="13">
        <v>1</v>
      </c>
      <c r="L1090" s="13">
        <v>19</v>
      </c>
      <c r="M1090" s="13">
        <v>1</v>
      </c>
      <c r="N1090" s="13">
        <v>0</v>
      </c>
      <c r="O1090" s="13">
        <v>0</v>
      </c>
      <c r="P1090" s="13">
        <v>12</v>
      </c>
      <c r="Q1090" s="13">
        <v>11</v>
      </c>
      <c r="R1090" s="14">
        <v>23</v>
      </c>
      <c r="S1090" s="14">
        <v>1</v>
      </c>
      <c r="T1090" s="14">
        <v>0</v>
      </c>
      <c r="U1090" s="14">
        <v>3</v>
      </c>
      <c r="V1090" s="14">
        <v>4</v>
      </c>
      <c r="W1090" s="14">
        <v>1</v>
      </c>
      <c r="X1090" s="14">
        <v>6</v>
      </c>
      <c r="Y1090" s="14">
        <v>1</v>
      </c>
      <c r="Z1090" s="14">
        <v>1</v>
      </c>
      <c r="AA1090" s="14">
        <v>0</v>
      </c>
      <c r="AB1090" s="14">
        <v>0</v>
      </c>
      <c r="AC1090" s="14">
        <v>1</v>
      </c>
      <c r="AD1090" s="14">
        <v>0</v>
      </c>
      <c r="AE1090" s="14">
        <v>1</v>
      </c>
      <c r="AF1090" s="15">
        <v>45</v>
      </c>
    </row>
    <row r="1091" spans="1:32" s="15" customFormat="1" ht="13.7" customHeight="1" x14ac:dyDescent="0.15">
      <c r="A1091" s="16"/>
      <c r="B1091" s="16" t="s">
        <v>1086</v>
      </c>
      <c r="C1091" s="16">
        <f>COUNTA(C1087:C1090)</f>
        <v>4</v>
      </c>
      <c r="D1091" s="17">
        <f>COUNTIF(D1087:D1090,"併")</f>
        <v>0</v>
      </c>
      <c r="E1091" s="17">
        <v>4</v>
      </c>
      <c r="F1091" s="17"/>
      <c r="G1091" s="18">
        <f>SUM(G1087:G1090)</f>
        <v>4</v>
      </c>
      <c r="H1091" s="18">
        <f t="shared" ref="H1091:AE1091" si="178">SUM(H1087:H1090)</f>
        <v>0</v>
      </c>
      <c r="I1091" s="18">
        <f t="shared" si="178"/>
        <v>4</v>
      </c>
      <c r="J1091" s="18">
        <f t="shared" si="178"/>
        <v>0</v>
      </c>
      <c r="K1091" s="18">
        <f t="shared" si="178"/>
        <v>1</v>
      </c>
      <c r="L1091" s="18">
        <f t="shared" si="178"/>
        <v>34</v>
      </c>
      <c r="M1091" s="18">
        <f t="shared" si="178"/>
        <v>4</v>
      </c>
      <c r="N1091" s="18">
        <f t="shared" si="178"/>
        <v>0</v>
      </c>
      <c r="O1091" s="18">
        <f t="shared" si="178"/>
        <v>0</v>
      </c>
      <c r="P1091" s="18">
        <f t="shared" si="178"/>
        <v>23</v>
      </c>
      <c r="Q1091" s="18">
        <f t="shared" si="178"/>
        <v>24</v>
      </c>
      <c r="R1091" s="18">
        <f t="shared" si="178"/>
        <v>47</v>
      </c>
      <c r="S1091" s="18">
        <f t="shared" si="178"/>
        <v>3</v>
      </c>
      <c r="T1091" s="18">
        <f t="shared" si="178"/>
        <v>0</v>
      </c>
      <c r="U1091" s="18">
        <f t="shared" si="178"/>
        <v>7</v>
      </c>
      <c r="V1091" s="18">
        <f t="shared" si="178"/>
        <v>10</v>
      </c>
      <c r="W1091" s="18">
        <f t="shared" si="178"/>
        <v>4</v>
      </c>
      <c r="X1091" s="18">
        <f t="shared" si="178"/>
        <v>6</v>
      </c>
      <c r="Y1091" s="18">
        <f t="shared" si="178"/>
        <v>4</v>
      </c>
      <c r="Z1091" s="18">
        <f t="shared" si="178"/>
        <v>1</v>
      </c>
      <c r="AA1091" s="18">
        <f t="shared" si="178"/>
        <v>0</v>
      </c>
      <c r="AB1091" s="18">
        <f t="shared" si="178"/>
        <v>0</v>
      </c>
      <c r="AC1091" s="18">
        <f t="shared" si="178"/>
        <v>3</v>
      </c>
      <c r="AD1091" s="18">
        <f t="shared" si="178"/>
        <v>0</v>
      </c>
      <c r="AE1091" s="18">
        <f t="shared" si="178"/>
        <v>3</v>
      </c>
      <c r="AF1091" s="15">
        <v>46</v>
      </c>
    </row>
    <row r="1092" spans="1:32" s="15" customFormat="1" ht="13.7" customHeight="1" x14ac:dyDescent="0.15">
      <c r="A1092" s="10" t="s">
        <v>1134</v>
      </c>
      <c r="B1092" s="10" t="s">
        <v>764</v>
      </c>
      <c r="C1092" s="11" t="s">
        <v>765</v>
      </c>
      <c r="D1092" s="12">
        <v>0</v>
      </c>
      <c r="E1092" s="12">
        <v>2</v>
      </c>
      <c r="F1092" s="12" t="s">
        <v>1144</v>
      </c>
      <c r="G1092" s="13">
        <v>1</v>
      </c>
      <c r="H1092" s="13">
        <v>0</v>
      </c>
      <c r="I1092" s="13">
        <v>1</v>
      </c>
      <c r="J1092" s="13">
        <v>0</v>
      </c>
      <c r="K1092" s="13">
        <v>0</v>
      </c>
      <c r="L1092" s="13">
        <v>15</v>
      </c>
      <c r="M1092" s="13">
        <v>1</v>
      </c>
      <c r="N1092" s="13">
        <v>1</v>
      </c>
      <c r="O1092" s="13">
        <v>0</v>
      </c>
      <c r="P1092" s="13">
        <v>8</v>
      </c>
      <c r="Q1092" s="13">
        <v>11</v>
      </c>
      <c r="R1092" s="14">
        <v>19</v>
      </c>
      <c r="S1092" s="14">
        <v>1</v>
      </c>
      <c r="T1092" s="14">
        <v>0</v>
      </c>
      <c r="U1092" s="14">
        <v>0</v>
      </c>
      <c r="V1092" s="14">
        <v>1</v>
      </c>
      <c r="W1092" s="14">
        <v>1</v>
      </c>
      <c r="X1092" s="14">
        <v>2</v>
      </c>
      <c r="Y1092" s="14">
        <v>1</v>
      </c>
      <c r="Z1092" s="14">
        <v>0</v>
      </c>
      <c r="AA1092" s="14">
        <v>0</v>
      </c>
      <c r="AB1092" s="14">
        <v>0</v>
      </c>
      <c r="AC1092" s="14">
        <v>2</v>
      </c>
      <c r="AD1092" s="14">
        <v>0</v>
      </c>
      <c r="AE1092" s="14">
        <v>2</v>
      </c>
      <c r="AF1092" s="5">
        <v>47</v>
      </c>
    </row>
    <row r="1093" spans="1:32" s="5" customFormat="1" ht="13.7" customHeight="1" x14ac:dyDescent="0.15">
      <c r="A1093" s="16"/>
      <c r="B1093" s="16" t="s">
        <v>1086</v>
      </c>
      <c r="C1093" s="16">
        <v>1</v>
      </c>
      <c r="D1093" s="17">
        <f>COUNTIF(D1092,"併")</f>
        <v>0</v>
      </c>
      <c r="E1093" s="17">
        <v>1</v>
      </c>
      <c r="F1093" s="17"/>
      <c r="G1093" s="18">
        <f>G1092</f>
        <v>1</v>
      </c>
      <c r="H1093" s="18">
        <f t="shared" ref="H1093:AE1093" si="179">H1092</f>
        <v>0</v>
      </c>
      <c r="I1093" s="18">
        <f t="shared" si="179"/>
        <v>1</v>
      </c>
      <c r="J1093" s="18">
        <f t="shared" si="179"/>
        <v>0</v>
      </c>
      <c r="K1093" s="18">
        <f t="shared" si="179"/>
        <v>0</v>
      </c>
      <c r="L1093" s="18">
        <f t="shared" si="179"/>
        <v>15</v>
      </c>
      <c r="M1093" s="18">
        <f t="shared" si="179"/>
        <v>1</v>
      </c>
      <c r="N1093" s="18">
        <f t="shared" si="179"/>
        <v>1</v>
      </c>
      <c r="O1093" s="18">
        <f t="shared" si="179"/>
        <v>0</v>
      </c>
      <c r="P1093" s="18">
        <f t="shared" si="179"/>
        <v>8</v>
      </c>
      <c r="Q1093" s="18">
        <f t="shared" si="179"/>
        <v>11</v>
      </c>
      <c r="R1093" s="18">
        <f t="shared" si="179"/>
        <v>19</v>
      </c>
      <c r="S1093" s="18">
        <f t="shared" si="179"/>
        <v>1</v>
      </c>
      <c r="T1093" s="18">
        <f t="shared" si="179"/>
        <v>0</v>
      </c>
      <c r="U1093" s="18">
        <f t="shared" si="179"/>
        <v>0</v>
      </c>
      <c r="V1093" s="18">
        <f t="shared" si="179"/>
        <v>1</v>
      </c>
      <c r="W1093" s="18">
        <f t="shared" si="179"/>
        <v>1</v>
      </c>
      <c r="X1093" s="18">
        <f t="shared" si="179"/>
        <v>2</v>
      </c>
      <c r="Y1093" s="18">
        <f t="shared" si="179"/>
        <v>1</v>
      </c>
      <c r="Z1093" s="18">
        <f t="shared" si="179"/>
        <v>0</v>
      </c>
      <c r="AA1093" s="18">
        <f t="shared" si="179"/>
        <v>0</v>
      </c>
      <c r="AB1093" s="18">
        <f t="shared" si="179"/>
        <v>0</v>
      </c>
      <c r="AC1093" s="18">
        <f t="shared" si="179"/>
        <v>2</v>
      </c>
      <c r="AD1093" s="18">
        <f t="shared" si="179"/>
        <v>0</v>
      </c>
      <c r="AE1093" s="18">
        <f t="shared" si="179"/>
        <v>2</v>
      </c>
      <c r="AF1093" s="15">
        <v>48</v>
      </c>
    </row>
    <row r="1094" spans="1:32" s="15" customFormat="1" ht="13.7" customHeight="1" x14ac:dyDescent="0.15">
      <c r="A1094" s="10" t="s">
        <v>1134</v>
      </c>
      <c r="B1094" s="10" t="s">
        <v>766</v>
      </c>
      <c r="C1094" s="11" t="s">
        <v>767</v>
      </c>
      <c r="D1094" s="12">
        <v>0</v>
      </c>
      <c r="E1094" s="12" t="s">
        <v>1142</v>
      </c>
      <c r="F1094" s="12" t="s">
        <v>1097</v>
      </c>
      <c r="G1094" s="13">
        <v>1</v>
      </c>
      <c r="H1094" s="13">
        <v>0</v>
      </c>
      <c r="I1094" s="13">
        <v>1</v>
      </c>
      <c r="J1094" s="13">
        <v>0</v>
      </c>
      <c r="K1094" s="13">
        <v>0</v>
      </c>
      <c r="L1094" s="13">
        <v>14</v>
      </c>
      <c r="M1094" s="13">
        <v>1</v>
      </c>
      <c r="N1094" s="13">
        <v>0</v>
      </c>
      <c r="O1094" s="13">
        <v>0</v>
      </c>
      <c r="P1094" s="13">
        <v>13</v>
      </c>
      <c r="Q1094" s="13">
        <v>4</v>
      </c>
      <c r="R1094" s="14">
        <v>17</v>
      </c>
      <c r="S1094" s="14">
        <v>1</v>
      </c>
      <c r="T1094" s="14">
        <v>0</v>
      </c>
      <c r="U1094" s="14">
        <v>3</v>
      </c>
      <c r="V1094" s="14">
        <v>4</v>
      </c>
      <c r="W1094" s="14">
        <v>1</v>
      </c>
      <c r="X1094" s="14">
        <v>1</v>
      </c>
      <c r="Y1094" s="14">
        <v>1</v>
      </c>
      <c r="Z1094" s="14">
        <v>0</v>
      </c>
      <c r="AA1094" s="14">
        <v>0</v>
      </c>
      <c r="AB1094" s="14">
        <v>0</v>
      </c>
      <c r="AC1094" s="14">
        <v>0</v>
      </c>
      <c r="AD1094" s="14">
        <v>0</v>
      </c>
      <c r="AE1094" s="14">
        <v>0</v>
      </c>
      <c r="AF1094" s="15">
        <v>49</v>
      </c>
    </row>
    <row r="1095" spans="1:32" s="5" customFormat="1" ht="13.7" customHeight="1" x14ac:dyDescent="0.15">
      <c r="A1095" s="10" t="s">
        <v>1134</v>
      </c>
      <c r="B1095" s="10" t="s">
        <v>766</v>
      </c>
      <c r="C1095" s="11" t="s">
        <v>266</v>
      </c>
      <c r="D1095" s="12">
        <v>0</v>
      </c>
      <c r="E1095" s="12">
        <v>2</v>
      </c>
      <c r="F1095" s="12" t="s">
        <v>1097</v>
      </c>
      <c r="G1095" s="13">
        <v>1</v>
      </c>
      <c r="H1095" s="13">
        <v>0</v>
      </c>
      <c r="I1095" s="13">
        <v>1</v>
      </c>
      <c r="J1095" s="13">
        <v>0</v>
      </c>
      <c r="K1095" s="13">
        <v>0</v>
      </c>
      <c r="L1095" s="13">
        <v>6</v>
      </c>
      <c r="M1095" s="13">
        <v>1</v>
      </c>
      <c r="N1095" s="13">
        <v>0</v>
      </c>
      <c r="O1095" s="13">
        <v>0</v>
      </c>
      <c r="P1095" s="13">
        <v>5</v>
      </c>
      <c r="Q1095" s="13">
        <v>4</v>
      </c>
      <c r="R1095" s="14">
        <v>9</v>
      </c>
      <c r="S1095" s="14">
        <v>1</v>
      </c>
      <c r="T1095" s="14">
        <v>0</v>
      </c>
      <c r="U1095" s="14">
        <v>1</v>
      </c>
      <c r="V1095" s="14">
        <v>2</v>
      </c>
      <c r="W1095" s="14">
        <v>1</v>
      </c>
      <c r="X1095" s="14">
        <v>1</v>
      </c>
      <c r="Y1095" s="14">
        <v>1</v>
      </c>
      <c r="Z1095" s="14">
        <v>0</v>
      </c>
      <c r="AA1095" s="14">
        <v>0</v>
      </c>
      <c r="AB1095" s="14">
        <v>0</v>
      </c>
      <c r="AC1095" s="14">
        <v>0</v>
      </c>
      <c r="AD1095" s="14">
        <v>0</v>
      </c>
      <c r="AE1095" s="14">
        <v>0</v>
      </c>
      <c r="AF1095" s="15">
        <v>50</v>
      </c>
    </row>
    <row r="1096" spans="1:32" s="15" customFormat="1" ht="13.7" customHeight="1" x14ac:dyDescent="0.15">
      <c r="A1096" s="16"/>
      <c r="B1096" s="16" t="s">
        <v>1086</v>
      </c>
      <c r="C1096" s="16">
        <f>COUNTA(C1094:C1095)</f>
        <v>2</v>
      </c>
      <c r="D1096" s="17">
        <f>COUNTIF(D1094:D1095,"併")</f>
        <v>0</v>
      </c>
      <c r="E1096" s="17">
        <v>2</v>
      </c>
      <c r="F1096" s="17"/>
      <c r="G1096" s="18">
        <f t="shared" ref="G1096:AE1096" si="180">SUM(G1094:G1095)</f>
        <v>2</v>
      </c>
      <c r="H1096" s="18">
        <f t="shared" si="180"/>
        <v>0</v>
      </c>
      <c r="I1096" s="18">
        <f t="shared" si="180"/>
        <v>2</v>
      </c>
      <c r="J1096" s="18">
        <f t="shared" si="180"/>
        <v>0</v>
      </c>
      <c r="K1096" s="18">
        <f t="shared" si="180"/>
        <v>0</v>
      </c>
      <c r="L1096" s="18">
        <f t="shared" si="180"/>
        <v>20</v>
      </c>
      <c r="M1096" s="18">
        <f t="shared" si="180"/>
        <v>2</v>
      </c>
      <c r="N1096" s="18">
        <f t="shared" si="180"/>
        <v>0</v>
      </c>
      <c r="O1096" s="18">
        <f t="shared" si="180"/>
        <v>0</v>
      </c>
      <c r="P1096" s="18">
        <f t="shared" si="180"/>
        <v>18</v>
      </c>
      <c r="Q1096" s="18">
        <f t="shared" si="180"/>
        <v>8</v>
      </c>
      <c r="R1096" s="18">
        <f t="shared" si="180"/>
        <v>26</v>
      </c>
      <c r="S1096" s="18">
        <f t="shared" si="180"/>
        <v>2</v>
      </c>
      <c r="T1096" s="18">
        <f t="shared" si="180"/>
        <v>0</v>
      </c>
      <c r="U1096" s="18">
        <f t="shared" si="180"/>
        <v>4</v>
      </c>
      <c r="V1096" s="18">
        <f t="shared" si="180"/>
        <v>6</v>
      </c>
      <c r="W1096" s="18">
        <f t="shared" si="180"/>
        <v>2</v>
      </c>
      <c r="X1096" s="18">
        <f t="shared" si="180"/>
        <v>2</v>
      </c>
      <c r="Y1096" s="18">
        <f t="shared" si="180"/>
        <v>2</v>
      </c>
      <c r="Z1096" s="18">
        <f t="shared" si="180"/>
        <v>0</v>
      </c>
      <c r="AA1096" s="18">
        <f t="shared" si="180"/>
        <v>0</v>
      </c>
      <c r="AB1096" s="18">
        <f t="shared" si="180"/>
        <v>0</v>
      </c>
      <c r="AC1096" s="18">
        <f t="shared" si="180"/>
        <v>0</v>
      </c>
      <c r="AD1096" s="18">
        <f t="shared" si="180"/>
        <v>0</v>
      </c>
      <c r="AE1096" s="18">
        <f t="shared" si="180"/>
        <v>0</v>
      </c>
      <c r="AF1096" s="15">
        <v>51</v>
      </c>
    </row>
    <row r="1097" spans="1:32" s="15" customFormat="1" ht="13.7" customHeight="1" x14ac:dyDescent="0.15">
      <c r="A1097" s="23"/>
      <c r="B1097" s="23" t="s">
        <v>1087</v>
      </c>
      <c r="C1097" s="23">
        <f>C1017+C1030+C1034+C1036+C1042+C1046+C1049+C1054+C1057+C1060+C1062+C1065+C1075+C1079+C1082+C1086+C1091+C1093+C1096</f>
        <v>87</v>
      </c>
      <c r="D1097" s="24">
        <f>D1017+D1030+D1034+D1036+D1042+D1046+D1049+D1054+D1057+D1060+D1062+D1065+D1075+D1079+D1082+D1086+D1091+D1093+D1096</f>
        <v>1</v>
      </c>
      <c r="E1097" s="24">
        <f>E1017+E1030+E1034+E1036+E1042+E1046+E1049+E1054+E1057+E1060+E1062+E1065+E1075+E1079+E1082+E1086+E1091+E1093+E1096</f>
        <v>41</v>
      </c>
      <c r="F1097" s="24"/>
      <c r="G1097" s="25">
        <f t="shared" ref="G1097:U1097" si="181">G1017+G1030+G1034+G1036+G1042+G1046+G1049+G1054+G1057+G1060+G1062+G1065+G1075+G1079+G1082+G1086+G1091+G1093+G1096</f>
        <v>87</v>
      </c>
      <c r="H1097" s="25">
        <f t="shared" si="181"/>
        <v>0</v>
      </c>
      <c r="I1097" s="25">
        <f t="shared" si="181"/>
        <v>86</v>
      </c>
      <c r="J1097" s="25">
        <f t="shared" si="181"/>
        <v>12</v>
      </c>
      <c r="K1097" s="25">
        <f t="shared" si="181"/>
        <v>1</v>
      </c>
      <c r="L1097" s="25">
        <f t="shared" si="181"/>
        <v>1356</v>
      </c>
      <c r="M1097" s="25">
        <f t="shared" si="181"/>
        <v>90</v>
      </c>
      <c r="N1097" s="25">
        <f t="shared" si="181"/>
        <v>21</v>
      </c>
      <c r="O1097" s="25">
        <f t="shared" si="181"/>
        <v>6</v>
      </c>
      <c r="P1097" s="25">
        <f t="shared" si="181"/>
        <v>760</v>
      </c>
      <c r="Q1097" s="25">
        <f t="shared" si="181"/>
        <v>899</v>
      </c>
      <c r="R1097" s="25">
        <f t="shared" si="181"/>
        <v>1659</v>
      </c>
      <c r="S1097" s="25">
        <f t="shared" si="181"/>
        <v>90</v>
      </c>
      <c r="T1097" s="25">
        <f t="shared" si="181"/>
        <v>0</v>
      </c>
      <c r="U1097" s="25">
        <f t="shared" si="181"/>
        <v>175</v>
      </c>
      <c r="V1097" s="25">
        <f>S1097+T1097+U1097</f>
        <v>265</v>
      </c>
      <c r="W1097" s="25">
        <f t="shared" ref="W1097:AE1097" si="182">W1017+W1030+W1034+W1036+W1042+W1046+W1049+W1054+W1057+W1060+W1062+W1065+W1075+W1079+W1082+W1086+W1091+W1093+W1096</f>
        <v>86</v>
      </c>
      <c r="X1097" s="25">
        <f t="shared" si="182"/>
        <v>205</v>
      </c>
      <c r="Y1097" s="25">
        <f t="shared" si="182"/>
        <v>87</v>
      </c>
      <c r="Z1097" s="25">
        <f t="shared" si="182"/>
        <v>41</v>
      </c>
      <c r="AA1097" s="25">
        <f t="shared" si="182"/>
        <v>3</v>
      </c>
      <c r="AB1097" s="25">
        <f t="shared" si="182"/>
        <v>9</v>
      </c>
      <c r="AC1097" s="25">
        <f t="shared" si="182"/>
        <v>41</v>
      </c>
      <c r="AD1097" s="25">
        <f t="shared" si="182"/>
        <v>4</v>
      </c>
      <c r="AE1097" s="25">
        <f t="shared" si="182"/>
        <v>40</v>
      </c>
      <c r="AF1097" s="5">
        <v>52</v>
      </c>
    </row>
    <row r="1098" spans="1:32" s="5" customFormat="1" ht="13.7" customHeight="1" x14ac:dyDescent="0.15">
      <c r="A1098" s="10" t="s">
        <v>1135</v>
      </c>
      <c r="B1098" s="10" t="s">
        <v>697</v>
      </c>
      <c r="C1098" s="11" t="s">
        <v>883</v>
      </c>
      <c r="D1098" s="12">
        <v>0</v>
      </c>
      <c r="E1098" s="12" t="s">
        <v>1141</v>
      </c>
      <c r="F1098" s="12" t="s">
        <v>1097</v>
      </c>
      <c r="G1098" s="21">
        <v>1</v>
      </c>
      <c r="H1098" s="13">
        <v>0</v>
      </c>
      <c r="I1098" s="13">
        <v>1</v>
      </c>
      <c r="J1098" s="13">
        <v>0</v>
      </c>
      <c r="K1098" s="13">
        <v>0</v>
      </c>
      <c r="L1098" s="13">
        <v>15</v>
      </c>
      <c r="M1098" s="13">
        <v>1</v>
      </c>
      <c r="N1098" s="13">
        <v>0</v>
      </c>
      <c r="O1098" s="13">
        <v>0</v>
      </c>
      <c r="P1098" s="13">
        <v>7</v>
      </c>
      <c r="Q1098" s="13">
        <v>11</v>
      </c>
      <c r="R1098" s="14">
        <v>18</v>
      </c>
      <c r="S1098" s="14">
        <v>1</v>
      </c>
      <c r="T1098" s="14">
        <v>0</v>
      </c>
      <c r="U1098" s="14">
        <v>0</v>
      </c>
      <c r="V1098" s="14">
        <v>1</v>
      </c>
      <c r="W1098" s="14">
        <v>1</v>
      </c>
      <c r="X1098" s="14">
        <v>0</v>
      </c>
      <c r="Y1098" s="14">
        <v>1</v>
      </c>
      <c r="Z1098" s="14">
        <v>0</v>
      </c>
      <c r="AA1098" s="14">
        <v>0</v>
      </c>
      <c r="AB1098" s="14">
        <v>1</v>
      </c>
      <c r="AC1098" s="14">
        <v>0</v>
      </c>
      <c r="AD1098" s="14">
        <v>0</v>
      </c>
      <c r="AE1098" s="14">
        <v>0</v>
      </c>
      <c r="AF1098" s="15">
        <v>53</v>
      </c>
    </row>
    <row r="1099" spans="1:32" s="15" customFormat="1" ht="13.7" customHeight="1" x14ac:dyDescent="0.15">
      <c r="A1099" s="10" t="s">
        <v>1135</v>
      </c>
      <c r="B1099" s="10" t="s">
        <v>697</v>
      </c>
      <c r="C1099" s="11" t="s">
        <v>884</v>
      </c>
      <c r="D1099" s="12">
        <v>0</v>
      </c>
      <c r="E1099" s="12" t="s">
        <v>1141</v>
      </c>
      <c r="F1099" s="12" t="s">
        <v>1097</v>
      </c>
      <c r="G1099" s="13">
        <v>1</v>
      </c>
      <c r="H1099" s="13">
        <v>0</v>
      </c>
      <c r="I1099" s="13">
        <v>1</v>
      </c>
      <c r="J1099" s="13">
        <v>0</v>
      </c>
      <c r="K1099" s="13">
        <v>0</v>
      </c>
      <c r="L1099" s="13">
        <v>21</v>
      </c>
      <c r="M1099" s="13">
        <v>1</v>
      </c>
      <c r="N1099" s="13">
        <v>0</v>
      </c>
      <c r="O1099" s="13">
        <v>0</v>
      </c>
      <c r="P1099" s="13">
        <v>11</v>
      </c>
      <c r="Q1099" s="13">
        <v>13</v>
      </c>
      <c r="R1099" s="14">
        <v>24</v>
      </c>
      <c r="S1099" s="14">
        <v>1</v>
      </c>
      <c r="T1099" s="14">
        <v>0</v>
      </c>
      <c r="U1099" s="14">
        <v>0</v>
      </c>
      <c r="V1099" s="14">
        <v>1</v>
      </c>
      <c r="W1099" s="14">
        <v>1</v>
      </c>
      <c r="X1099" s="14">
        <v>6</v>
      </c>
      <c r="Y1099" s="14">
        <v>1</v>
      </c>
      <c r="Z1099" s="14">
        <v>1</v>
      </c>
      <c r="AA1099" s="14">
        <v>0</v>
      </c>
      <c r="AB1099" s="14">
        <v>0</v>
      </c>
      <c r="AC1099" s="14">
        <v>1</v>
      </c>
      <c r="AD1099" s="14">
        <v>0</v>
      </c>
      <c r="AE1099" s="14">
        <v>1</v>
      </c>
      <c r="AF1099" s="15">
        <v>54</v>
      </c>
    </row>
    <row r="1100" spans="1:32" s="15" customFormat="1" ht="13.7" customHeight="1" x14ac:dyDescent="0.15">
      <c r="A1100" s="10" t="s">
        <v>1135</v>
      </c>
      <c r="B1100" s="10" t="s">
        <v>697</v>
      </c>
      <c r="C1100" s="11" t="s">
        <v>880</v>
      </c>
      <c r="D1100" s="12">
        <v>0</v>
      </c>
      <c r="E1100" s="12" t="s">
        <v>1141</v>
      </c>
      <c r="F1100" s="12" t="s">
        <v>1097</v>
      </c>
      <c r="G1100" s="13">
        <v>1</v>
      </c>
      <c r="H1100" s="13">
        <v>0</v>
      </c>
      <c r="I1100" s="13">
        <v>1</v>
      </c>
      <c r="J1100" s="13">
        <v>0</v>
      </c>
      <c r="K1100" s="13">
        <v>0</v>
      </c>
      <c r="L1100" s="13">
        <v>18</v>
      </c>
      <c r="M1100" s="13">
        <v>1</v>
      </c>
      <c r="N1100" s="13">
        <v>0</v>
      </c>
      <c r="O1100" s="13">
        <v>0</v>
      </c>
      <c r="P1100" s="13">
        <v>7</v>
      </c>
      <c r="Q1100" s="13">
        <v>14</v>
      </c>
      <c r="R1100" s="14">
        <v>21</v>
      </c>
      <c r="S1100" s="14">
        <v>1</v>
      </c>
      <c r="T1100" s="14">
        <v>0</v>
      </c>
      <c r="U1100" s="14">
        <v>1</v>
      </c>
      <c r="V1100" s="14">
        <v>2</v>
      </c>
      <c r="W1100" s="14">
        <v>1</v>
      </c>
      <c r="X1100" s="14">
        <v>3</v>
      </c>
      <c r="Y1100" s="14">
        <v>1</v>
      </c>
      <c r="Z1100" s="14">
        <v>1</v>
      </c>
      <c r="AA1100" s="14">
        <v>0</v>
      </c>
      <c r="AB1100" s="14">
        <v>0</v>
      </c>
      <c r="AC1100" s="14">
        <v>0</v>
      </c>
      <c r="AD1100" s="14">
        <v>0</v>
      </c>
      <c r="AE1100" s="14">
        <v>0</v>
      </c>
      <c r="AF1100" s="15">
        <v>55</v>
      </c>
    </row>
    <row r="1101" spans="1:32" s="5" customFormat="1" ht="13.7" customHeight="1" x14ac:dyDescent="0.15">
      <c r="A1101" s="10" t="s">
        <v>1135</v>
      </c>
      <c r="B1101" s="10" t="s">
        <v>697</v>
      </c>
      <c r="C1101" s="11" t="s">
        <v>885</v>
      </c>
      <c r="D1101" s="12">
        <v>0</v>
      </c>
      <c r="E1101" s="12" t="s">
        <v>1141</v>
      </c>
      <c r="F1101" s="12" t="s">
        <v>1097</v>
      </c>
      <c r="G1101" s="13">
        <v>1</v>
      </c>
      <c r="H1101" s="13">
        <v>0</v>
      </c>
      <c r="I1101" s="13">
        <v>1</v>
      </c>
      <c r="J1101" s="13">
        <v>0</v>
      </c>
      <c r="K1101" s="13">
        <v>0</v>
      </c>
      <c r="L1101" s="13">
        <v>19</v>
      </c>
      <c r="M1101" s="13">
        <v>1</v>
      </c>
      <c r="N1101" s="13">
        <v>0</v>
      </c>
      <c r="O1101" s="13">
        <v>0</v>
      </c>
      <c r="P1101" s="13">
        <v>13</v>
      </c>
      <c r="Q1101" s="13">
        <v>9</v>
      </c>
      <c r="R1101" s="14">
        <v>22</v>
      </c>
      <c r="S1101" s="14">
        <v>1</v>
      </c>
      <c r="T1101" s="14">
        <v>0</v>
      </c>
      <c r="U1101" s="14">
        <v>0</v>
      </c>
      <c r="V1101" s="14">
        <v>1</v>
      </c>
      <c r="W1101" s="14">
        <v>1</v>
      </c>
      <c r="X1101" s="14">
        <v>6</v>
      </c>
      <c r="Y1101" s="14">
        <v>1</v>
      </c>
      <c r="Z1101" s="14">
        <v>1</v>
      </c>
      <c r="AA1101" s="14">
        <v>0</v>
      </c>
      <c r="AB1101" s="14">
        <v>0</v>
      </c>
      <c r="AC1101" s="14">
        <v>0</v>
      </c>
      <c r="AD1101" s="14">
        <v>0</v>
      </c>
      <c r="AE1101" s="14">
        <v>0</v>
      </c>
      <c r="AF1101" s="15">
        <v>56</v>
      </c>
    </row>
    <row r="1102" spans="1:32" s="15" customFormat="1" ht="13.7" customHeight="1" x14ac:dyDescent="0.15">
      <c r="A1102" s="10" t="s">
        <v>1135</v>
      </c>
      <c r="B1102" s="10" t="s">
        <v>697</v>
      </c>
      <c r="C1102" s="11" t="s">
        <v>886</v>
      </c>
      <c r="D1102" s="12">
        <v>0</v>
      </c>
      <c r="E1102" s="12" t="s">
        <v>1141</v>
      </c>
      <c r="F1102" s="12" t="s">
        <v>1097</v>
      </c>
      <c r="G1102" s="13">
        <v>1</v>
      </c>
      <c r="H1102" s="13">
        <v>0</v>
      </c>
      <c r="I1102" s="13">
        <v>1</v>
      </c>
      <c r="J1102" s="13">
        <v>0</v>
      </c>
      <c r="K1102" s="13">
        <v>0</v>
      </c>
      <c r="L1102" s="13">
        <v>25</v>
      </c>
      <c r="M1102" s="13">
        <v>1</v>
      </c>
      <c r="N1102" s="13">
        <v>0</v>
      </c>
      <c r="O1102" s="13">
        <v>0</v>
      </c>
      <c r="P1102" s="13">
        <v>13</v>
      </c>
      <c r="Q1102" s="13">
        <v>15</v>
      </c>
      <c r="R1102" s="14">
        <v>28</v>
      </c>
      <c r="S1102" s="14">
        <v>1</v>
      </c>
      <c r="T1102" s="14">
        <v>0</v>
      </c>
      <c r="U1102" s="14">
        <v>0</v>
      </c>
      <c r="V1102" s="14">
        <v>1</v>
      </c>
      <c r="W1102" s="14">
        <v>1</v>
      </c>
      <c r="X1102" s="14">
        <v>5</v>
      </c>
      <c r="Y1102" s="14">
        <v>1</v>
      </c>
      <c r="Z1102" s="14">
        <v>1</v>
      </c>
      <c r="AA1102" s="14">
        <v>0</v>
      </c>
      <c r="AB1102" s="14">
        <v>0</v>
      </c>
      <c r="AC1102" s="14">
        <v>0</v>
      </c>
      <c r="AD1102" s="14">
        <v>0</v>
      </c>
      <c r="AE1102" s="14">
        <v>0</v>
      </c>
      <c r="AF1102" s="5">
        <v>57</v>
      </c>
    </row>
    <row r="1103" spans="1:32" s="15" customFormat="1" ht="13.7" customHeight="1" x14ac:dyDescent="0.15">
      <c r="A1103" s="10" t="s">
        <v>1135</v>
      </c>
      <c r="B1103" s="10" t="s">
        <v>697</v>
      </c>
      <c r="C1103" s="11" t="s">
        <v>887</v>
      </c>
      <c r="D1103" s="12">
        <v>0</v>
      </c>
      <c r="E1103" s="12" t="s">
        <v>1141</v>
      </c>
      <c r="F1103" s="12" t="s">
        <v>1097</v>
      </c>
      <c r="G1103" s="13">
        <v>1</v>
      </c>
      <c r="H1103" s="13">
        <v>0</v>
      </c>
      <c r="I1103" s="13">
        <v>1</v>
      </c>
      <c r="J1103" s="13">
        <v>0</v>
      </c>
      <c r="K1103" s="13">
        <v>0</v>
      </c>
      <c r="L1103" s="13">
        <v>16</v>
      </c>
      <c r="M1103" s="13">
        <v>1</v>
      </c>
      <c r="N1103" s="13">
        <v>0</v>
      </c>
      <c r="O1103" s="13">
        <v>0</v>
      </c>
      <c r="P1103" s="13">
        <v>11</v>
      </c>
      <c r="Q1103" s="13">
        <v>8</v>
      </c>
      <c r="R1103" s="14">
        <v>19</v>
      </c>
      <c r="S1103" s="14">
        <v>1</v>
      </c>
      <c r="T1103" s="14">
        <v>0</v>
      </c>
      <c r="U1103" s="14">
        <v>0</v>
      </c>
      <c r="V1103" s="14">
        <v>1</v>
      </c>
      <c r="W1103" s="14">
        <v>1</v>
      </c>
      <c r="X1103" s="14">
        <v>1</v>
      </c>
      <c r="Y1103" s="14">
        <v>1</v>
      </c>
      <c r="Z1103" s="14">
        <v>0</v>
      </c>
      <c r="AA1103" s="14">
        <v>0</v>
      </c>
      <c r="AB1103" s="14">
        <v>0</v>
      </c>
      <c r="AC1103" s="14">
        <v>0</v>
      </c>
      <c r="AD1103" s="14">
        <v>1</v>
      </c>
      <c r="AE1103" s="14">
        <v>0</v>
      </c>
      <c r="AF1103" s="15">
        <v>58</v>
      </c>
    </row>
    <row r="1104" spans="1:32" s="15" customFormat="1" ht="13.7" customHeight="1" x14ac:dyDescent="0.15">
      <c r="A1104" s="10" t="s">
        <v>1135</v>
      </c>
      <c r="B1104" s="10" t="s">
        <v>697</v>
      </c>
      <c r="C1104" s="11" t="s">
        <v>524</v>
      </c>
      <c r="D1104" s="12">
        <v>0</v>
      </c>
      <c r="E1104" s="12" t="s">
        <v>1141</v>
      </c>
      <c r="F1104" s="12" t="s">
        <v>1097</v>
      </c>
      <c r="G1104" s="13">
        <v>1</v>
      </c>
      <c r="H1104" s="13">
        <v>0</v>
      </c>
      <c r="I1104" s="13">
        <v>1</v>
      </c>
      <c r="J1104" s="13">
        <v>0</v>
      </c>
      <c r="K1104" s="13">
        <v>0</v>
      </c>
      <c r="L1104" s="13">
        <v>23</v>
      </c>
      <c r="M1104" s="13">
        <v>1</v>
      </c>
      <c r="N1104" s="13">
        <v>1</v>
      </c>
      <c r="O1104" s="13">
        <v>0</v>
      </c>
      <c r="P1104" s="13">
        <v>11</v>
      </c>
      <c r="Q1104" s="13">
        <v>16</v>
      </c>
      <c r="R1104" s="14">
        <v>27</v>
      </c>
      <c r="S1104" s="14">
        <v>1</v>
      </c>
      <c r="T1104" s="14">
        <v>0</v>
      </c>
      <c r="U1104" s="14">
        <v>1</v>
      </c>
      <c r="V1104" s="14">
        <v>2</v>
      </c>
      <c r="W1104" s="14">
        <v>1</v>
      </c>
      <c r="X1104" s="14">
        <v>6</v>
      </c>
      <c r="Y1104" s="14">
        <v>1</v>
      </c>
      <c r="Z1104" s="14">
        <v>1</v>
      </c>
      <c r="AA1104" s="14">
        <v>0</v>
      </c>
      <c r="AB1104" s="14">
        <v>0</v>
      </c>
      <c r="AC1104" s="14">
        <v>0</v>
      </c>
      <c r="AD1104" s="14">
        <v>0</v>
      </c>
      <c r="AE1104" s="14">
        <v>0</v>
      </c>
      <c r="AF1104" s="15">
        <v>59</v>
      </c>
    </row>
    <row r="1105" spans="1:32" s="5" customFormat="1" ht="13.7" customHeight="1" x14ac:dyDescent="0.15">
      <c r="A1105" s="10" t="s">
        <v>1135</v>
      </c>
      <c r="B1105" s="10" t="s">
        <v>697</v>
      </c>
      <c r="C1105" s="11" t="s">
        <v>888</v>
      </c>
      <c r="D1105" s="12">
        <v>0</v>
      </c>
      <c r="E1105" s="12" t="s">
        <v>1141</v>
      </c>
      <c r="F1105" s="12" t="s">
        <v>1097</v>
      </c>
      <c r="G1105" s="13">
        <v>1</v>
      </c>
      <c r="H1105" s="13">
        <v>0</v>
      </c>
      <c r="I1105" s="13">
        <v>1</v>
      </c>
      <c r="J1105" s="13">
        <v>0</v>
      </c>
      <c r="K1105" s="13">
        <v>0</v>
      </c>
      <c r="L1105" s="13">
        <v>14</v>
      </c>
      <c r="M1105" s="13">
        <v>1</v>
      </c>
      <c r="N1105" s="13">
        <v>0</v>
      </c>
      <c r="O1105" s="13">
        <v>0</v>
      </c>
      <c r="P1105" s="13">
        <v>9</v>
      </c>
      <c r="Q1105" s="13">
        <v>8</v>
      </c>
      <c r="R1105" s="14">
        <v>17</v>
      </c>
      <c r="S1105" s="14">
        <v>1</v>
      </c>
      <c r="T1105" s="14">
        <v>0</v>
      </c>
      <c r="U1105" s="14">
        <v>1</v>
      </c>
      <c r="V1105" s="14">
        <v>2</v>
      </c>
      <c r="W1105" s="14">
        <v>1</v>
      </c>
      <c r="X1105" s="14">
        <v>1</v>
      </c>
      <c r="Y1105" s="14">
        <v>1</v>
      </c>
      <c r="Z1105" s="14">
        <v>0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5">
        <v>60</v>
      </c>
    </row>
    <row r="1106" spans="1:32" s="15" customFormat="1" ht="13.7" customHeight="1" x14ac:dyDescent="0.15">
      <c r="A1106" s="10" t="s">
        <v>1135</v>
      </c>
      <c r="B1106" s="10" t="s">
        <v>697</v>
      </c>
      <c r="C1106" s="11" t="s">
        <v>889</v>
      </c>
      <c r="D1106" s="12">
        <v>0</v>
      </c>
      <c r="E1106" s="12" t="s">
        <v>1141</v>
      </c>
      <c r="F1106" s="12" t="s">
        <v>1097</v>
      </c>
      <c r="G1106" s="13">
        <v>1</v>
      </c>
      <c r="H1106" s="13">
        <v>0</v>
      </c>
      <c r="I1106" s="13">
        <v>1</v>
      </c>
      <c r="J1106" s="13">
        <v>1</v>
      </c>
      <c r="K1106" s="13">
        <v>0</v>
      </c>
      <c r="L1106" s="13">
        <v>23</v>
      </c>
      <c r="M1106" s="13">
        <v>1</v>
      </c>
      <c r="N1106" s="13">
        <v>1</v>
      </c>
      <c r="O1106" s="13">
        <v>0</v>
      </c>
      <c r="P1106" s="13">
        <v>14</v>
      </c>
      <c r="Q1106" s="13">
        <v>14</v>
      </c>
      <c r="R1106" s="14">
        <v>28</v>
      </c>
      <c r="S1106" s="14">
        <v>1</v>
      </c>
      <c r="T1106" s="14">
        <v>0</v>
      </c>
      <c r="U1106" s="14">
        <v>1</v>
      </c>
      <c r="V1106" s="14">
        <v>2</v>
      </c>
      <c r="W1106" s="14">
        <v>1</v>
      </c>
      <c r="X1106" s="14">
        <v>6</v>
      </c>
      <c r="Y1106" s="14">
        <v>1</v>
      </c>
      <c r="Z1106" s="14">
        <v>1</v>
      </c>
      <c r="AA1106" s="14">
        <v>0</v>
      </c>
      <c r="AB1106" s="14">
        <v>0</v>
      </c>
      <c r="AC1106" s="14">
        <v>0</v>
      </c>
      <c r="AD1106" s="14">
        <v>0</v>
      </c>
      <c r="AE1106" s="14">
        <v>0</v>
      </c>
      <c r="AF1106" s="15">
        <v>61</v>
      </c>
    </row>
    <row r="1107" spans="1:32" s="15" customFormat="1" ht="13.7" customHeight="1" x14ac:dyDescent="0.15">
      <c r="A1107" s="10" t="s">
        <v>1135</v>
      </c>
      <c r="B1107" s="10" t="s">
        <v>697</v>
      </c>
      <c r="C1107" s="11" t="s">
        <v>533</v>
      </c>
      <c r="D1107" s="12">
        <v>0</v>
      </c>
      <c r="E1107" s="12" t="s">
        <v>1141</v>
      </c>
      <c r="F1107" s="12" t="s">
        <v>1097</v>
      </c>
      <c r="G1107" s="13">
        <v>1</v>
      </c>
      <c r="H1107" s="13">
        <v>0</v>
      </c>
      <c r="I1107" s="13">
        <v>1</v>
      </c>
      <c r="J1107" s="13">
        <v>0</v>
      </c>
      <c r="K1107" s="13">
        <v>0</v>
      </c>
      <c r="L1107" s="13">
        <v>14</v>
      </c>
      <c r="M1107" s="13">
        <v>1</v>
      </c>
      <c r="N1107" s="13">
        <v>0</v>
      </c>
      <c r="O1107" s="13">
        <v>0</v>
      </c>
      <c r="P1107" s="13">
        <v>9</v>
      </c>
      <c r="Q1107" s="13">
        <v>8</v>
      </c>
      <c r="R1107" s="14">
        <v>17</v>
      </c>
      <c r="S1107" s="14">
        <v>1</v>
      </c>
      <c r="T1107" s="14">
        <v>0</v>
      </c>
      <c r="U1107" s="14">
        <v>1</v>
      </c>
      <c r="V1107" s="14">
        <v>2</v>
      </c>
      <c r="W1107" s="14">
        <v>1</v>
      </c>
      <c r="X1107" s="14">
        <v>1</v>
      </c>
      <c r="Y1107" s="14">
        <v>1</v>
      </c>
      <c r="Z1107" s="14">
        <v>0</v>
      </c>
      <c r="AA1107" s="14">
        <v>0</v>
      </c>
      <c r="AB1107" s="14">
        <v>0</v>
      </c>
      <c r="AC1107" s="14">
        <v>0</v>
      </c>
      <c r="AD1107" s="14">
        <v>0</v>
      </c>
      <c r="AE1107" s="14">
        <v>0</v>
      </c>
      <c r="AF1107" s="5">
        <v>62</v>
      </c>
    </row>
    <row r="1108" spans="1:32" s="15" customFormat="1" ht="13.7" customHeight="1" x14ac:dyDescent="0.15">
      <c r="A1108" s="10" t="s">
        <v>1135</v>
      </c>
      <c r="B1108" s="10" t="s">
        <v>697</v>
      </c>
      <c r="C1108" s="11" t="s">
        <v>890</v>
      </c>
      <c r="D1108" s="12" t="s">
        <v>725</v>
      </c>
      <c r="E1108" s="12">
        <v>1</v>
      </c>
      <c r="F1108" s="12" t="s">
        <v>1097</v>
      </c>
      <c r="G1108" s="13">
        <v>1</v>
      </c>
      <c r="H1108" s="13">
        <v>0</v>
      </c>
      <c r="I1108" s="13">
        <v>0</v>
      </c>
      <c r="J1108" s="13">
        <v>0</v>
      </c>
      <c r="K1108" s="13">
        <v>0</v>
      </c>
      <c r="L1108" s="14">
        <v>3</v>
      </c>
      <c r="M1108" s="13">
        <v>1</v>
      </c>
      <c r="N1108" s="13">
        <v>0</v>
      </c>
      <c r="O1108" s="13">
        <v>0</v>
      </c>
      <c r="P1108" s="13">
        <v>4</v>
      </c>
      <c r="Q1108" s="13">
        <v>1</v>
      </c>
      <c r="R1108" s="14">
        <v>5</v>
      </c>
      <c r="S1108" s="14">
        <v>1</v>
      </c>
      <c r="T1108" s="14">
        <v>0</v>
      </c>
      <c r="U1108" s="14">
        <v>0</v>
      </c>
      <c r="V1108" s="14">
        <v>1</v>
      </c>
      <c r="W1108" s="14">
        <v>1</v>
      </c>
      <c r="X1108" s="14">
        <v>0</v>
      </c>
      <c r="Y1108" s="14">
        <v>1</v>
      </c>
      <c r="Z1108" s="14">
        <v>0</v>
      </c>
      <c r="AA1108" s="14">
        <v>0</v>
      </c>
      <c r="AB1108" s="14">
        <v>0</v>
      </c>
      <c r="AC1108" s="14">
        <v>0</v>
      </c>
      <c r="AD1108" s="14">
        <v>0</v>
      </c>
      <c r="AE1108" s="14">
        <v>0</v>
      </c>
      <c r="AF1108" s="15">
        <v>63</v>
      </c>
    </row>
    <row r="1109" spans="1:32" s="15" customFormat="1" ht="13.7" customHeight="1" x14ac:dyDescent="0.15">
      <c r="A1109" s="10" t="s">
        <v>1135</v>
      </c>
      <c r="B1109" s="10" t="s">
        <v>697</v>
      </c>
      <c r="C1109" s="11" t="s">
        <v>891</v>
      </c>
      <c r="D1109" s="12">
        <v>0</v>
      </c>
      <c r="E1109" s="12" t="s">
        <v>1141</v>
      </c>
      <c r="F1109" s="12" t="s">
        <v>1097</v>
      </c>
      <c r="G1109" s="13">
        <v>1</v>
      </c>
      <c r="H1109" s="13">
        <v>0</v>
      </c>
      <c r="I1109" s="13">
        <v>1</v>
      </c>
      <c r="J1109" s="13">
        <v>1</v>
      </c>
      <c r="K1109" s="13">
        <v>0</v>
      </c>
      <c r="L1109" s="13">
        <v>31</v>
      </c>
      <c r="M1109" s="13">
        <v>1</v>
      </c>
      <c r="N1109" s="13">
        <v>0</v>
      </c>
      <c r="O1109" s="13">
        <v>0</v>
      </c>
      <c r="P1109" s="13">
        <v>15</v>
      </c>
      <c r="Q1109" s="13">
        <v>20</v>
      </c>
      <c r="R1109" s="14">
        <v>35</v>
      </c>
      <c r="S1109" s="14">
        <v>1</v>
      </c>
      <c r="T1109" s="14">
        <v>0</v>
      </c>
      <c r="U1109" s="14">
        <v>1</v>
      </c>
      <c r="V1109" s="14">
        <v>2</v>
      </c>
      <c r="W1109" s="14">
        <v>1</v>
      </c>
      <c r="X1109" s="14">
        <v>6</v>
      </c>
      <c r="Y1109" s="14">
        <v>1</v>
      </c>
      <c r="Z1109" s="14">
        <v>1</v>
      </c>
      <c r="AA1109" s="14">
        <v>0</v>
      </c>
      <c r="AB1109" s="14">
        <v>0</v>
      </c>
      <c r="AC1109" s="14">
        <v>0</v>
      </c>
      <c r="AD1109" s="14">
        <v>0</v>
      </c>
      <c r="AE1109" s="14">
        <v>0</v>
      </c>
      <c r="AF1109" s="15">
        <v>64</v>
      </c>
    </row>
    <row r="1110" spans="1:32" s="15" customFormat="1" ht="13.7" customHeight="1" x14ac:dyDescent="0.15">
      <c r="A1110" s="10" t="s">
        <v>1135</v>
      </c>
      <c r="B1110" s="10" t="s">
        <v>697</v>
      </c>
      <c r="C1110" s="11" t="s">
        <v>892</v>
      </c>
      <c r="D1110" s="12">
        <v>0</v>
      </c>
      <c r="E1110" s="12" t="s">
        <v>1141</v>
      </c>
      <c r="F1110" s="12" t="s">
        <v>1097</v>
      </c>
      <c r="G1110" s="13">
        <v>1</v>
      </c>
      <c r="H1110" s="13">
        <v>0</v>
      </c>
      <c r="I1110" s="13">
        <v>1</v>
      </c>
      <c r="J1110" s="13">
        <v>1</v>
      </c>
      <c r="K1110" s="13">
        <v>0</v>
      </c>
      <c r="L1110" s="13">
        <v>27</v>
      </c>
      <c r="M1110" s="13">
        <v>1</v>
      </c>
      <c r="N1110" s="13">
        <v>0</v>
      </c>
      <c r="O1110" s="13">
        <v>0</v>
      </c>
      <c r="P1110" s="13">
        <v>11</v>
      </c>
      <c r="Q1110" s="13">
        <v>20</v>
      </c>
      <c r="R1110" s="14">
        <v>31</v>
      </c>
      <c r="S1110" s="14">
        <v>2</v>
      </c>
      <c r="T1110" s="14">
        <v>0</v>
      </c>
      <c r="U1110" s="14">
        <v>1</v>
      </c>
      <c r="V1110" s="14">
        <v>3</v>
      </c>
      <c r="W1110" s="14">
        <v>1</v>
      </c>
      <c r="X1110" s="14">
        <v>6</v>
      </c>
      <c r="Y1110" s="14">
        <v>1</v>
      </c>
      <c r="Z1110" s="14">
        <v>1</v>
      </c>
      <c r="AA1110" s="14">
        <v>0</v>
      </c>
      <c r="AB1110" s="14">
        <v>0</v>
      </c>
      <c r="AC1110" s="14">
        <v>1</v>
      </c>
      <c r="AD1110" s="14">
        <v>0</v>
      </c>
      <c r="AE1110" s="14">
        <v>1</v>
      </c>
      <c r="AF1110" s="15">
        <v>65</v>
      </c>
    </row>
    <row r="1111" spans="1:32" s="15" customFormat="1" ht="13.7" customHeight="1" x14ac:dyDescent="0.15">
      <c r="A1111" s="10" t="s">
        <v>1135</v>
      </c>
      <c r="B1111" s="10" t="s">
        <v>697</v>
      </c>
      <c r="C1111" s="11" t="s">
        <v>893</v>
      </c>
      <c r="D1111" s="12">
        <v>0</v>
      </c>
      <c r="E1111" s="12" t="s">
        <v>1141</v>
      </c>
      <c r="F1111" s="12" t="s">
        <v>1097</v>
      </c>
      <c r="G1111" s="13">
        <v>1</v>
      </c>
      <c r="H1111" s="13">
        <v>0</v>
      </c>
      <c r="I1111" s="13">
        <v>1</v>
      </c>
      <c r="J1111" s="13">
        <v>0</v>
      </c>
      <c r="K1111" s="13">
        <v>0</v>
      </c>
      <c r="L1111" s="13">
        <v>11</v>
      </c>
      <c r="M1111" s="13">
        <v>1</v>
      </c>
      <c r="N1111" s="13">
        <v>0</v>
      </c>
      <c r="O1111" s="13">
        <v>0</v>
      </c>
      <c r="P1111" s="13">
        <v>5</v>
      </c>
      <c r="Q1111" s="13">
        <v>9</v>
      </c>
      <c r="R1111" s="14">
        <v>14</v>
      </c>
      <c r="S1111" s="14">
        <v>1</v>
      </c>
      <c r="T1111" s="14">
        <v>0</v>
      </c>
      <c r="U1111" s="14">
        <v>1</v>
      </c>
      <c r="V1111" s="14">
        <v>2</v>
      </c>
      <c r="W1111" s="14">
        <v>1</v>
      </c>
      <c r="X1111" s="14">
        <v>1</v>
      </c>
      <c r="Y1111" s="14">
        <v>1</v>
      </c>
      <c r="Z1111" s="14">
        <v>0</v>
      </c>
      <c r="AA1111" s="14">
        <v>0</v>
      </c>
      <c r="AB1111" s="14">
        <v>0</v>
      </c>
      <c r="AC1111" s="14">
        <v>0</v>
      </c>
      <c r="AD1111" s="14">
        <v>0</v>
      </c>
      <c r="AE1111" s="14">
        <v>0</v>
      </c>
      <c r="AF1111" s="15">
        <v>66</v>
      </c>
    </row>
    <row r="1112" spans="1:32" s="15" customFormat="1" ht="13.7" customHeight="1" x14ac:dyDescent="0.15">
      <c r="A1112" s="10" t="s">
        <v>1135</v>
      </c>
      <c r="B1112" s="10" t="s">
        <v>697</v>
      </c>
      <c r="C1112" s="11" t="s">
        <v>894</v>
      </c>
      <c r="D1112" s="12">
        <v>0</v>
      </c>
      <c r="E1112" s="12" t="s">
        <v>1141</v>
      </c>
      <c r="F1112" s="12" t="s">
        <v>1097</v>
      </c>
      <c r="G1112" s="13">
        <v>1</v>
      </c>
      <c r="H1112" s="13">
        <v>0</v>
      </c>
      <c r="I1112" s="13">
        <v>1</v>
      </c>
      <c r="J1112" s="13">
        <v>1</v>
      </c>
      <c r="K1112" s="13">
        <v>0</v>
      </c>
      <c r="L1112" s="13">
        <v>21</v>
      </c>
      <c r="M1112" s="13">
        <v>1</v>
      </c>
      <c r="N1112" s="13">
        <v>1</v>
      </c>
      <c r="O1112" s="13">
        <v>0</v>
      </c>
      <c r="P1112" s="13">
        <v>10</v>
      </c>
      <c r="Q1112" s="13">
        <v>16</v>
      </c>
      <c r="R1112" s="14">
        <v>26</v>
      </c>
      <c r="S1112" s="14">
        <v>1</v>
      </c>
      <c r="T1112" s="14">
        <v>0</v>
      </c>
      <c r="U1112" s="14">
        <v>0</v>
      </c>
      <c r="V1112" s="14">
        <v>1</v>
      </c>
      <c r="W1112" s="14">
        <v>1</v>
      </c>
      <c r="X1112" s="14">
        <v>6</v>
      </c>
      <c r="Y1112" s="14">
        <v>1</v>
      </c>
      <c r="Z1112" s="14">
        <v>1</v>
      </c>
      <c r="AA1112" s="14">
        <v>0</v>
      </c>
      <c r="AB1112" s="14">
        <v>0</v>
      </c>
      <c r="AC1112" s="14">
        <v>0</v>
      </c>
      <c r="AD1112" s="14">
        <v>0</v>
      </c>
      <c r="AE1112" s="14">
        <v>0</v>
      </c>
      <c r="AF1112" s="5">
        <v>67</v>
      </c>
    </row>
    <row r="1113" spans="1:32" s="15" customFormat="1" ht="13.7" customHeight="1" x14ac:dyDescent="0.15">
      <c r="A1113" s="10" t="s">
        <v>1135</v>
      </c>
      <c r="B1113" s="10" t="s">
        <v>697</v>
      </c>
      <c r="C1113" s="11" t="s">
        <v>895</v>
      </c>
      <c r="D1113" s="12">
        <v>0</v>
      </c>
      <c r="E1113" s="12" t="s">
        <v>1141</v>
      </c>
      <c r="F1113" s="12" t="s">
        <v>1097</v>
      </c>
      <c r="G1113" s="13">
        <v>1</v>
      </c>
      <c r="H1113" s="13">
        <v>0</v>
      </c>
      <c r="I1113" s="13">
        <v>1</v>
      </c>
      <c r="J1113" s="13">
        <v>1</v>
      </c>
      <c r="K1113" s="13">
        <v>0</v>
      </c>
      <c r="L1113" s="13">
        <v>32</v>
      </c>
      <c r="M1113" s="13">
        <v>1</v>
      </c>
      <c r="N1113" s="13">
        <v>0</v>
      </c>
      <c r="O1113" s="13">
        <v>0</v>
      </c>
      <c r="P1113" s="13">
        <v>14</v>
      </c>
      <c r="Q1113" s="13">
        <v>22</v>
      </c>
      <c r="R1113" s="14">
        <v>36</v>
      </c>
      <c r="S1113" s="14">
        <v>2</v>
      </c>
      <c r="T1113" s="14">
        <v>0</v>
      </c>
      <c r="U1113" s="14">
        <v>0</v>
      </c>
      <c r="V1113" s="14">
        <v>2</v>
      </c>
      <c r="W1113" s="14">
        <v>1</v>
      </c>
      <c r="X1113" s="14">
        <v>6</v>
      </c>
      <c r="Y1113" s="14">
        <v>1</v>
      </c>
      <c r="Z1113" s="14">
        <v>1</v>
      </c>
      <c r="AA1113" s="14">
        <v>0</v>
      </c>
      <c r="AB1113" s="14">
        <v>0</v>
      </c>
      <c r="AC1113" s="14">
        <v>1</v>
      </c>
      <c r="AD1113" s="14">
        <v>0</v>
      </c>
      <c r="AE1113" s="14">
        <v>1</v>
      </c>
      <c r="AF1113" s="15">
        <v>68</v>
      </c>
    </row>
    <row r="1114" spans="1:32" s="15" customFormat="1" ht="13.7" customHeight="1" x14ac:dyDescent="0.15">
      <c r="A1114" s="10" t="s">
        <v>1135</v>
      </c>
      <c r="B1114" s="10" t="s">
        <v>697</v>
      </c>
      <c r="C1114" s="11" t="s">
        <v>796</v>
      </c>
      <c r="D1114" s="12">
        <v>0</v>
      </c>
      <c r="E1114" s="12">
        <v>1</v>
      </c>
      <c r="F1114" s="12" t="s">
        <v>1097</v>
      </c>
      <c r="G1114" s="13">
        <v>1</v>
      </c>
      <c r="H1114" s="13">
        <v>0</v>
      </c>
      <c r="I1114" s="13">
        <v>1</v>
      </c>
      <c r="J1114" s="13">
        <v>0</v>
      </c>
      <c r="K1114" s="13">
        <v>0</v>
      </c>
      <c r="L1114" s="13">
        <v>10</v>
      </c>
      <c r="M1114" s="13">
        <v>1</v>
      </c>
      <c r="N1114" s="13">
        <v>0</v>
      </c>
      <c r="O1114" s="13">
        <v>0</v>
      </c>
      <c r="P1114" s="13">
        <v>9</v>
      </c>
      <c r="Q1114" s="13">
        <v>4</v>
      </c>
      <c r="R1114" s="14">
        <v>13</v>
      </c>
      <c r="S1114" s="14">
        <v>1</v>
      </c>
      <c r="T1114" s="14">
        <v>0</v>
      </c>
      <c r="U1114" s="14">
        <v>0</v>
      </c>
      <c r="V1114" s="14">
        <v>1</v>
      </c>
      <c r="W1114" s="14">
        <v>1</v>
      </c>
      <c r="X1114" s="14">
        <v>1</v>
      </c>
      <c r="Y1114" s="14">
        <v>1</v>
      </c>
      <c r="Z1114" s="14">
        <v>0</v>
      </c>
      <c r="AA1114" s="14">
        <v>0</v>
      </c>
      <c r="AB1114" s="14">
        <v>0</v>
      </c>
      <c r="AC1114" s="14">
        <v>0</v>
      </c>
      <c r="AD1114" s="14">
        <v>0</v>
      </c>
      <c r="AE1114" s="14">
        <v>0</v>
      </c>
      <c r="AF1114" s="15">
        <v>69</v>
      </c>
    </row>
    <row r="1115" spans="1:32" s="15" customFormat="1" ht="13.7" customHeight="1" x14ac:dyDescent="0.15">
      <c r="A1115" s="10" t="s">
        <v>1135</v>
      </c>
      <c r="B1115" s="10" t="s">
        <v>697</v>
      </c>
      <c r="C1115" s="11" t="s">
        <v>797</v>
      </c>
      <c r="D1115" s="12">
        <v>0</v>
      </c>
      <c r="E1115" s="12">
        <v>3</v>
      </c>
      <c r="F1115" s="12" t="s">
        <v>1097</v>
      </c>
      <c r="G1115" s="13">
        <v>1</v>
      </c>
      <c r="H1115" s="13">
        <v>0</v>
      </c>
      <c r="I1115" s="13">
        <v>1</v>
      </c>
      <c r="J1115" s="13">
        <v>0</v>
      </c>
      <c r="K1115" s="13">
        <v>0</v>
      </c>
      <c r="L1115" s="13">
        <v>6</v>
      </c>
      <c r="M1115" s="13">
        <v>1</v>
      </c>
      <c r="N1115" s="13">
        <v>0</v>
      </c>
      <c r="O1115" s="13">
        <v>0</v>
      </c>
      <c r="P1115" s="13">
        <v>6</v>
      </c>
      <c r="Q1115" s="13">
        <v>3</v>
      </c>
      <c r="R1115" s="14">
        <v>9</v>
      </c>
      <c r="S1115" s="14">
        <v>1</v>
      </c>
      <c r="T1115" s="14">
        <v>0</v>
      </c>
      <c r="U1115" s="14">
        <v>0</v>
      </c>
      <c r="V1115" s="14">
        <v>1</v>
      </c>
      <c r="W1115" s="14">
        <v>1</v>
      </c>
      <c r="X1115" s="14">
        <v>0</v>
      </c>
      <c r="Y1115" s="14">
        <v>1</v>
      </c>
      <c r="Z1115" s="14">
        <v>0</v>
      </c>
      <c r="AA1115" s="14">
        <v>0</v>
      </c>
      <c r="AB1115" s="14">
        <v>0</v>
      </c>
      <c r="AC1115" s="14">
        <v>0</v>
      </c>
      <c r="AD1115" s="14">
        <v>0</v>
      </c>
      <c r="AE1115" s="14">
        <v>0</v>
      </c>
      <c r="AF1115" s="15">
        <v>70</v>
      </c>
    </row>
    <row r="1116" spans="1:32" s="15" customFormat="1" ht="13.7" customHeight="1" x14ac:dyDescent="0.15">
      <c r="A1116" s="10" t="s">
        <v>1135</v>
      </c>
      <c r="B1116" s="10" t="s">
        <v>697</v>
      </c>
      <c r="C1116" s="11" t="s">
        <v>805</v>
      </c>
      <c r="D1116" s="12">
        <v>0</v>
      </c>
      <c r="E1116" s="12" t="s">
        <v>1142</v>
      </c>
      <c r="F1116" s="12" t="s">
        <v>1097</v>
      </c>
      <c r="G1116" s="13">
        <v>1</v>
      </c>
      <c r="H1116" s="13">
        <v>0</v>
      </c>
      <c r="I1116" s="13">
        <v>1</v>
      </c>
      <c r="J1116" s="13">
        <v>0</v>
      </c>
      <c r="K1116" s="13">
        <v>0</v>
      </c>
      <c r="L1116" s="13">
        <v>7</v>
      </c>
      <c r="M1116" s="13">
        <v>1</v>
      </c>
      <c r="N1116" s="13">
        <v>0</v>
      </c>
      <c r="O1116" s="13">
        <v>0</v>
      </c>
      <c r="P1116" s="13">
        <v>7</v>
      </c>
      <c r="Q1116" s="13">
        <v>3</v>
      </c>
      <c r="R1116" s="14">
        <v>10</v>
      </c>
      <c r="S1116" s="14">
        <v>1</v>
      </c>
      <c r="T1116" s="14">
        <v>0</v>
      </c>
      <c r="U1116" s="14">
        <v>0</v>
      </c>
      <c r="V1116" s="14">
        <v>1</v>
      </c>
      <c r="W1116" s="14">
        <v>1</v>
      </c>
      <c r="X1116" s="14">
        <v>0</v>
      </c>
      <c r="Y1116" s="14">
        <v>1</v>
      </c>
      <c r="Z1116" s="14">
        <v>0</v>
      </c>
      <c r="AA1116" s="14">
        <v>0</v>
      </c>
      <c r="AB1116" s="14">
        <v>0</v>
      </c>
      <c r="AC1116" s="14">
        <v>0</v>
      </c>
      <c r="AD1116" s="14">
        <v>0</v>
      </c>
      <c r="AE1116" s="14">
        <v>0</v>
      </c>
      <c r="AF1116" s="15">
        <v>71</v>
      </c>
    </row>
    <row r="1117" spans="1:32" s="5" customFormat="1" ht="13.7" customHeight="1" x14ac:dyDescent="0.15">
      <c r="A1117" s="10" t="s">
        <v>1135</v>
      </c>
      <c r="B1117" s="10" t="s">
        <v>697</v>
      </c>
      <c r="C1117" s="11" t="s">
        <v>865</v>
      </c>
      <c r="D1117" s="12">
        <v>0</v>
      </c>
      <c r="E1117" s="12" t="s">
        <v>1141</v>
      </c>
      <c r="F1117" s="12" t="s">
        <v>1097</v>
      </c>
      <c r="G1117" s="13">
        <v>1</v>
      </c>
      <c r="H1117" s="13">
        <v>0</v>
      </c>
      <c r="I1117" s="13">
        <v>1</v>
      </c>
      <c r="J1117" s="13">
        <v>0</v>
      </c>
      <c r="K1117" s="13">
        <v>0</v>
      </c>
      <c r="L1117" s="13">
        <v>12</v>
      </c>
      <c r="M1117" s="13">
        <v>1</v>
      </c>
      <c r="N1117" s="13">
        <v>0</v>
      </c>
      <c r="O1117" s="13">
        <v>0</v>
      </c>
      <c r="P1117" s="13">
        <v>8</v>
      </c>
      <c r="Q1117" s="13">
        <v>7</v>
      </c>
      <c r="R1117" s="14">
        <v>15</v>
      </c>
      <c r="S1117" s="14">
        <v>1</v>
      </c>
      <c r="T1117" s="14">
        <v>0</v>
      </c>
      <c r="U1117" s="14">
        <v>1</v>
      </c>
      <c r="V1117" s="14">
        <v>2</v>
      </c>
      <c r="W1117" s="14">
        <v>1</v>
      </c>
      <c r="X1117" s="14">
        <v>0</v>
      </c>
      <c r="Y1117" s="14">
        <v>1</v>
      </c>
      <c r="Z1117" s="14">
        <v>0</v>
      </c>
      <c r="AA1117" s="14">
        <v>0</v>
      </c>
      <c r="AB1117" s="14">
        <v>0</v>
      </c>
      <c r="AC1117" s="14">
        <v>0</v>
      </c>
      <c r="AD1117" s="14">
        <v>0</v>
      </c>
      <c r="AE1117" s="14">
        <v>0</v>
      </c>
      <c r="AF1117" s="5">
        <v>72</v>
      </c>
    </row>
    <row r="1118" spans="1:32" s="15" customFormat="1" ht="13.7" customHeight="1" x14ac:dyDescent="0.15">
      <c r="A1118" s="10" t="s">
        <v>1135</v>
      </c>
      <c r="B1118" s="10" t="s">
        <v>697</v>
      </c>
      <c r="C1118" s="11" t="s">
        <v>1011</v>
      </c>
      <c r="D1118" s="12">
        <v>0</v>
      </c>
      <c r="E1118" s="12" t="s">
        <v>1141</v>
      </c>
      <c r="F1118" s="12" t="s">
        <v>1097</v>
      </c>
      <c r="G1118" s="13">
        <v>1</v>
      </c>
      <c r="H1118" s="13">
        <v>0</v>
      </c>
      <c r="I1118" s="13">
        <v>1</v>
      </c>
      <c r="J1118" s="13">
        <v>1</v>
      </c>
      <c r="K1118" s="13">
        <v>0</v>
      </c>
      <c r="L1118" s="13">
        <v>27</v>
      </c>
      <c r="M1118" s="13">
        <v>1</v>
      </c>
      <c r="N1118" s="13">
        <v>0</v>
      </c>
      <c r="O1118" s="13">
        <v>0</v>
      </c>
      <c r="P1118" s="13">
        <v>14</v>
      </c>
      <c r="Q1118" s="13">
        <v>17</v>
      </c>
      <c r="R1118" s="14">
        <v>31</v>
      </c>
      <c r="S1118" s="14">
        <v>1</v>
      </c>
      <c r="T1118" s="14">
        <v>0</v>
      </c>
      <c r="U1118" s="14">
        <v>0</v>
      </c>
      <c r="V1118" s="14">
        <v>1</v>
      </c>
      <c r="W1118" s="14">
        <v>1</v>
      </c>
      <c r="X1118" s="14">
        <v>6</v>
      </c>
      <c r="Y1118" s="14">
        <v>1</v>
      </c>
      <c r="Z1118" s="14">
        <v>1</v>
      </c>
      <c r="AA1118" s="14">
        <v>0</v>
      </c>
      <c r="AB1118" s="14">
        <v>1</v>
      </c>
      <c r="AC1118" s="14">
        <v>0</v>
      </c>
      <c r="AD1118" s="14">
        <v>1</v>
      </c>
      <c r="AE1118" s="14">
        <v>0</v>
      </c>
      <c r="AF1118" s="15">
        <v>73</v>
      </c>
    </row>
    <row r="1119" spans="1:32" s="15" customFormat="1" ht="13.7" customHeight="1" x14ac:dyDescent="0.15">
      <c r="A1119" s="10" t="s">
        <v>1135</v>
      </c>
      <c r="B1119" s="10" t="s">
        <v>697</v>
      </c>
      <c r="C1119" s="11" t="s">
        <v>493</v>
      </c>
      <c r="D1119" s="12">
        <v>0</v>
      </c>
      <c r="E1119" s="12" t="s">
        <v>1141</v>
      </c>
      <c r="F1119" s="12" t="s">
        <v>1097</v>
      </c>
      <c r="G1119" s="13">
        <v>1</v>
      </c>
      <c r="H1119" s="13">
        <v>0</v>
      </c>
      <c r="I1119" s="13">
        <v>1</v>
      </c>
      <c r="J1119" s="13">
        <v>1</v>
      </c>
      <c r="K1119" s="13">
        <v>0</v>
      </c>
      <c r="L1119" s="13">
        <v>25</v>
      </c>
      <c r="M1119" s="13">
        <v>1</v>
      </c>
      <c r="N1119" s="13">
        <v>0</v>
      </c>
      <c r="O1119" s="13">
        <v>0</v>
      </c>
      <c r="P1119" s="13">
        <v>9</v>
      </c>
      <c r="Q1119" s="13">
        <v>20</v>
      </c>
      <c r="R1119" s="14">
        <v>29</v>
      </c>
      <c r="S1119" s="14">
        <v>1</v>
      </c>
      <c r="T1119" s="14">
        <v>0</v>
      </c>
      <c r="U1119" s="14">
        <v>1</v>
      </c>
      <c r="V1119" s="14">
        <v>2</v>
      </c>
      <c r="W1119" s="14">
        <v>1</v>
      </c>
      <c r="X1119" s="14">
        <v>6</v>
      </c>
      <c r="Y1119" s="14">
        <v>1</v>
      </c>
      <c r="Z1119" s="14">
        <v>1</v>
      </c>
      <c r="AA1119" s="14">
        <v>0</v>
      </c>
      <c r="AB1119" s="14">
        <v>1</v>
      </c>
      <c r="AC1119" s="14">
        <v>0</v>
      </c>
      <c r="AD1119" s="14">
        <v>0</v>
      </c>
      <c r="AE1119" s="14">
        <v>0</v>
      </c>
      <c r="AF1119" s="15">
        <v>74</v>
      </c>
    </row>
    <row r="1120" spans="1:32" s="5" customFormat="1" ht="13.7" customHeight="1" x14ac:dyDescent="0.15">
      <c r="A1120" s="10" t="s">
        <v>1135</v>
      </c>
      <c r="B1120" s="10" t="s">
        <v>697</v>
      </c>
      <c r="C1120" s="11" t="s">
        <v>81</v>
      </c>
      <c r="D1120" s="12">
        <v>0</v>
      </c>
      <c r="E1120" s="12" t="s">
        <v>1141</v>
      </c>
      <c r="F1120" s="12" t="s">
        <v>1097</v>
      </c>
      <c r="G1120" s="13">
        <v>1</v>
      </c>
      <c r="H1120" s="13">
        <v>0</v>
      </c>
      <c r="I1120" s="13">
        <v>1</v>
      </c>
      <c r="J1120" s="13">
        <v>0</v>
      </c>
      <c r="K1120" s="13">
        <v>0</v>
      </c>
      <c r="L1120" s="13">
        <v>14</v>
      </c>
      <c r="M1120" s="13">
        <v>1</v>
      </c>
      <c r="N1120" s="13">
        <v>0</v>
      </c>
      <c r="O1120" s="13">
        <v>0</v>
      </c>
      <c r="P1120" s="13">
        <v>9</v>
      </c>
      <c r="Q1120" s="13">
        <v>8</v>
      </c>
      <c r="R1120" s="14">
        <v>17</v>
      </c>
      <c r="S1120" s="14">
        <v>1</v>
      </c>
      <c r="T1120" s="14">
        <v>0</v>
      </c>
      <c r="U1120" s="14">
        <v>0</v>
      </c>
      <c r="V1120" s="14">
        <v>1</v>
      </c>
      <c r="W1120" s="14">
        <v>1</v>
      </c>
      <c r="X1120" s="14">
        <v>1</v>
      </c>
      <c r="Y1120" s="14">
        <v>1</v>
      </c>
      <c r="Z1120" s="14">
        <v>0</v>
      </c>
      <c r="AA1120" s="14">
        <v>0</v>
      </c>
      <c r="AB1120" s="14">
        <v>0</v>
      </c>
      <c r="AC1120" s="14">
        <v>0</v>
      </c>
      <c r="AD1120" s="14">
        <v>0</v>
      </c>
      <c r="AE1120" s="14">
        <v>0</v>
      </c>
      <c r="AF1120" s="15">
        <v>1</v>
      </c>
    </row>
    <row r="1121" spans="1:32" s="15" customFormat="1" ht="13.7" customHeight="1" x14ac:dyDescent="0.15">
      <c r="A1121" s="10" t="s">
        <v>1135</v>
      </c>
      <c r="B1121" s="10" t="s">
        <v>697</v>
      </c>
      <c r="C1121" s="11" t="s">
        <v>700</v>
      </c>
      <c r="D1121" s="12">
        <v>0</v>
      </c>
      <c r="E1121" s="12" t="s">
        <v>1141</v>
      </c>
      <c r="F1121" s="12" t="s">
        <v>1097</v>
      </c>
      <c r="G1121" s="13">
        <v>1</v>
      </c>
      <c r="H1121" s="13">
        <v>0</v>
      </c>
      <c r="I1121" s="13">
        <v>1</v>
      </c>
      <c r="J1121" s="13">
        <v>0</v>
      </c>
      <c r="K1121" s="13">
        <v>0</v>
      </c>
      <c r="L1121" s="13">
        <v>16</v>
      </c>
      <c r="M1121" s="13">
        <v>1</v>
      </c>
      <c r="N1121" s="13">
        <v>0</v>
      </c>
      <c r="O1121" s="13">
        <v>0</v>
      </c>
      <c r="P1121" s="13">
        <v>7</v>
      </c>
      <c r="Q1121" s="13">
        <v>12</v>
      </c>
      <c r="R1121" s="14">
        <v>19</v>
      </c>
      <c r="S1121" s="14">
        <v>1</v>
      </c>
      <c r="T1121" s="14">
        <v>0</v>
      </c>
      <c r="U1121" s="14">
        <v>1</v>
      </c>
      <c r="V1121" s="14">
        <v>2</v>
      </c>
      <c r="W1121" s="14">
        <v>1</v>
      </c>
      <c r="X1121" s="14">
        <v>1</v>
      </c>
      <c r="Y1121" s="14">
        <v>1</v>
      </c>
      <c r="Z1121" s="14">
        <v>0</v>
      </c>
      <c r="AA1121" s="14">
        <v>0</v>
      </c>
      <c r="AB1121" s="14">
        <v>0</v>
      </c>
      <c r="AC1121" s="14">
        <v>0</v>
      </c>
      <c r="AD1121" s="14">
        <v>0</v>
      </c>
      <c r="AE1121" s="14">
        <v>0</v>
      </c>
      <c r="AF1121" s="5">
        <v>2</v>
      </c>
    </row>
    <row r="1122" spans="1:32" s="15" customFormat="1" ht="13.7" customHeight="1" x14ac:dyDescent="0.15">
      <c r="A1122" s="10" t="s">
        <v>1135</v>
      </c>
      <c r="B1122" s="10" t="s">
        <v>697</v>
      </c>
      <c r="C1122" s="11" t="s">
        <v>526</v>
      </c>
      <c r="D1122" s="12">
        <v>0</v>
      </c>
      <c r="E1122" s="12" t="s">
        <v>1141</v>
      </c>
      <c r="F1122" s="12" t="s">
        <v>1097</v>
      </c>
      <c r="G1122" s="13">
        <v>1</v>
      </c>
      <c r="H1122" s="13">
        <v>0</v>
      </c>
      <c r="I1122" s="13">
        <v>1</v>
      </c>
      <c r="J1122" s="13">
        <v>0</v>
      </c>
      <c r="K1122" s="13">
        <v>0</v>
      </c>
      <c r="L1122" s="13">
        <v>24</v>
      </c>
      <c r="M1122" s="13">
        <v>1</v>
      </c>
      <c r="N1122" s="13">
        <v>0</v>
      </c>
      <c r="O1122" s="13">
        <v>0</v>
      </c>
      <c r="P1122" s="13">
        <v>10</v>
      </c>
      <c r="Q1122" s="13">
        <v>17</v>
      </c>
      <c r="R1122" s="14">
        <v>27</v>
      </c>
      <c r="S1122" s="14">
        <v>1</v>
      </c>
      <c r="T1122" s="14">
        <v>0</v>
      </c>
      <c r="U1122" s="14">
        <v>0</v>
      </c>
      <c r="V1122" s="14">
        <v>1</v>
      </c>
      <c r="W1122" s="14">
        <v>1</v>
      </c>
      <c r="X1122" s="14">
        <v>6</v>
      </c>
      <c r="Y1122" s="14">
        <v>1</v>
      </c>
      <c r="Z1122" s="14">
        <v>1</v>
      </c>
      <c r="AA1122" s="14">
        <v>0</v>
      </c>
      <c r="AB1122" s="14">
        <v>1</v>
      </c>
      <c r="AC1122" s="14">
        <v>0</v>
      </c>
      <c r="AD1122" s="14">
        <v>0</v>
      </c>
      <c r="AE1122" s="14">
        <v>0</v>
      </c>
      <c r="AF1122" s="15">
        <v>3</v>
      </c>
    </row>
    <row r="1123" spans="1:32" s="15" customFormat="1" ht="13.7" customHeight="1" x14ac:dyDescent="0.15">
      <c r="A1123" s="10" t="s">
        <v>1135</v>
      </c>
      <c r="B1123" s="10" t="s">
        <v>697</v>
      </c>
      <c r="C1123" s="11" t="s">
        <v>88</v>
      </c>
      <c r="D1123" s="12">
        <v>0</v>
      </c>
      <c r="E1123" s="12" t="s">
        <v>1141</v>
      </c>
      <c r="F1123" s="12" t="s">
        <v>1097</v>
      </c>
      <c r="G1123" s="13">
        <v>1</v>
      </c>
      <c r="H1123" s="13">
        <v>0</v>
      </c>
      <c r="I1123" s="13">
        <v>3</v>
      </c>
      <c r="J1123" s="13">
        <v>0</v>
      </c>
      <c r="K1123" s="13">
        <v>0</v>
      </c>
      <c r="L1123" s="13">
        <v>25</v>
      </c>
      <c r="M1123" s="13">
        <v>1</v>
      </c>
      <c r="N1123" s="13">
        <v>0</v>
      </c>
      <c r="O1123" s="13">
        <v>0</v>
      </c>
      <c r="P1123" s="13">
        <v>14</v>
      </c>
      <c r="Q1123" s="13">
        <v>16</v>
      </c>
      <c r="R1123" s="14">
        <v>30</v>
      </c>
      <c r="S1123" s="14">
        <v>1</v>
      </c>
      <c r="T1123" s="14">
        <v>0</v>
      </c>
      <c r="U1123" s="14">
        <v>1</v>
      </c>
      <c r="V1123" s="14">
        <v>2</v>
      </c>
      <c r="W1123" s="14">
        <v>1</v>
      </c>
      <c r="X1123" s="14">
        <v>5</v>
      </c>
      <c r="Y1123" s="14">
        <v>1</v>
      </c>
      <c r="Z1123" s="14">
        <v>1</v>
      </c>
      <c r="AA1123" s="14">
        <v>6</v>
      </c>
      <c r="AB1123" s="14">
        <v>0</v>
      </c>
      <c r="AC1123" s="14">
        <v>1</v>
      </c>
      <c r="AD1123" s="14">
        <v>0</v>
      </c>
      <c r="AE1123" s="14">
        <v>1</v>
      </c>
      <c r="AF1123" s="15">
        <v>4</v>
      </c>
    </row>
    <row r="1124" spans="1:32" s="5" customFormat="1" ht="13.7" customHeight="1" x14ac:dyDescent="0.15">
      <c r="A1124" s="16"/>
      <c r="B1124" s="16" t="s">
        <v>1086</v>
      </c>
      <c r="C1124" s="16">
        <f>COUNTA(C1098:C1123)</f>
        <v>26</v>
      </c>
      <c r="D1124" s="17">
        <f>COUNTIF(D1098:D1123,"併")</f>
        <v>1</v>
      </c>
      <c r="E1124" s="17">
        <v>4</v>
      </c>
      <c r="F1124" s="17"/>
      <c r="G1124" s="18">
        <f t="shared" ref="G1124:AE1124" si="183">SUM(G1098:G1123)</f>
        <v>26</v>
      </c>
      <c r="H1124" s="18">
        <f t="shared" si="183"/>
        <v>0</v>
      </c>
      <c r="I1124" s="18">
        <f t="shared" si="183"/>
        <v>27</v>
      </c>
      <c r="J1124" s="18">
        <f t="shared" si="183"/>
        <v>7</v>
      </c>
      <c r="K1124" s="18">
        <f t="shared" si="183"/>
        <v>0</v>
      </c>
      <c r="L1124" s="18">
        <f t="shared" si="183"/>
        <v>479</v>
      </c>
      <c r="M1124" s="18">
        <f t="shared" si="183"/>
        <v>26</v>
      </c>
      <c r="N1124" s="18">
        <f t="shared" si="183"/>
        <v>3</v>
      </c>
      <c r="O1124" s="18">
        <f t="shared" si="183"/>
        <v>0</v>
      </c>
      <c r="P1124" s="18">
        <f t="shared" si="183"/>
        <v>257</v>
      </c>
      <c r="Q1124" s="18">
        <f t="shared" si="183"/>
        <v>311</v>
      </c>
      <c r="R1124" s="18">
        <f t="shared" si="183"/>
        <v>568</v>
      </c>
      <c r="S1124" s="18">
        <f t="shared" si="183"/>
        <v>28</v>
      </c>
      <c r="T1124" s="18">
        <f t="shared" si="183"/>
        <v>0</v>
      </c>
      <c r="U1124" s="18">
        <f t="shared" si="183"/>
        <v>12</v>
      </c>
      <c r="V1124" s="18">
        <f t="shared" si="183"/>
        <v>40</v>
      </c>
      <c r="W1124" s="18">
        <f t="shared" si="183"/>
        <v>26</v>
      </c>
      <c r="X1124" s="18">
        <f t="shared" si="183"/>
        <v>86</v>
      </c>
      <c r="Y1124" s="18">
        <f t="shared" si="183"/>
        <v>26</v>
      </c>
      <c r="Z1124" s="18">
        <f t="shared" si="183"/>
        <v>14</v>
      </c>
      <c r="AA1124" s="18">
        <f t="shared" si="183"/>
        <v>6</v>
      </c>
      <c r="AB1124" s="18">
        <f t="shared" si="183"/>
        <v>4</v>
      </c>
      <c r="AC1124" s="18">
        <f t="shared" si="183"/>
        <v>4</v>
      </c>
      <c r="AD1124" s="18">
        <f t="shared" si="183"/>
        <v>2</v>
      </c>
      <c r="AE1124" s="18">
        <f t="shared" si="183"/>
        <v>4</v>
      </c>
      <c r="AF1124" s="15">
        <v>5</v>
      </c>
    </row>
    <row r="1125" spans="1:32" s="15" customFormat="1" ht="13.7" customHeight="1" x14ac:dyDescent="0.15">
      <c r="A1125" s="10" t="s">
        <v>1135</v>
      </c>
      <c r="B1125" s="10" t="s">
        <v>768</v>
      </c>
      <c r="C1125" s="11" t="s">
        <v>769</v>
      </c>
      <c r="D1125" s="12">
        <v>0</v>
      </c>
      <c r="E1125" s="12" t="s">
        <v>1141</v>
      </c>
      <c r="F1125" s="12" t="s">
        <v>1097</v>
      </c>
      <c r="G1125" s="13">
        <v>1</v>
      </c>
      <c r="H1125" s="13">
        <v>0</v>
      </c>
      <c r="I1125" s="13">
        <v>1</v>
      </c>
      <c r="J1125" s="13">
        <v>0</v>
      </c>
      <c r="K1125" s="13">
        <v>0</v>
      </c>
      <c r="L1125" s="13">
        <v>18</v>
      </c>
      <c r="M1125" s="13">
        <v>1</v>
      </c>
      <c r="N1125" s="13">
        <v>0</v>
      </c>
      <c r="O1125" s="13">
        <v>0</v>
      </c>
      <c r="P1125" s="13">
        <v>10</v>
      </c>
      <c r="Q1125" s="13">
        <v>11</v>
      </c>
      <c r="R1125" s="14">
        <v>21</v>
      </c>
      <c r="S1125" s="14">
        <v>1</v>
      </c>
      <c r="T1125" s="14">
        <v>0</v>
      </c>
      <c r="U1125" s="14">
        <v>3</v>
      </c>
      <c r="V1125" s="14">
        <v>4</v>
      </c>
      <c r="W1125" s="14">
        <v>1</v>
      </c>
      <c r="X1125" s="14">
        <v>3</v>
      </c>
      <c r="Y1125" s="14">
        <v>1</v>
      </c>
      <c r="Z1125" s="14">
        <v>1</v>
      </c>
      <c r="AA1125" s="14">
        <v>0</v>
      </c>
      <c r="AB1125" s="14">
        <v>0</v>
      </c>
      <c r="AC1125" s="14">
        <v>1</v>
      </c>
      <c r="AD1125" s="14">
        <v>0</v>
      </c>
      <c r="AE1125" s="14">
        <v>1</v>
      </c>
      <c r="AF1125" s="15">
        <v>6</v>
      </c>
    </row>
    <row r="1126" spans="1:32" s="15" customFormat="1" ht="13.7" customHeight="1" x14ac:dyDescent="0.15">
      <c r="A1126" s="10" t="s">
        <v>1135</v>
      </c>
      <c r="B1126" s="10" t="s">
        <v>768</v>
      </c>
      <c r="C1126" s="11" t="s">
        <v>770</v>
      </c>
      <c r="D1126" s="12">
        <v>0</v>
      </c>
      <c r="E1126" s="12" t="s">
        <v>1141</v>
      </c>
      <c r="F1126" s="12" t="s">
        <v>1097</v>
      </c>
      <c r="G1126" s="13">
        <v>1</v>
      </c>
      <c r="H1126" s="13">
        <v>0</v>
      </c>
      <c r="I1126" s="13">
        <v>1</v>
      </c>
      <c r="J1126" s="13">
        <v>0</v>
      </c>
      <c r="K1126" s="13">
        <v>0</v>
      </c>
      <c r="L1126" s="13">
        <v>16</v>
      </c>
      <c r="M1126" s="13">
        <v>1</v>
      </c>
      <c r="N1126" s="13">
        <v>0</v>
      </c>
      <c r="O1126" s="13">
        <v>0</v>
      </c>
      <c r="P1126" s="13">
        <v>7</v>
      </c>
      <c r="Q1126" s="13">
        <v>12</v>
      </c>
      <c r="R1126" s="14">
        <v>19</v>
      </c>
      <c r="S1126" s="14">
        <v>1</v>
      </c>
      <c r="T1126" s="14">
        <v>0</v>
      </c>
      <c r="U1126" s="14">
        <v>6</v>
      </c>
      <c r="V1126" s="14">
        <v>7</v>
      </c>
      <c r="W1126" s="14">
        <v>1</v>
      </c>
      <c r="X1126" s="14">
        <v>1</v>
      </c>
      <c r="Y1126" s="14">
        <v>1</v>
      </c>
      <c r="Z1126" s="14">
        <v>0</v>
      </c>
      <c r="AA1126" s="14">
        <v>0</v>
      </c>
      <c r="AB1126" s="14">
        <v>0</v>
      </c>
      <c r="AC1126" s="14">
        <v>1</v>
      </c>
      <c r="AD1126" s="14">
        <v>1</v>
      </c>
      <c r="AE1126" s="14">
        <v>1</v>
      </c>
      <c r="AF1126" s="5">
        <v>7</v>
      </c>
    </row>
    <row r="1127" spans="1:32" s="15" customFormat="1" ht="13.7" customHeight="1" x14ac:dyDescent="0.15">
      <c r="A1127" s="10" t="s">
        <v>1135</v>
      </c>
      <c r="B1127" s="10" t="s">
        <v>768</v>
      </c>
      <c r="C1127" s="11" t="s">
        <v>771</v>
      </c>
      <c r="D1127" s="12">
        <v>0</v>
      </c>
      <c r="E1127" s="12">
        <v>1</v>
      </c>
      <c r="F1127" s="12" t="s">
        <v>1097</v>
      </c>
      <c r="G1127" s="13">
        <v>1</v>
      </c>
      <c r="H1127" s="13">
        <v>0</v>
      </c>
      <c r="I1127" s="13">
        <v>1</v>
      </c>
      <c r="J1127" s="13">
        <v>0</v>
      </c>
      <c r="K1127" s="13">
        <v>0</v>
      </c>
      <c r="L1127" s="13">
        <v>5</v>
      </c>
      <c r="M1127" s="13">
        <v>1</v>
      </c>
      <c r="N1127" s="13">
        <v>0</v>
      </c>
      <c r="O1127" s="13">
        <v>0</v>
      </c>
      <c r="P1127" s="13">
        <v>4</v>
      </c>
      <c r="Q1127" s="13">
        <v>4</v>
      </c>
      <c r="R1127" s="14">
        <v>8</v>
      </c>
      <c r="S1127" s="14">
        <v>1</v>
      </c>
      <c r="T1127" s="14">
        <v>0</v>
      </c>
      <c r="U1127" s="14">
        <v>1</v>
      </c>
      <c r="V1127" s="14">
        <v>2</v>
      </c>
      <c r="W1127" s="14">
        <v>1</v>
      </c>
      <c r="X1127" s="14">
        <v>0</v>
      </c>
      <c r="Y1127" s="14">
        <v>1</v>
      </c>
      <c r="Z1127" s="14">
        <v>0</v>
      </c>
      <c r="AA1127" s="14">
        <v>0</v>
      </c>
      <c r="AB1127" s="14">
        <v>1</v>
      </c>
      <c r="AC1127" s="14">
        <v>0</v>
      </c>
      <c r="AD1127" s="14">
        <v>0</v>
      </c>
      <c r="AE1127" s="14">
        <v>0</v>
      </c>
      <c r="AF1127" s="15">
        <v>8</v>
      </c>
    </row>
    <row r="1128" spans="1:32" s="15" customFormat="1" ht="13.7" customHeight="1" x14ac:dyDescent="0.15">
      <c r="A1128" s="10" t="s">
        <v>1135</v>
      </c>
      <c r="B1128" s="10" t="s">
        <v>768</v>
      </c>
      <c r="C1128" s="11" t="s">
        <v>772</v>
      </c>
      <c r="D1128" s="12">
        <v>0</v>
      </c>
      <c r="E1128" s="12">
        <v>3</v>
      </c>
      <c r="F1128" s="12" t="s">
        <v>1097</v>
      </c>
      <c r="G1128" s="13">
        <v>1</v>
      </c>
      <c r="H1128" s="14">
        <v>0</v>
      </c>
      <c r="I1128" s="13">
        <v>1</v>
      </c>
      <c r="J1128" s="13">
        <v>0</v>
      </c>
      <c r="K1128" s="13">
        <v>0</v>
      </c>
      <c r="L1128" s="13">
        <v>4</v>
      </c>
      <c r="M1128" s="13">
        <v>1</v>
      </c>
      <c r="N1128" s="13">
        <v>0</v>
      </c>
      <c r="O1128" s="13">
        <v>0</v>
      </c>
      <c r="P1128" s="13">
        <v>3</v>
      </c>
      <c r="Q1128" s="13">
        <v>4</v>
      </c>
      <c r="R1128" s="14">
        <v>7</v>
      </c>
      <c r="S1128" s="14">
        <v>1</v>
      </c>
      <c r="T1128" s="14">
        <v>0</v>
      </c>
      <c r="U1128" s="14">
        <v>2</v>
      </c>
      <c r="V1128" s="14">
        <v>3</v>
      </c>
      <c r="W1128" s="14">
        <v>1</v>
      </c>
      <c r="X1128" s="14">
        <v>1</v>
      </c>
      <c r="Y1128" s="14">
        <v>1</v>
      </c>
      <c r="Z1128" s="14">
        <v>0</v>
      </c>
      <c r="AA1128" s="14">
        <v>0</v>
      </c>
      <c r="AB1128" s="14">
        <v>0</v>
      </c>
      <c r="AC1128" s="14">
        <v>1</v>
      </c>
      <c r="AD1128" s="14">
        <v>0</v>
      </c>
      <c r="AE1128" s="14">
        <v>1</v>
      </c>
      <c r="AF1128" s="15">
        <v>9</v>
      </c>
    </row>
    <row r="1129" spans="1:32" s="5" customFormat="1" ht="13.7" customHeight="1" x14ac:dyDescent="0.15">
      <c r="A1129" s="10" t="s">
        <v>1135</v>
      </c>
      <c r="B1129" s="10" t="s">
        <v>768</v>
      </c>
      <c r="C1129" s="11" t="s">
        <v>773</v>
      </c>
      <c r="D1129" s="12">
        <v>0</v>
      </c>
      <c r="E1129" s="12" t="s">
        <v>1141</v>
      </c>
      <c r="F1129" s="12" t="s">
        <v>1097</v>
      </c>
      <c r="G1129" s="13">
        <v>1</v>
      </c>
      <c r="H1129" s="13">
        <v>0</v>
      </c>
      <c r="I1129" s="13">
        <v>1</v>
      </c>
      <c r="J1129" s="13">
        <v>1</v>
      </c>
      <c r="K1129" s="13">
        <v>0</v>
      </c>
      <c r="L1129" s="13">
        <v>31</v>
      </c>
      <c r="M1129" s="13">
        <v>2</v>
      </c>
      <c r="N1129" s="13">
        <v>1</v>
      </c>
      <c r="O1129" s="13">
        <v>0</v>
      </c>
      <c r="P1129" s="13">
        <v>17</v>
      </c>
      <c r="Q1129" s="13">
        <v>20</v>
      </c>
      <c r="R1129" s="14">
        <v>37</v>
      </c>
      <c r="S1129" s="14">
        <v>2</v>
      </c>
      <c r="T1129" s="14">
        <v>0</v>
      </c>
      <c r="U1129" s="14">
        <v>10</v>
      </c>
      <c r="V1129" s="14">
        <v>12</v>
      </c>
      <c r="W1129" s="14">
        <v>1</v>
      </c>
      <c r="X1129" s="14">
        <v>6</v>
      </c>
      <c r="Y1129" s="14">
        <v>1</v>
      </c>
      <c r="Z1129" s="14">
        <v>1</v>
      </c>
      <c r="AA1129" s="14">
        <v>0</v>
      </c>
      <c r="AB1129" s="14">
        <v>0</v>
      </c>
      <c r="AC1129" s="14">
        <v>2</v>
      </c>
      <c r="AD1129" s="14">
        <v>0</v>
      </c>
      <c r="AE1129" s="14">
        <v>2</v>
      </c>
      <c r="AF1129" s="15">
        <v>10</v>
      </c>
    </row>
    <row r="1130" spans="1:32" s="15" customFormat="1" ht="13.7" customHeight="1" x14ac:dyDescent="0.15">
      <c r="A1130" s="16"/>
      <c r="B1130" s="16" t="s">
        <v>1086</v>
      </c>
      <c r="C1130" s="16">
        <f>COUNTA(C1125:C1129)</f>
        <v>5</v>
      </c>
      <c r="D1130" s="17">
        <f>COUNTIF(D1125:D1129,"併")</f>
        <v>0</v>
      </c>
      <c r="E1130" s="17">
        <v>2</v>
      </c>
      <c r="F1130" s="17"/>
      <c r="G1130" s="18">
        <f>SUM(G1125:G1129)</f>
        <v>5</v>
      </c>
      <c r="H1130" s="18">
        <f t="shared" ref="H1130:AE1130" si="184">SUM(H1125:H1129)</f>
        <v>0</v>
      </c>
      <c r="I1130" s="18">
        <f t="shared" si="184"/>
        <v>5</v>
      </c>
      <c r="J1130" s="18">
        <f t="shared" si="184"/>
        <v>1</v>
      </c>
      <c r="K1130" s="18">
        <f t="shared" si="184"/>
        <v>0</v>
      </c>
      <c r="L1130" s="18">
        <f t="shared" si="184"/>
        <v>74</v>
      </c>
      <c r="M1130" s="18">
        <f t="shared" si="184"/>
        <v>6</v>
      </c>
      <c r="N1130" s="18">
        <f t="shared" si="184"/>
        <v>1</v>
      </c>
      <c r="O1130" s="18">
        <f t="shared" si="184"/>
        <v>0</v>
      </c>
      <c r="P1130" s="18">
        <f t="shared" si="184"/>
        <v>41</v>
      </c>
      <c r="Q1130" s="18">
        <f t="shared" si="184"/>
        <v>51</v>
      </c>
      <c r="R1130" s="18">
        <f t="shared" si="184"/>
        <v>92</v>
      </c>
      <c r="S1130" s="18">
        <f t="shared" si="184"/>
        <v>6</v>
      </c>
      <c r="T1130" s="18">
        <f t="shared" si="184"/>
        <v>0</v>
      </c>
      <c r="U1130" s="18">
        <f t="shared" si="184"/>
        <v>22</v>
      </c>
      <c r="V1130" s="18">
        <f t="shared" si="184"/>
        <v>28</v>
      </c>
      <c r="W1130" s="18">
        <f t="shared" si="184"/>
        <v>5</v>
      </c>
      <c r="X1130" s="18">
        <f t="shared" si="184"/>
        <v>11</v>
      </c>
      <c r="Y1130" s="18">
        <f t="shared" si="184"/>
        <v>5</v>
      </c>
      <c r="Z1130" s="18">
        <f t="shared" si="184"/>
        <v>2</v>
      </c>
      <c r="AA1130" s="18">
        <f t="shared" si="184"/>
        <v>0</v>
      </c>
      <c r="AB1130" s="18">
        <f t="shared" si="184"/>
        <v>1</v>
      </c>
      <c r="AC1130" s="18">
        <f t="shared" si="184"/>
        <v>5</v>
      </c>
      <c r="AD1130" s="18">
        <f t="shared" si="184"/>
        <v>1</v>
      </c>
      <c r="AE1130" s="18">
        <f t="shared" si="184"/>
        <v>5</v>
      </c>
      <c r="AF1130" s="15">
        <v>11</v>
      </c>
    </row>
    <row r="1131" spans="1:32" s="5" customFormat="1" ht="13.7" customHeight="1" x14ac:dyDescent="0.15">
      <c r="A1131" s="10" t="s">
        <v>1135</v>
      </c>
      <c r="B1131" s="10" t="s">
        <v>774</v>
      </c>
      <c r="C1131" s="11" t="s">
        <v>775</v>
      </c>
      <c r="D1131" s="12">
        <v>0</v>
      </c>
      <c r="E1131" s="12" t="s">
        <v>1143</v>
      </c>
      <c r="F1131" s="12" t="s">
        <v>1097</v>
      </c>
      <c r="G1131" s="13">
        <v>1</v>
      </c>
      <c r="H1131" s="13">
        <v>0</v>
      </c>
      <c r="I1131" s="13">
        <v>1</v>
      </c>
      <c r="J1131" s="13">
        <v>0</v>
      </c>
      <c r="K1131" s="13">
        <v>0</v>
      </c>
      <c r="L1131" s="13">
        <v>19</v>
      </c>
      <c r="M1131" s="13">
        <v>1</v>
      </c>
      <c r="N1131" s="13">
        <v>0</v>
      </c>
      <c r="O1131" s="13">
        <v>0</v>
      </c>
      <c r="P1131" s="13">
        <v>11</v>
      </c>
      <c r="Q1131" s="13">
        <v>11</v>
      </c>
      <c r="R1131" s="13">
        <v>22</v>
      </c>
      <c r="S1131" s="14">
        <v>1</v>
      </c>
      <c r="T1131" s="14">
        <v>0</v>
      </c>
      <c r="U1131" s="14">
        <v>4</v>
      </c>
      <c r="V1131" s="14">
        <v>5</v>
      </c>
      <c r="W1131" s="14">
        <v>1</v>
      </c>
      <c r="X1131" s="14">
        <v>0</v>
      </c>
      <c r="Y1131" s="14">
        <v>1</v>
      </c>
      <c r="Z1131" s="14">
        <v>0</v>
      </c>
      <c r="AA1131" s="14">
        <v>0</v>
      </c>
      <c r="AB1131" s="14">
        <v>0</v>
      </c>
      <c r="AC1131" s="14">
        <v>2</v>
      </c>
      <c r="AD1131" s="14">
        <v>0</v>
      </c>
      <c r="AE1131" s="14">
        <v>2</v>
      </c>
      <c r="AF1131" s="5">
        <v>12</v>
      </c>
    </row>
    <row r="1132" spans="1:32" s="15" customFormat="1" ht="13.7" customHeight="1" x14ac:dyDescent="0.15">
      <c r="A1132" s="10" t="s">
        <v>1135</v>
      </c>
      <c r="B1132" s="10" t="s">
        <v>774</v>
      </c>
      <c r="C1132" s="11" t="s">
        <v>776</v>
      </c>
      <c r="D1132" s="12">
        <v>0</v>
      </c>
      <c r="E1132" s="12" t="s">
        <v>1143</v>
      </c>
      <c r="F1132" s="12" t="s">
        <v>1097</v>
      </c>
      <c r="G1132" s="13">
        <v>1</v>
      </c>
      <c r="H1132" s="13">
        <v>0</v>
      </c>
      <c r="I1132" s="13">
        <v>1</v>
      </c>
      <c r="J1132" s="13">
        <v>0</v>
      </c>
      <c r="K1132" s="13">
        <v>0</v>
      </c>
      <c r="L1132" s="13">
        <v>28</v>
      </c>
      <c r="M1132" s="13">
        <v>1</v>
      </c>
      <c r="N1132" s="13">
        <v>0</v>
      </c>
      <c r="O1132" s="13">
        <v>0</v>
      </c>
      <c r="P1132" s="13">
        <v>17</v>
      </c>
      <c r="Q1132" s="13">
        <v>14</v>
      </c>
      <c r="R1132" s="13">
        <v>31</v>
      </c>
      <c r="S1132" s="14">
        <v>1</v>
      </c>
      <c r="T1132" s="14">
        <v>0</v>
      </c>
      <c r="U1132" s="14">
        <v>5</v>
      </c>
      <c r="V1132" s="14">
        <v>6</v>
      </c>
      <c r="W1132" s="14">
        <v>1</v>
      </c>
      <c r="X1132" s="14">
        <v>4</v>
      </c>
      <c r="Y1132" s="14">
        <v>1</v>
      </c>
      <c r="Z1132" s="14">
        <v>1</v>
      </c>
      <c r="AA1132" s="14">
        <v>0</v>
      </c>
      <c r="AB1132" s="14">
        <v>2</v>
      </c>
      <c r="AC1132" s="14">
        <v>0</v>
      </c>
      <c r="AD1132" s="14">
        <v>2</v>
      </c>
      <c r="AE1132" s="14">
        <v>0</v>
      </c>
      <c r="AF1132" s="15">
        <v>13</v>
      </c>
    </row>
    <row r="1133" spans="1:32" s="15" customFormat="1" ht="13.7" customHeight="1" x14ac:dyDescent="0.15">
      <c r="A1133" s="10" t="s">
        <v>1135</v>
      </c>
      <c r="B1133" s="10" t="s">
        <v>774</v>
      </c>
      <c r="C1133" s="11" t="s">
        <v>777</v>
      </c>
      <c r="D1133" s="12">
        <v>0</v>
      </c>
      <c r="E1133" s="12">
        <v>1</v>
      </c>
      <c r="F1133" s="12" t="s">
        <v>1097</v>
      </c>
      <c r="G1133" s="13">
        <v>1</v>
      </c>
      <c r="H1133" s="13">
        <v>0</v>
      </c>
      <c r="I1133" s="13">
        <v>1</v>
      </c>
      <c r="J1133" s="13">
        <v>0</v>
      </c>
      <c r="K1133" s="13">
        <v>0</v>
      </c>
      <c r="L1133" s="13">
        <v>9</v>
      </c>
      <c r="M1133" s="13">
        <v>1</v>
      </c>
      <c r="N1133" s="13">
        <v>0</v>
      </c>
      <c r="O1133" s="13">
        <v>0</v>
      </c>
      <c r="P1133" s="13">
        <v>7</v>
      </c>
      <c r="Q1133" s="13">
        <v>5</v>
      </c>
      <c r="R1133" s="13">
        <v>12</v>
      </c>
      <c r="S1133" s="14">
        <v>1</v>
      </c>
      <c r="T1133" s="14">
        <v>0</v>
      </c>
      <c r="U1133" s="14">
        <v>1</v>
      </c>
      <c r="V1133" s="14">
        <v>2</v>
      </c>
      <c r="W1133" s="14">
        <v>1</v>
      </c>
      <c r="X1133" s="14">
        <v>1</v>
      </c>
      <c r="Y1133" s="14">
        <v>1</v>
      </c>
      <c r="Z1133" s="14">
        <v>0</v>
      </c>
      <c r="AA1133" s="14">
        <v>0</v>
      </c>
      <c r="AB1133" s="14">
        <v>1</v>
      </c>
      <c r="AC1133" s="14">
        <v>1</v>
      </c>
      <c r="AD1133" s="14">
        <v>0</v>
      </c>
      <c r="AE1133" s="14">
        <v>1</v>
      </c>
      <c r="AF1133" s="15">
        <v>14</v>
      </c>
    </row>
    <row r="1134" spans="1:32" s="5" customFormat="1" ht="13.7" customHeight="1" x14ac:dyDescent="0.15">
      <c r="A1134" s="10" t="s">
        <v>1135</v>
      </c>
      <c r="B1134" s="10" t="s">
        <v>774</v>
      </c>
      <c r="C1134" s="11" t="s">
        <v>1160</v>
      </c>
      <c r="D1134" s="12" t="s">
        <v>725</v>
      </c>
      <c r="E1134" s="12">
        <v>3</v>
      </c>
      <c r="F1134" s="12" t="s">
        <v>1097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4">
        <v>0</v>
      </c>
      <c r="W1134" s="14">
        <v>0</v>
      </c>
      <c r="X1134" s="14">
        <v>0</v>
      </c>
      <c r="Y1134" s="14">
        <v>0</v>
      </c>
      <c r="Z1134" s="14">
        <v>0</v>
      </c>
      <c r="AA1134" s="14">
        <v>0</v>
      </c>
      <c r="AB1134" s="14">
        <v>0</v>
      </c>
      <c r="AC1134" s="14">
        <v>0</v>
      </c>
      <c r="AD1134" s="14">
        <v>0</v>
      </c>
      <c r="AE1134" s="14">
        <v>0</v>
      </c>
      <c r="AF1134" s="15">
        <v>16</v>
      </c>
    </row>
    <row r="1135" spans="1:32" s="5" customFormat="1" ht="13.7" customHeight="1" x14ac:dyDescent="0.15">
      <c r="A1135" s="16"/>
      <c r="B1135" s="16" t="s">
        <v>1086</v>
      </c>
      <c r="C1135" s="16">
        <f>COUNTA(C1131:C1134)</f>
        <v>4</v>
      </c>
      <c r="D1135" s="17">
        <f>COUNTIF(D1131:D1134,"併")</f>
        <v>1</v>
      </c>
      <c r="E1135" s="17">
        <v>4</v>
      </c>
      <c r="F1135" s="17"/>
      <c r="G1135" s="18">
        <f t="shared" ref="G1135:AE1135" si="185">SUM(G1131:G1134)</f>
        <v>3</v>
      </c>
      <c r="H1135" s="18">
        <f t="shared" si="185"/>
        <v>0</v>
      </c>
      <c r="I1135" s="18">
        <f t="shared" si="185"/>
        <v>3</v>
      </c>
      <c r="J1135" s="18">
        <f t="shared" si="185"/>
        <v>0</v>
      </c>
      <c r="K1135" s="18">
        <f t="shared" si="185"/>
        <v>0</v>
      </c>
      <c r="L1135" s="18">
        <f t="shared" si="185"/>
        <v>56</v>
      </c>
      <c r="M1135" s="18">
        <f t="shared" si="185"/>
        <v>3</v>
      </c>
      <c r="N1135" s="18">
        <f t="shared" si="185"/>
        <v>0</v>
      </c>
      <c r="O1135" s="18">
        <f t="shared" si="185"/>
        <v>0</v>
      </c>
      <c r="P1135" s="18">
        <f t="shared" si="185"/>
        <v>35</v>
      </c>
      <c r="Q1135" s="18">
        <f t="shared" si="185"/>
        <v>30</v>
      </c>
      <c r="R1135" s="18">
        <f t="shared" si="185"/>
        <v>65</v>
      </c>
      <c r="S1135" s="18">
        <f t="shared" si="185"/>
        <v>3</v>
      </c>
      <c r="T1135" s="18">
        <f t="shared" si="185"/>
        <v>0</v>
      </c>
      <c r="U1135" s="18">
        <f t="shared" si="185"/>
        <v>10</v>
      </c>
      <c r="V1135" s="18">
        <f t="shared" si="185"/>
        <v>13</v>
      </c>
      <c r="W1135" s="18">
        <f t="shared" si="185"/>
        <v>3</v>
      </c>
      <c r="X1135" s="18">
        <f t="shared" si="185"/>
        <v>5</v>
      </c>
      <c r="Y1135" s="18">
        <f t="shared" si="185"/>
        <v>3</v>
      </c>
      <c r="Z1135" s="18">
        <f t="shared" si="185"/>
        <v>1</v>
      </c>
      <c r="AA1135" s="18">
        <f t="shared" si="185"/>
        <v>0</v>
      </c>
      <c r="AB1135" s="18">
        <f t="shared" si="185"/>
        <v>3</v>
      </c>
      <c r="AC1135" s="18">
        <f t="shared" si="185"/>
        <v>3</v>
      </c>
      <c r="AD1135" s="18">
        <f t="shared" si="185"/>
        <v>2</v>
      </c>
      <c r="AE1135" s="18">
        <f t="shared" si="185"/>
        <v>3</v>
      </c>
      <c r="AF1135" s="5">
        <v>17</v>
      </c>
    </row>
    <row r="1136" spans="1:32" s="15" customFormat="1" ht="13.7" customHeight="1" x14ac:dyDescent="0.15">
      <c r="A1136" s="10" t="s">
        <v>1135</v>
      </c>
      <c r="B1136" s="10" t="s">
        <v>778</v>
      </c>
      <c r="C1136" s="11" t="s">
        <v>779</v>
      </c>
      <c r="D1136" s="12">
        <v>0</v>
      </c>
      <c r="E1136" s="12">
        <v>1</v>
      </c>
      <c r="F1136" s="12" t="s">
        <v>1097</v>
      </c>
      <c r="G1136" s="13">
        <v>1</v>
      </c>
      <c r="H1136" s="13">
        <v>0</v>
      </c>
      <c r="I1136" s="13">
        <v>1</v>
      </c>
      <c r="J1136" s="13">
        <v>0</v>
      </c>
      <c r="K1136" s="13">
        <v>0</v>
      </c>
      <c r="L1136" s="13">
        <v>12</v>
      </c>
      <c r="M1136" s="13">
        <v>1</v>
      </c>
      <c r="N1136" s="13">
        <v>0</v>
      </c>
      <c r="O1136" s="13">
        <v>0</v>
      </c>
      <c r="P1136" s="13">
        <v>9</v>
      </c>
      <c r="Q1136" s="13">
        <v>6</v>
      </c>
      <c r="R1136" s="13">
        <v>15</v>
      </c>
      <c r="S1136" s="14">
        <v>1</v>
      </c>
      <c r="T1136" s="14">
        <v>0</v>
      </c>
      <c r="U1136" s="14">
        <v>3</v>
      </c>
      <c r="V1136" s="14">
        <v>4</v>
      </c>
      <c r="W1136" s="14">
        <v>1</v>
      </c>
      <c r="X1136" s="14">
        <v>1</v>
      </c>
      <c r="Y1136" s="14">
        <v>1</v>
      </c>
      <c r="Z1136" s="14">
        <v>0</v>
      </c>
      <c r="AA1136" s="14">
        <v>0</v>
      </c>
      <c r="AB1136" s="14">
        <v>0</v>
      </c>
      <c r="AC1136" s="14">
        <v>1</v>
      </c>
      <c r="AD1136" s="14">
        <v>0</v>
      </c>
      <c r="AE1136" s="14">
        <v>1</v>
      </c>
      <c r="AF1136" s="15">
        <v>18</v>
      </c>
    </row>
    <row r="1137" spans="1:32" s="15" customFormat="1" ht="13.7" customHeight="1" x14ac:dyDescent="0.15">
      <c r="A1137" s="10" t="s">
        <v>1135</v>
      </c>
      <c r="B1137" s="10" t="s">
        <v>778</v>
      </c>
      <c r="C1137" s="11" t="s">
        <v>780</v>
      </c>
      <c r="D1137" s="12" t="s">
        <v>725</v>
      </c>
      <c r="E1137" s="12">
        <v>2</v>
      </c>
      <c r="F1137" s="12" t="s">
        <v>1097</v>
      </c>
      <c r="G1137" s="13">
        <v>0</v>
      </c>
      <c r="H1137" s="13">
        <v>0</v>
      </c>
      <c r="I1137" s="13">
        <v>1</v>
      </c>
      <c r="J1137" s="13">
        <v>0</v>
      </c>
      <c r="K1137" s="13">
        <v>0</v>
      </c>
      <c r="L1137" s="13">
        <v>5</v>
      </c>
      <c r="M1137" s="13">
        <v>1</v>
      </c>
      <c r="N1137" s="13">
        <v>0</v>
      </c>
      <c r="O1137" s="13">
        <v>0</v>
      </c>
      <c r="P1137" s="13">
        <v>4</v>
      </c>
      <c r="Q1137" s="13">
        <v>3</v>
      </c>
      <c r="R1137" s="13">
        <v>7</v>
      </c>
      <c r="S1137" s="14">
        <v>1</v>
      </c>
      <c r="T1137" s="14">
        <v>0</v>
      </c>
      <c r="U1137" s="14">
        <v>2</v>
      </c>
      <c r="V1137" s="14">
        <v>3</v>
      </c>
      <c r="W1137" s="14">
        <v>1</v>
      </c>
      <c r="X1137" s="14">
        <v>1</v>
      </c>
      <c r="Y1137" s="14">
        <v>1</v>
      </c>
      <c r="Z1137" s="14">
        <v>0</v>
      </c>
      <c r="AA1137" s="14">
        <v>0</v>
      </c>
      <c r="AB1137" s="14">
        <v>0</v>
      </c>
      <c r="AC1137" s="14">
        <v>1</v>
      </c>
      <c r="AD1137" s="14">
        <v>0</v>
      </c>
      <c r="AE1137" s="14">
        <v>1</v>
      </c>
      <c r="AF1137" s="15">
        <v>19</v>
      </c>
    </row>
    <row r="1138" spans="1:32" s="15" customFormat="1" ht="13.7" customHeight="1" x14ac:dyDescent="0.15">
      <c r="A1138" s="10" t="s">
        <v>1135</v>
      </c>
      <c r="B1138" s="10" t="s">
        <v>778</v>
      </c>
      <c r="C1138" s="11" t="s">
        <v>781</v>
      </c>
      <c r="D1138" s="12">
        <v>0</v>
      </c>
      <c r="E1138" s="12">
        <v>2</v>
      </c>
      <c r="F1138" s="12" t="s">
        <v>1097</v>
      </c>
      <c r="G1138" s="13">
        <v>1</v>
      </c>
      <c r="H1138" s="13">
        <v>0</v>
      </c>
      <c r="I1138" s="13">
        <v>1</v>
      </c>
      <c r="J1138" s="13">
        <v>0</v>
      </c>
      <c r="K1138" s="13">
        <v>0</v>
      </c>
      <c r="L1138" s="13">
        <v>7</v>
      </c>
      <c r="M1138" s="13">
        <v>1</v>
      </c>
      <c r="N1138" s="13">
        <v>1</v>
      </c>
      <c r="O1138" s="13">
        <v>0</v>
      </c>
      <c r="P1138" s="13">
        <v>5</v>
      </c>
      <c r="Q1138" s="13">
        <v>6</v>
      </c>
      <c r="R1138" s="13">
        <v>11</v>
      </c>
      <c r="S1138" s="14">
        <v>1</v>
      </c>
      <c r="T1138" s="14">
        <v>0</v>
      </c>
      <c r="U1138" s="14">
        <v>1</v>
      </c>
      <c r="V1138" s="14">
        <v>2</v>
      </c>
      <c r="W1138" s="14">
        <v>1</v>
      </c>
      <c r="X1138" s="14">
        <v>1</v>
      </c>
      <c r="Y1138" s="14">
        <v>1</v>
      </c>
      <c r="Z1138" s="14">
        <v>0</v>
      </c>
      <c r="AA1138" s="14">
        <v>0</v>
      </c>
      <c r="AB1138" s="14">
        <v>0</v>
      </c>
      <c r="AC1138" s="14">
        <v>0</v>
      </c>
      <c r="AD1138" s="14">
        <v>0</v>
      </c>
      <c r="AE1138" s="14">
        <v>0</v>
      </c>
      <c r="AF1138" s="15">
        <v>20</v>
      </c>
    </row>
    <row r="1139" spans="1:32" s="15" customFormat="1" ht="13.7" customHeight="1" x14ac:dyDescent="0.15">
      <c r="A1139" s="10" t="s">
        <v>1135</v>
      </c>
      <c r="B1139" s="10" t="s">
        <v>778</v>
      </c>
      <c r="C1139" s="11" t="s">
        <v>782</v>
      </c>
      <c r="D1139" s="12">
        <v>0</v>
      </c>
      <c r="E1139" s="12">
        <v>2</v>
      </c>
      <c r="F1139" s="12" t="s">
        <v>1097</v>
      </c>
      <c r="G1139" s="13">
        <v>1</v>
      </c>
      <c r="H1139" s="13">
        <v>0</v>
      </c>
      <c r="I1139" s="13">
        <v>1</v>
      </c>
      <c r="J1139" s="13">
        <v>0</v>
      </c>
      <c r="K1139" s="13">
        <v>0</v>
      </c>
      <c r="L1139" s="13">
        <v>13</v>
      </c>
      <c r="M1139" s="13">
        <v>2</v>
      </c>
      <c r="N1139" s="13">
        <v>0</v>
      </c>
      <c r="O1139" s="13">
        <v>0</v>
      </c>
      <c r="P1139" s="13">
        <v>9</v>
      </c>
      <c r="Q1139" s="13">
        <v>8</v>
      </c>
      <c r="R1139" s="13">
        <v>17</v>
      </c>
      <c r="S1139" s="14">
        <v>1</v>
      </c>
      <c r="T1139" s="14">
        <v>0</v>
      </c>
      <c r="U1139" s="14">
        <v>2</v>
      </c>
      <c r="V1139" s="14">
        <v>3</v>
      </c>
      <c r="W1139" s="14">
        <v>1</v>
      </c>
      <c r="X1139" s="14">
        <v>0</v>
      </c>
      <c r="Y1139" s="14">
        <v>1</v>
      </c>
      <c r="Z1139" s="14">
        <v>1</v>
      </c>
      <c r="AA1139" s="14">
        <v>0</v>
      </c>
      <c r="AB1139" s="14">
        <v>1</v>
      </c>
      <c r="AC1139" s="14">
        <v>2</v>
      </c>
      <c r="AD1139" s="14">
        <v>0</v>
      </c>
      <c r="AE1139" s="14">
        <v>2</v>
      </c>
      <c r="AF1139" s="15">
        <v>21</v>
      </c>
    </row>
    <row r="1140" spans="1:32" s="15" customFormat="1" ht="13.7" customHeight="1" x14ac:dyDescent="0.15">
      <c r="A1140" s="16"/>
      <c r="B1140" s="16" t="s">
        <v>1086</v>
      </c>
      <c r="C1140" s="16">
        <f>COUNTA(C1136:C1139)</f>
        <v>4</v>
      </c>
      <c r="D1140" s="17">
        <f>COUNTIF(D1136:D1139,"併")</f>
        <v>1</v>
      </c>
      <c r="E1140" s="17">
        <v>4</v>
      </c>
      <c r="F1140" s="17"/>
      <c r="G1140" s="18">
        <f t="shared" ref="G1140:AE1140" si="186">SUM(G1136:G1139)</f>
        <v>3</v>
      </c>
      <c r="H1140" s="18">
        <f t="shared" si="186"/>
        <v>0</v>
      </c>
      <c r="I1140" s="18">
        <f t="shared" si="186"/>
        <v>4</v>
      </c>
      <c r="J1140" s="18">
        <f t="shared" si="186"/>
        <v>0</v>
      </c>
      <c r="K1140" s="18">
        <f t="shared" si="186"/>
        <v>0</v>
      </c>
      <c r="L1140" s="18">
        <f t="shared" si="186"/>
        <v>37</v>
      </c>
      <c r="M1140" s="18">
        <f t="shared" si="186"/>
        <v>5</v>
      </c>
      <c r="N1140" s="18">
        <f t="shared" si="186"/>
        <v>1</v>
      </c>
      <c r="O1140" s="18">
        <f t="shared" si="186"/>
        <v>0</v>
      </c>
      <c r="P1140" s="18">
        <f t="shared" si="186"/>
        <v>27</v>
      </c>
      <c r="Q1140" s="18">
        <f t="shared" si="186"/>
        <v>23</v>
      </c>
      <c r="R1140" s="18">
        <f t="shared" si="186"/>
        <v>50</v>
      </c>
      <c r="S1140" s="18">
        <f t="shared" si="186"/>
        <v>4</v>
      </c>
      <c r="T1140" s="18">
        <f t="shared" si="186"/>
        <v>0</v>
      </c>
      <c r="U1140" s="18">
        <f t="shared" si="186"/>
        <v>8</v>
      </c>
      <c r="V1140" s="18">
        <f t="shared" si="186"/>
        <v>12</v>
      </c>
      <c r="W1140" s="18">
        <f t="shared" si="186"/>
        <v>4</v>
      </c>
      <c r="X1140" s="18">
        <f t="shared" si="186"/>
        <v>3</v>
      </c>
      <c r="Y1140" s="18">
        <f t="shared" si="186"/>
        <v>4</v>
      </c>
      <c r="Z1140" s="18">
        <f t="shared" si="186"/>
        <v>1</v>
      </c>
      <c r="AA1140" s="18">
        <f t="shared" si="186"/>
        <v>0</v>
      </c>
      <c r="AB1140" s="18">
        <f t="shared" si="186"/>
        <v>1</v>
      </c>
      <c r="AC1140" s="18">
        <f t="shared" si="186"/>
        <v>4</v>
      </c>
      <c r="AD1140" s="18">
        <f t="shared" si="186"/>
        <v>0</v>
      </c>
      <c r="AE1140" s="18">
        <f t="shared" si="186"/>
        <v>4</v>
      </c>
      <c r="AF1140" s="15">
        <v>23</v>
      </c>
    </row>
    <row r="1141" spans="1:32" s="15" customFormat="1" ht="13.7" customHeight="1" x14ac:dyDescent="0.15">
      <c r="A1141" s="10" t="s">
        <v>1135</v>
      </c>
      <c r="B1141" s="10" t="s">
        <v>783</v>
      </c>
      <c r="C1141" s="11" t="s">
        <v>784</v>
      </c>
      <c r="D1141" s="12">
        <v>0</v>
      </c>
      <c r="E1141" s="12" t="s">
        <v>1142</v>
      </c>
      <c r="F1141" s="12" t="s">
        <v>1097</v>
      </c>
      <c r="G1141" s="13">
        <v>1</v>
      </c>
      <c r="H1141" s="13">
        <v>0</v>
      </c>
      <c r="I1141" s="13">
        <v>1</v>
      </c>
      <c r="J1141" s="13">
        <v>0</v>
      </c>
      <c r="K1141" s="13">
        <v>0</v>
      </c>
      <c r="L1141" s="13">
        <v>23</v>
      </c>
      <c r="M1141" s="13">
        <v>1</v>
      </c>
      <c r="N1141" s="13">
        <v>1</v>
      </c>
      <c r="O1141" s="13">
        <v>0</v>
      </c>
      <c r="P1141" s="13">
        <v>13</v>
      </c>
      <c r="Q1141" s="13">
        <v>14</v>
      </c>
      <c r="R1141" s="13">
        <v>27</v>
      </c>
      <c r="S1141" s="14">
        <v>1</v>
      </c>
      <c r="T1141" s="14">
        <v>0</v>
      </c>
      <c r="U1141" s="14">
        <v>2</v>
      </c>
      <c r="V1141" s="14">
        <v>3</v>
      </c>
      <c r="W1141" s="14">
        <v>1</v>
      </c>
      <c r="X1141" s="14">
        <v>3</v>
      </c>
      <c r="Y1141" s="14">
        <v>1</v>
      </c>
      <c r="Z1141" s="14">
        <v>1</v>
      </c>
      <c r="AA1141" s="14">
        <v>0</v>
      </c>
      <c r="AB1141" s="14">
        <v>0</v>
      </c>
      <c r="AC1141" s="14">
        <v>2</v>
      </c>
      <c r="AD1141" s="14">
        <v>0</v>
      </c>
      <c r="AE1141" s="14">
        <v>2</v>
      </c>
      <c r="AF1141" s="15">
        <v>24</v>
      </c>
    </row>
    <row r="1142" spans="1:32" s="15" customFormat="1" ht="13.7" customHeight="1" x14ac:dyDescent="0.15">
      <c r="A1142" s="10" t="s">
        <v>1135</v>
      </c>
      <c r="B1142" s="10" t="s">
        <v>783</v>
      </c>
      <c r="C1142" s="11" t="s">
        <v>785</v>
      </c>
      <c r="D1142" s="12">
        <v>0</v>
      </c>
      <c r="E1142" s="12">
        <v>1</v>
      </c>
      <c r="F1142" s="12" t="s">
        <v>1097</v>
      </c>
      <c r="G1142" s="13">
        <v>1</v>
      </c>
      <c r="H1142" s="13">
        <v>0</v>
      </c>
      <c r="I1142" s="13">
        <v>1</v>
      </c>
      <c r="J1142" s="14">
        <v>0</v>
      </c>
      <c r="K1142" s="13">
        <v>0</v>
      </c>
      <c r="L1142" s="13">
        <v>5</v>
      </c>
      <c r="M1142" s="13">
        <v>1</v>
      </c>
      <c r="N1142" s="13">
        <v>0</v>
      </c>
      <c r="O1142" s="13">
        <v>0</v>
      </c>
      <c r="P1142" s="13">
        <v>4</v>
      </c>
      <c r="Q1142" s="13">
        <v>4</v>
      </c>
      <c r="R1142" s="13">
        <v>8</v>
      </c>
      <c r="S1142" s="14">
        <v>1</v>
      </c>
      <c r="T1142" s="14">
        <v>0</v>
      </c>
      <c r="U1142" s="14">
        <v>1</v>
      </c>
      <c r="V1142" s="14">
        <v>2</v>
      </c>
      <c r="W1142" s="14">
        <v>1</v>
      </c>
      <c r="X1142" s="14">
        <v>0</v>
      </c>
      <c r="Y1142" s="14">
        <v>1</v>
      </c>
      <c r="Z1142" s="14">
        <v>0</v>
      </c>
      <c r="AA1142" s="14">
        <v>0</v>
      </c>
      <c r="AB1142" s="14">
        <v>0</v>
      </c>
      <c r="AC1142" s="14">
        <v>0</v>
      </c>
      <c r="AD1142" s="14">
        <v>0</v>
      </c>
      <c r="AE1142" s="14">
        <v>0</v>
      </c>
      <c r="AF1142" s="15">
        <v>25</v>
      </c>
    </row>
    <row r="1143" spans="1:32" s="15" customFormat="1" ht="13.7" customHeight="1" x14ac:dyDescent="0.15">
      <c r="A1143" s="10" t="s">
        <v>1135</v>
      </c>
      <c r="B1143" s="10" t="s">
        <v>783</v>
      </c>
      <c r="C1143" s="11" t="s">
        <v>786</v>
      </c>
      <c r="D1143" s="12">
        <v>0</v>
      </c>
      <c r="E1143" s="12">
        <v>3</v>
      </c>
      <c r="F1143" s="12" t="s">
        <v>1097</v>
      </c>
      <c r="G1143" s="13">
        <v>1</v>
      </c>
      <c r="H1143" s="13">
        <v>0</v>
      </c>
      <c r="I1143" s="13">
        <v>1</v>
      </c>
      <c r="J1143" s="13">
        <v>0</v>
      </c>
      <c r="K1143" s="13">
        <v>0</v>
      </c>
      <c r="L1143" s="13">
        <v>10</v>
      </c>
      <c r="M1143" s="13">
        <v>1</v>
      </c>
      <c r="N1143" s="13">
        <v>0</v>
      </c>
      <c r="O1143" s="13">
        <v>0</v>
      </c>
      <c r="P1143" s="13">
        <v>8</v>
      </c>
      <c r="Q1143" s="13">
        <v>5</v>
      </c>
      <c r="R1143" s="13">
        <v>13</v>
      </c>
      <c r="S1143" s="14">
        <v>1</v>
      </c>
      <c r="T1143" s="14">
        <v>0</v>
      </c>
      <c r="U1143" s="14">
        <v>2</v>
      </c>
      <c r="V1143" s="14">
        <v>3</v>
      </c>
      <c r="W1143" s="14">
        <v>1</v>
      </c>
      <c r="X1143" s="14">
        <v>0</v>
      </c>
      <c r="Y1143" s="14">
        <v>1</v>
      </c>
      <c r="Z1143" s="14">
        <v>0</v>
      </c>
      <c r="AA1143" s="14">
        <v>0</v>
      </c>
      <c r="AB1143" s="14">
        <v>0</v>
      </c>
      <c r="AC1143" s="14">
        <v>0</v>
      </c>
      <c r="AD1143" s="14">
        <v>0</v>
      </c>
      <c r="AE1143" s="14">
        <v>0</v>
      </c>
      <c r="AF1143" s="15">
        <v>26</v>
      </c>
    </row>
    <row r="1144" spans="1:32" s="15" customFormat="1" ht="13.7" customHeight="1" x14ac:dyDescent="0.15">
      <c r="A1144" s="10" t="s">
        <v>1135</v>
      </c>
      <c r="B1144" s="10" t="s">
        <v>783</v>
      </c>
      <c r="C1144" s="11" t="s">
        <v>787</v>
      </c>
      <c r="D1144" s="12" t="s">
        <v>725</v>
      </c>
      <c r="E1144" s="12">
        <v>2</v>
      </c>
      <c r="F1144" s="12" t="s">
        <v>1097</v>
      </c>
      <c r="G1144" s="13">
        <v>1</v>
      </c>
      <c r="H1144" s="13">
        <v>0</v>
      </c>
      <c r="I1144" s="13">
        <v>0</v>
      </c>
      <c r="J1144" s="14">
        <v>0</v>
      </c>
      <c r="K1144" s="13">
        <v>0</v>
      </c>
      <c r="L1144" s="13">
        <v>4</v>
      </c>
      <c r="M1144" s="13">
        <v>0</v>
      </c>
      <c r="N1144" s="13">
        <v>0</v>
      </c>
      <c r="O1144" s="13">
        <v>0</v>
      </c>
      <c r="P1144" s="13">
        <v>2</v>
      </c>
      <c r="Q1144" s="13">
        <v>3</v>
      </c>
      <c r="R1144" s="13">
        <v>5</v>
      </c>
      <c r="S1144" s="14">
        <v>1</v>
      </c>
      <c r="T1144" s="14">
        <v>0</v>
      </c>
      <c r="U1144" s="14">
        <v>1</v>
      </c>
      <c r="V1144" s="14">
        <v>2</v>
      </c>
      <c r="W1144" s="14">
        <v>1</v>
      </c>
      <c r="X1144" s="14">
        <v>0</v>
      </c>
      <c r="Y1144" s="14">
        <v>1</v>
      </c>
      <c r="Z1144" s="14">
        <v>0</v>
      </c>
      <c r="AA1144" s="14">
        <v>0</v>
      </c>
      <c r="AB1144" s="14">
        <v>0</v>
      </c>
      <c r="AC1144" s="14">
        <v>1</v>
      </c>
      <c r="AD1144" s="14">
        <v>0</v>
      </c>
      <c r="AE1144" s="14">
        <v>1</v>
      </c>
      <c r="AF1144" s="5">
        <v>27</v>
      </c>
    </row>
    <row r="1145" spans="1:32" s="15" customFormat="1" ht="13.7" customHeight="1" x14ac:dyDescent="0.15">
      <c r="A1145" s="10" t="s">
        <v>1135</v>
      </c>
      <c r="B1145" s="10" t="s">
        <v>783</v>
      </c>
      <c r="C1145" s="11" t="s">
        <v>788</v>
      </c>
      <c r="D1145" s="12" t="s">
        <v>725</v>
      </c>
      <c r="E1145" s="12">
        <v>1</v>
      </c>
      <c r="F1145" s="12" t="s">
        <v>1097</v>
      </c>
      <c r="G1145" s="13">
        <v>1</v>
      </c>
      <c r="H1145" s="13">
        <v>0</v>
      </c>
      <c r="I1145" s="13">
        <v>0</v>
      </c>
      <c r="J1145" s="13">
        <v>0</v>
      </c>
      <c r="K1145" s="13">
        <v>0</v>
      </c>
      <c r="L1145" s="13">
        <v>4</v>
      </c>
      <c r="M1145" s="13">
        <v>1</v>
      </c>
      <c r="N1145" s="13">
        <v>0</v>
      </c>
      <c r="O1145" s="13">
        <v>0</v>
      </c>
      <c r="P1145" s="13">
        <v>4</v>
      </c>
      <c r="Q1145" s="13">
        <v>2</v>
      </c>
      <c r="R1145" s="13">
        <v>6</v>
      </c>
      <c r="S1145" s="14">
        <v>1</v>
      </c>
      <c r="T1145" s="14">
        <v>0</v>
      </c>
      <c r="U1145" s="14">
        <v>1</v>
      </c>
      <c r="V1145" s="14">
        <v>2</v>
      </c>
      <c r="W1145" s="14">
        <v>1</v>
      </c>
      <c r="X1145" s="14">
        <v>0</v>
      </c>
      <c r="Y1145" s="14">
        <v>1</v>
      </c>
      <c r="Z1145" s="14">
        <v>0</v>
      </c>
      <c r="AA1145" s="14">
        <v>0</v>
      </c>
      <c r="AB1145" s="14">
        <v>0</v>
      </c>
      <c r="AC1145" s="14">
        <v>0</v>
      </c>
      <c r="AD1145" s="14">
        <v>0</v>
      </c>
      <c r="AE1145" s="14">
        <v>0</v>
      </c>
      <c r="AF1145" s="15">
        <v>28</v>
      </c>
    </row>
    <row r="1146" spans="1:32" s="15" customFormat="1" ht="13.7" customHeight="1" x14ac:dyDescent="0.15">
      <c r="A1146" s="10" t="s">
        <v>1135</v>
      </c>
      <c r="B1146" s="10" t="s">
        <v>783</v>
      </c>
      <c r="C1146" s="11" t="s">
        <v>789</v>
      </c>
      <c r="D1146" s="12">
        <v>0</v>
      </c>
      <c r="E1146" s="12">
        <v>3</v>
      </c>
      <c r="F1146" s="12" t="s">
        <v>1097</v>
      </c>
      <c r="G1146" s="13">
        <v>1</v>
      </c>
      <c r="H1146" s="13">
        <v>0</v>
      </c>
      <c r="I1146" s="13">
        <v>1</v>
      </c>
      <c r="J1146" s="13">
        <v>0</v>
      </c>
      <c r="K1146" s="13">
        <v>0</v>
      </c>
      <c r="L1146" s="14">
        <v>4</v>
      </c>
      <c r="M1146" s="13">
        <v>1</v>
      </c>
      <c r="N1146" s="13">
        <v>0</v>
      </c>
      <c r="O1146" s="13">
        <v>0</v>
      </c>
      <c r="P1146" s="13">
        <v>3</v>
      </c>
      <c r="Q1146" s="13">
        <v>4</v>
      </c>
      <c r="R1146" s="13">
        <v>7</v>
      </c>
      <c r="S1146" s="14">
        <v>1</v>
      </c>
      <c r="T1146" s="14">
        <v>0</v>
      </c>
      <c r="U1146" s="14">
        <v>1</v>
      </c>
      <c r="V1146" s="14">
        <v>2</v>
      </c>
      <c r="W1146" s="14">
        <v>0</v>
      </c>
      <c r="X1146" s="14">
        <v>0</v>
      </c>
      <c r="Y1146" s="14">
        <v>0</v>
      </c>
      <c r="Z1146" s="14">
        <v>0</v>
      </c>
      <c r="AA1146" s="14">
        <v>0</v>
      </c>
      <c r="AB1146" s="14">
        <v>0</v>
      </c>
      <c r="AC1146" s="14">
        <v>0</v>
      </c>
      <c r="AD1146" s="14">
        <v>0</v>
      </c>
      <c r="AE1146" s="14">
        <v>0</v>
      </c>
      <c r="AF1146" s="15">
        <v>29</v>
      </c>
    </row>
    <row r="1147" spans="1:32" s="15" customFormat="1" ht="13.7" customHeight="1" x14ac:dyDescent="0.15">
      <c r="A1147" s="16"/>
      <c r="B1147" s="16" t="s">
        <v>1086</v>
      </c>
      <c r="C1147" s="16">
        <f>COUNTA(C1141:C1146)</f>
        <v>6</v>
      </c>
      <c r="D1147" s="17">
        <f>COUNTIF(D1141:D1146,"併")</f>
        <v>2</v>
      </c>
      <c r="E1147" s="17">
        <v>6</v>
      </c>
      <c r="F1147" s="17"/>
      <c r="G1147" s="18">
        <f t="shared" ref="G1147:AE1147" si="187">SUM(G1141:G1146)</f>
        <v>6</v>
      </c>
      <c r="H1147" s="18">
        <f t="shared" si="187"/>
        <v>0</v>
      </c>
      <c r="I1147" s="18">
        <f t="shared" si="187"/>
        <v>4</v>
      </c>
      <c r="J1147" s="18">
        <f t="shared" si="187"/>
        <v>0</v>
      </c>
      <c r="K1147" s="18">
        <f t="shared" si="187"/>
        <v>0</v>
      </c>
      <c r="L1147" s="18">
        <f t="shared" si="187"/>
        <v>50</v>
      </c>
      <c r="M1147" s="18">
        <f t="shared" si="187"/>
        <v>5</v>
      </c>
      <c r="N1147" s="18">
        <f t="shared" si="187"/>
        <v>1</v>
      </c>
      <c r="O1147" s="18">
        <f t="shared" si="187"/>
        <v>0</v>
      </c>
      <c r="P1147" s="18">
        <f t="shared" si="187"/>
        <v>34</v>
      </c>
      <c r="Q1147" s="18">
        <f t="shared" si="187"/>
        <v>32</v>
      </c>
      <c r="R1147" s="18">
        <f t="shared" si="187"/>
        <v>66</v>
      </c>
      <c r="S1147" s="18">
        <f t="shared" si="187"/>
        <v>6</v>
      </c>
      <c r="T1147" s="18">
        <f t="shared" si="187"/>
        <v>0</v>
      </c>
      <c r="U1147" s="18">
        <f t="shared" si="187"/>
        <v>8</v>
      </c>
      <c r="V1147" s="18">
        <f t="shared" si="187"/>
        <v>14</v>
      </c>
      <c r="W1147" s="18">
        <f t="shared" si="187"/>
        <v>5</v>
      </c>
      <c r="X1147" s="18">
        <f t="shared" si="187"/>
        <v>3</v>
      </c>
      <c r="Y1147" s="18">
        <f t="shared" si="187"/>
        <v>5</v>
      </c>
      <c r="Z1147" s="18">
        <f t="shared" si="187"/>
        <v>1</v>
      </c>
      <c r="AA1147" s="18">
        <f t="shared" si="187"/>
        <v>0</v>
      </c>
      <c r="AB1147" s="18">
        <f t="shared" si="187"/>
        <v>0</v>
      </c>
      <c r="AC1147" s="18">
        <f t="shared" si="187"/>
        <v>3</v>
      </c>
      <c r="AD1147" s="18">
        <f t="shared" si="187"/>
        <v>0</v>
      </c>
      <c r="AE1147" s="18">
        <f t="shared" si="187"/>
        <v>3</v>
      </c>
      <c r="AF1147" s="15">
        <v>30</v>
      </c>
    </row>
    <row r="1148" spans="1:32" s="15" customFormat="1" ht="13.7" customHeight="1" x14ac:dyDescent="0.15">
      <c r="A1148" s="10" t="s">
        <v>1135</v>
      </c>
      <c r="B1148" s="10" t="s">
        <v>790</v>
      </c>
      <c r="C1148" s="11" t="s">
        <v>791</v>
      </c>
      <c r="D1148" s="12">
        <v>0</v>
      </c>
      <c r="E1148" s="12" t="s">
        <v>1142</v>
      </c>
      <c r="F1148" s="12" t="s">
        <v>1097</v>
      </c>
      <c r="G1148" s="13">
        <v>1</v>
      </c>
      <c r="H1148" s="13">
        <v>0</v>
      </c>
      <c r="I1148" s="13">
        <v>1</v>
      </c>
      <c r="J1148" s="13">
        <v>0</v>
      </c>
      <c r="K1148" s="13">
        <v>0</v>
      </c>
      <c r="L1148" s="13">
        <v>15</v>
      </c>
      <c r="M1148" s="13">
        <v>1</v>
      </c>
      <c r="N1148" s="13">
        <v>0</v>
      </c>
      <c r="O1148" s="13">
        <v>0</v>
      </c>
      <c r="P1148" s="13">
        <v>10</v>
      </c>
      <c r="Q1148" s="13">
        <v>8</v>
      </c>
      <c r="R1148" s="13">
        <v>18</v>
      </c>
      <c r="S1148" s="14">
        <v>1</v>
      </c>
      <c r="T1148" s="14">
        <v>0</v>
      </c>
      <c r="U1148" s="14">
        <v>6</v>
      </c>
      <c r="V1148" s="14">
        <v>7</v>
      </c>
      <c r="W1148" s="14">
        <v>1</v>
      </c>
      <c r="X1148" s="14">
        <v>0</v>
      </c>
      <c r="Y1148" s="14">
        <v>1</v>
      </c>
      <c r="Z1148" s="14">
        <v>1</v>
      </c>
      <c r="AA1148" s="14">
        <v>0</v>
      </c>
      <c r="AB1148" s="14">
        <v>0</v>
      </c>
      <c r="AC1148" s="14">
        <v>0</v>
      </c>
      <c r="AD1148" s="14">
        <v>0</v>
      </c>
      <c r="AE1148" s="14">
        <v>0</v>
      </c>
      <c r="AF1148" s="15">
        <v>31</v>
      </c>
    </row>
    <row r="1149" spans="1:32" s="15" customFormat="1" ht="13.7" customHeight="1" x14ac:dyDescent="0.15">
      <c r="A1149" s="10" t="s">
        <v>1135</v>
      </c>
      <c r="B1149" s="10" t="s">
        <v>790</v>
      </c>
      <c r="C1149" s="11" t="s">
        <v>792</v>
      </c>
      <c r="D1149" s="12">
        <v>0</v>
      </c>
      <c r="E1149" s="12">
        <v>1</v>
      </c>
      <c r="F1149" s="12" t="s">
        <v>1097</v>
      </c>
      <c r="G1149" s="13">
        <v>1</v>
      </c>
      <c r="H1149" s="13">
        <v>0</v>
      </c>
      <c r="I1149" s="13">
        <v>1</v>
      </c>
      <c r="J1149" s="13">
        <v>0</v>
      </c>
      <c r="K1149" s="13">
        <v>0</v>
      </c>
      <c r="L1149" s="13">
        <v>6</v>
      </c>
      <c r="M1149" s="13">
        <v>1</v>
      </c>
      <c r="N1149" s="13">
        <v>0</v>
      </c>
      <c r="O1149" s="13">
        <v>0</v>
      </c>
      <c r="P1149" s="13">
        <v>6</v>
      </c>
      <c r="Q1149" s="13">
        <v>3</v>
      </c>
      <c r="R1149" s="13">
        <v>9</v>
      </c>
      <c r="S1149" s="14">
        <v>1</v>
      </c>
      <c r="T1149" s="14">
        <v>0</v>
      </c>
      <c r="U1149" s="14">
        <v>3</v>
      </c>
      <c r="V1149" s="14">
        <v>4</v>
      </c>
      <c r="W1149" s="14">
        <v>1</v>
      </c>
      <c r="X1149" s="14">
        <v>0</v>
      </c>
      <c r="Y1149" s="14">
        <v>1</v>
      </c>
      <c r="Z1149" s="14">
        <v>0</v>
      </c>
      <c r="AA1149" s="14">
        <v>0</v>
      </c>
      <c r="AB1149" s="14">
        <v>0</v>
      </c>
      <c r="AC1149" s="14">
        <v>0</v>
      </c>
      <c r="AD1149" s="14">
        <v>0</v>
      </c>
      <c r="AE1149" s="14">
        <v>0</v>
      </c>
      <c r="AF1149" s="5">
        <v>32</v>
      </c>
    </row>
    <row r="1150" spans="1:32" s="15" customFormat="1" ht="13.7" customHeight="1" x14ac:dyDescent="0.15">
      <c r="A1150" s="10" t="s">
        <v>1135</v>
      </c>
      <c r="B1150" s="10" t="s">
        <v>790</v>
      </c>
      <c r="C1150" s="11" t="s">
        <v>793</v>
      </c>
      <c r="D1150" s="12">
        <v>0</v>
      </c>
      <c r="E1150" s="12">
        <v>3</v>
      </c>
      <c r="F1150" s="12" t="s">
        <v>1097</v>
      </c>
      <c r="G1150" s="13">
        <v>1</v>
      </c>
      <c r="H1150" s="13">
        <v>0</v>
      </c>
      <c r="I1150" s="13">
        <v>1</v>
      </c>
      <c r="J1150" s="13">
        <v>0</v>
      </c>
      <c r="K1150" s="13">
        <v>0</v>
      </c>
      <c r="L1150" s="13">
        <v>3</v>
      </c>
      <c r="M1150" s="14">
        <v>1</v>
      </c>
      <c r="N1150" s="13">
        <v>0</v>
      </c>
      <c r="O1150" s="13">
        <v>0</v>
      </c>
      <c r="P1150" s="13">
        <v>4</v>
      </c>
      <c r="Q1150" s="13">
        <v>2</v>
      </c>
      <c r="R1150" s="13">
        <v>6</v>
      </c>
      <c r="S1150" s="14">
        <v>1</v>
      </c>
      <c r="T1150" s="14">
        <v>0</v>
      </c>
      <c r="U1150" s="14">
        <v>1</v>
      </c>
      <c r="V1150" s="14">
        <v>2</v>
      </c>
      <c r="W1150" s="14">
        <v>1</v>
      </c>
      <c r="X1150" s="14">
        <v>0</v>
      </c>
      <c r="Y1150" s="14">
        <v>1</v>
      </c>
      <c r="Z1150" s="14">
        <v>0</v>
      </c>
      <c r="AA1150" s="14">
        <v>0</v>
      </c>
      <c r="AB1150" s="14">
        <v>0</v>
      </c>
      <c r="AC1150" s="14">
        <v>0</v>
      </c>
      <c r="AD1150" s="14">
        <v>0</v>
      </c>
      <c r="AE1150" s="14">
        <v>0</v>
      </c>
      <c r="AF1150" s="15">
        <v>33</v>
      </c>
    </row>
    <row r="1151" spans="1:32" s="15" customFormat="1" ht="13.7" customHeight="1" x14ac:dyDescent="0.15">
      <c r="A1151" s="10" t="s">
        <v>1135</v>
      </c>
      <c r="B1151" s="10" t="s">
        <v>790</v>
      </c>
      <c r="C1151" s="11" t="s">
        <v>794</v>
      </c>
      <c r="D1151" s="12">
        <v>0</v>
      </c>
      <c r="E1151" s="12">
        <v>1</v>
      </c>
      <c r="F1151" s="12" t="s">
        <v>1097</v>
      </c>
      <c r="G1151" s="13">
        <v>1</v>
      </c>
      <c r="H1151" s="13">
        <v>0</v>
      </c>
      <c r="I1151" s="13">
        <v>1</v>
      </c>
      <c r="J1151" s="13">
        <v>0</v>
      </c>
      <c r="K1151" s="13">
        <v>0</v>
      </c>
      <c r="L1151" s="13">
        <v>2</v>
      </c>
      <c r="M1151" s="13">
        <v>0</v>
      </c>
      <c r="N1151" s="13">
        <v>0</v>
      </c>
      <c r="O1151" s="13">
        <v>0</v>
      </c>
      <c r="P1151" s="13">
        <v>3</v>
      </c>
      <c r="Q1151" s="13">
        <v>1</v>
      </c>
      <c r="R1151" s="13">
        <v>4</v>
      </c>
      <c r="S1151" s="14">
        <v>0</v>
      </c>
      <c r="T1151" s="14">
        <v>0</v>
      </c>
      <c r="U1151" s="14">
        <v>1</v>
      </c>
      <c r="V1151" s="14">
        <v>1</v>
      </c>
      <c r="W1151" s="14">
        <v>1</v>
      </c>
      <c r="X1151" s="14">
        <v>0</v>
      </c>
      <c r="Y1151" s="14">
        <v>1</v>
      </c>
      <c r="Z1151" s="14">
        <v>0</v>
      </c>
      <c r="AA1151" s="14">
        <v>0</v>
      </c>
      <c r="AB1151" s="14">
        <v>0</v>
      </c>
      <c r="AC1151" s="14">
        <v>0</v>
      </c>
      <c r="AD1151" s="14">
        <v>0</v>
      </c>
      <c r="AE1151" s="14">
        <v>0</v>
      </c>
      <c r="AF1151" s="15">
        <v>34</v>
      </c>
    </row>
    <row r="1152" spans="1:32" s="15" customFormat="1" ht="13.7" customHeight="1" x14ac:dyDescent="0.15">
      <c r="A1152" s="10" t="s">
        <v>1135</v>
      </c>
      <c r="B1152" s="10" t="s">
        <v>790</v>
      </c>
      <c r="C1152" s="11" t="s">
        <v>795</v>
      </c>
      <c r="D1152" s="12">
        <v>0</v>
      </c>
      <c r="E1152" s="12">
        <v>1</v>
      </c>
      <c r="F1152" s="12" t="s">
        <v>1097</v>
      </c>
      <c r="G1152" s="13">
        <v>1</v>
      </c>
      <c r="H1152" s="13">
        <v>0</v>
      </c>
      <c r="I1152" s="13">
        <v>1</v>
      </c>
      <c r="J1152" s="13">
        <v>0</v>
      </c>
      <c r="K1152" s="13">
        <v>0</v>
      </c>
      <c r="L1152" s="13">
        <v>4</v>
      </c>
      <c r="M1152" s="13">
        <v>1</v>
      </c>
      <c r="N1152" s="13">
        <v>0</v>
      </c>
      <c r="O1152" s="13">
        <v>0</v>
      </c>
      <c r="P1152" s="13">
        <v>4</v>
      </c>
      <c r="Q1152" s="13">
        <v>3</v>
      </c>
      <c r="R1152" s="13">
        <v>7</v>
      </c>
      <c r="S1152" s="14">
        <v>1</v>
      </c>
      <c r="T1152" s="14">
        <v>0</v>
      </c>
      <c r="U1152" s="14">
        <v>1</v>
      </c>
      <c r="V1152" s="14">
        <v>2</v>
      </c>
      <c r="W1152" s="14">
        <v>1</v>
      </c>
      <c r="X1152" s="14">
        <v>0</v>
      </c>
      <c r="Y1152" s="14">
        <v>1</v>
      </c>
      <c r="Z1152" s="14">
        <v>0</v>
      </c>
      <c r="AA1152" s="14">
        <v>0</v>
      </c>
      <c r="AB1152" s="14">
        <v>0</v>
      </c>
      <c r="AC1152" s="14">
        <v>0</v>
      </c>
      <c r="AD1152" s="14">
        <v>0</v>
      </c>
      <c r="AE1152" s="14">
        <v>0</v>
      </c>
      <c r="AF1152" s="15">
        <v>35</v>
      </c>
    </row>
    <row r="1153" spans="1:32" s="15" customFormat="1" ht="13.7" customHeight="1" x14ac:dyDescent="0.15">
      <c r="A1153" s="16"/>
      <c r="B1153" s="16" t="s">
        <v>1086</v>
      </c>
      <c r="C1153" s="16">
        <f>COUNTA(C1148:C1152)</f>
        <v>5</v>
      </c>
      <c r="D1153" s="17">
        <f>COUNTIF(D1148:D1152,"併")</f>
        <v>0</v>
      </c>
      <c r="E1153" s="17">
        <v>5</v>
      </c>
      <c r="F1153" s="17"/>
      <c r="G1153" s="18">
        <f t="shared" ref="G1153:AE1153" si="188">SUM(G1148:G1152)</f>
        <v>5</v>
      </c>
      <c r="H1153" s="18">
        <f t="shared" si="188"/>
        <v>0</v>
      </c>
      <c r="I1153" s="18">
        <f t="shared" si="188"/>
        <v>5</v>
      </c>
      <c r="J1153" s="18">
        <f t="shared" si="188"/>
        <v>0</v>
      </c>
      <c r="K1153" s="18">
        <f t="shared" si="188"/>
        <v>0</v>
      </c>
      <c r="L1153" s="18">
        <f t="shared" si="188"/>
        <v>30</v>
      </c>
      <c r="M1153" s="18">
        <f t="shared" si="188"/>
        <v>4</v>
      </c>
      <c r="N1153" s="18">
        <f t="shared" si="188"/>
        <v>0</v>
      </c>
      <c r="O1153" s="18">
        <f t="shared" si="188"/>
        <v>0</v>
      </c>
      <c r="P1153" s="18">
        <f t="shared" si="188"/>
        <v>27</v>
      </c>
      <c r="Q1153" s="18">
        <f t="shared" si="188"/>
        <v>17</v>
      </c>
      <c r="R1153" s="18">
        <f t="shared" si="188"/>
        <v>44</v>
      </c>
      <c r="S1153" s="18">
        <f t="shared" si="188"/>
        <v>4</v>
      </c>
      <c r="T1153" s="18">
        <f t="shared" si="188"/>
        <v>0</v>
      </c>
      <c r="U1153" s="18">
        <f t="shared" si="188"/>
        <v>12</v>
      </c>
      <c r="V1153" s="18">
        <f t="shared" si="188"/>
        <v>16</v>
      </c>
      <c r="W1153" s="18">
        <f t="shared" si="188"/>
        <v>5</v>
      </c>
      <c r="X1153" s="18">
        <f t="shared" si="188"/>
        <v>0</v>
      </c>
      <c r="Y1153" s="18">
        <f t="shared" si="188"/>
        <v>5</v>
      </c>
      <c r="Z1153" s="18">
        <f t="shared" si="188"/>
        <v>1</v>
      </c>
      <c r="AA1153" s="18">
        <f t="shared" si="188"/>
        <v>0</v>
      </c>
      <c r="AB1153" s="18">
        <f t="shared" si="188"/>
        <v>0</v>
      </c>
      <c r="AC1153" s="18">
        <f t="shared" si="188"/>
        <v>0</v>
      </c>
      <c r="AD1153" s="18">
        <f t="shared" si="188"/>
        <v>0</v>
      </c>
      <c r="AE1153" s="18">
        <f t="shared" si="188"/>
        <v>0</v>
      </c>
      <c r="AF1153" s="15">
        <v>36</v>
      </c>
    </row>
    <row r="1154" spans="1:32" s="15" customFormat="1" ht="13.7" customHeight="1" x14ac:dyDescent="0.15">
      <c r="A1154" s="10" t="s">
        <v>1135</v>
      </c>
      <c r="B1154" s="10" t="s">
        <v>798</v>
      </c>
      <c r="C1154" s="22" t="s">
        <v>799</v>
      </c>
      <c r="D1154" s="12">
        <v>0</v>
      </c>
      <c r="E1154" s="12">
        <v>1</v>
      </c>
      <c r="F1154" s="12" t="s">
        <v>1097</v>
      </c>
      <c r="G1154" s="13">
        <v>1</v>
      </c>
      <c r="H1154" s="13">
        <v>0</v>
      </c>
      <c r="I1154" s="13">
        <v>1</v>
      </c>
      <c r="J1154" s="13">
        <v>0</v>
      </c>
      <c r="K1154" s="13">
        <v>0</v>
      </c>
      <c r="L1154" s="13">
        <v>10</v>
      </c>
      <c r="M1154" s="13">
        <v>1</v>
      </c>
      <c r="N1154" s="13">
        <v>1</v>
      </c>
      <c r="O1154" s="13">
        <v>1</v>
      </c>
      <c r="P1154" s="13">
        <v>7</v>
      </c>
      <c r="Q1154" s="13">
        <v>8</v>
      </c>
      <c r="R1154" s="13">
        <v>15</v>
      </c>
      <c r="S1154" s="14">
        <v>1</v>
      </c>
      <c r="T1154" s="14">
        <v>0</v>
      </c>
      <c r="U1154" s="14">
        <v>10</v>
      </c>
      <c r="V1154" s="14">
        <v>11</v>
      </c>
      <c r="W1154" s="14">
        <v>1</v>
      </c>
      <c r="X1154" s="14">
        <v>1</v>
      </c>
      <c r="Y1154" s="14">
        <v>1</v>
      </c>
      <c r="Z1154" s="14">
        <v>0</v>
      </c>
      <c r="AA1154" s="14">
        <v>0</v>
      </c>
      <c r="AB1154" s="14">
        <v>0</v>
      </c>
      <c r="AC1154" s="14">
        <v>1</v>
      </c>
      <c r="AD1154" s="14">
        <v>0</v>
      </c>
      <c r="AE1154" s="14">
        <v>1</v>
      </c>
      <c r="AF1154" s="5">
        <v>37</v>
      </c>
    </row>
    <row r="1155" spans="1:32" s="15" customFormat="1" ht="13.7" customHeight="1" x14ac:dyDescent="0.15">
      <c r="A1155" s="10" t="s">
        <v>1135</v>
      </c>
      <c r="B1155" s="10" t="s">
        <v>798</v>
      </c>
      <c r="C1155" s="11" t="s">
        <v>800</v>
      </c>
      <c r="D1155" s="12">
        <v>0</v>
      </c>
      <c r="E1155" s="12">
        <v>2</v>
      </c>
      <c r="F1155" s="12" t="s">
        <v>1097</v>
      </c>
      <c r="G1155" s="13">
        <v>1</v>
      </c>
      <c r="H1155" s="13">
        <v>0</v>
      </c>
      <c r="I1155" s="13">
        <v>1</v>
      </c>
      <c r="J1155" s="14">
        <v>0</v>
      </c>
      <c r="K1155" s="13">
        <v>0</v>
      </c>
      <c r="L1155" s="13">
        <v>6</v>
      </c>
      <c r="M1155" s="13">
        <v>1</v>
      </c>
      <c r="N1155" s="13">
        <v>0</v>
      </c>
      <c r="O1155" s="13">
        <v>0</v>
      </c>
      <c r="P1155" s="13">
        <v>5</v>
      </c>
      <c r="Q1155" s="13">
        <v>4</v>
      </c>
      <c r="R1155" s="13">
        <v>9</v>
      </c>
      <c r="S1155" s="14">
        <v>1</v>
      </c>
      <c r="T1155" s="14">
        <v>0</v>
      </c>
      <c r="U1155" s="14">
        <v>4</v>
      </c>
      <c r="V1155" s="14">
        <v>5</v>
      </c>
      <c r="W1155" s="14">
        <v>1</v>
      </c>
      <c r="X1155" s="14">
        <v>1</v>
      </c>
      <c r="Y1155" s="14">
        <v>1</v>
      </c>
      <c r="Z1155" s="14">
        <v>0</v>
      </c>
      <c r="AA1155" s="14">
        <v>0</v>
      </c>
      <c r="AB1155" s="14">
        <v>0</v>
      </c>
      <c r="AC1155" s="14">
        <v>0</v>
      </c>
      <c r="AD1155" s="14">
        <v>0</v>
      </c>
      <c r="AE1155" s="14">
        <v>0</v>
      </c>
      <c r="AF1155" s="15">
        <v>38</v>
      </c>
    </row>
    <row r="1156" spans="1:32" s="15" customFormat="1" ht="13.7" customHeight="1" x14ac:dyDescent="0.15">
      <c r="A1156" s="10" t="s">
        <v>1135</v>
      </c>
      <c r="B1156" s="10" t="s">
        <v>798</v>
      </c>
      <c r="C1156" s="11" t="s">
        <v>801</v>
      </c>
      <c r="D1156" s="12">
        <v>0</v>
      </c>
      <c r="E1156" s="12">
        <v>1</v>
      </c>
      <c r="F1156" s="12" t="s">
        <v>1097</v>
      </c>
      <c r="G1156" s="13">
        <v>1</v>
      </c>
      <c r="H1156" s="13">
        <v>0</v>
      </c>
      <c r="I1156" s="13">
        <v>1</v>
      </c>
      <c r="J1156" s="13">
        <v>0</v>
      </c>
      <c r="K1156" s="13">
        <v>0</v>
      </c>
      <c r="L1156" s="13">
        <v>6</v>
      </c>
      <c r="M1156" s="13">
        <v>1</v>
      </c>
      <c r="N1156" s="13">
        <v>0</v>
      </c>
      <c r="O1156" s="13">
        <v>0</v>
      </c>
      <c r="P1156" s="13">
        <v>5</v>
      </c>
      <c r="Q1156" s="13">
        <v>4</v>
      </c>
      <c r="R1156" s="13">
        <v>9</v>
      </c>
      <c r="S1156" s="14">
        <v>1</v>
      </c>
      <c r="T1156" s="14">
        <v>0</v>
      </c>
      <c r="U1156" s="14">
        <v>4</v>
      </c>
      <c r="V1156" s="14">
        <v>5</v>
      </c>
      <c r="W1156" s="14">
        <v>1</v>
      </c>
      <c r="X1156" s="14">
        <v>0</v>
      </c>
      <c r="Y1156" s="14">
        <v>1</v>
      </c>
      <c r="Z1156" s="14">
        <v>0</v>
      </c>
      <c r="AA1156" s="14">
        <v>0</v>
      </c>
      <c r="AB1156" s="14">
        <v>0</v>
      </c>
      <c r="AC1156" s="14">
        <v>0</v>
      </c>
      <c r="AD1156" s="14">
        <v>0</v>
      </c>
      <c r="AE1156" s="14">
        <v>0</v>
      </c>
      <c r="AF1156" s="15">
        <v>39</v>
      </c>
    </row>
    <row r="1157" spans="1:32" s="15" customFormat="1" ht="13.7" customHeight="1" x14ac:dyDescent="0.15">
      <c r="A1157" s="16"/>
      <c r="B1157" s="16" t="s">
        <v>1086</v>
      </c>
      <c r="C1157" s="16">
        <f>COUNTA(C1154:C1156)</f>
        <v>3</v>
      </c>
      <c r="D1157" s="17">
        <f>COUNTIF(D1154:D1156,"併")</f>
        <v>0</v>
      </c>
      <c r="E1157" s="17">
        <v>3</v>
      </c>
      <c r="F1157" s="17"/>
      <c r="G1157" s="18">
        <f>SUM(G1154:G1156)</f>
        <v>3</v>
      </c>
      <c r="H1157" s="18">
        <f t="shared" ref="H1157:AE1157" si="189">SUM(H1154:H1156)</f>
        <v>0</v>
      </c>
      <c r="I1157" s="18">
        <f t="shared" si="189"/>
        <v>3</v>
      </c>
      <c r="J1157" s="18">
        <f t="shared" si="189"/>
        <v>0</v>
      </c>
      <c r="K1157" s="18">
        <f t="shared" si="189"/>
        <v>0</v>
      </c>
      <c r="L1157" s="18">
        <f t="shared" si="189"/>
        <v>22</v>
      </c>
      <c r="M1157" s="18">
        <f t="shared" si="189"/>
        <v>3</v>
      </c>
      <c r="N1157" s="18">
        <f t="shared" si="189"/>
        <v>1</v>
      </c>
      <c r="O1157" s="18">
        <f t="shared" si="189"/>
        <v>1</v>
      </c>
      <c r="P1157" s="18">
        <f t="shared" si="189"/>
        <v>17</v>
      </c>
      <c r="Q1157" s="18">
        <f t="shared" si="189"/>
        <v>16</v>
      </c>
      <c r="R1157" s="18">
        <f t="shared" si="189"/>
        <v>33</v>
      </c>
      <c r="S1157" s="18">
        <f t="shared" si="189"/>
        <v>3</v>
      </c>
      <c r="T1157" s="18">
        <f t="shared" si="189"/>
        <v>0</v>
      </c>
      <c r="U1157" s="18">
        <f t="shared" si="189"/>
        <v>18</v>
      </c>
      <c r="V1157" s="18">
        <f t="shared" si="189"/>
        <v>21</v>
      </c>
      <c r="W1157" s="18">
        <f t="shared" si="189"/>
        <v>3</v>
      </c>
      <c r="X1157" s="18">
        <f t="shared" si="189"/>
        <v>2</v>
      </c>
      <c r="Y1157" s="18">
        <f t="shared" si="189"/>
        <v>3</v>
      </c>
      <c r="Z1157" s="18">
        <f t="shared" si="189"/>
        <v>0</v>
      </c>
      <c r="AA1157" s="18">
        <f t="shared" si="189"/>
        <v>0</v>
      </c>
      <c r="AB1157" s="18">
        <f t="shared" si="189"/>
        <v>0</v>
      </c>
      <c r="AC1157" s="18">
        <f t="shared" si="189"/>
        <v>1</v>
      </c>
      <c r="AD1157" s="18">
        <f t="shared" si="189"/>
        <v>0</v>
      </c>
      <c r="AE1157" s="18">
        <f t="shared" si="189"/>
        <v>1</v>
      </c>
      <c r="AF1157" s="15">
        <v>40</v>
      </c>
    </row>
    <row r="1158" spans="1:32" s="15" customFormat="1" ht="13.7" customHeight="1" x14ac:dyDescent="0.15">
      <c r="A1158" s="10" t="s">
        <v>1135</v>
      </c>
      <c r="B1158" s="10" t="s">
        <v>802</v>
      </c>
      <c r="C1158" s="11" t="s">
        <v>803</v>
      </c>
      <c r="D1158" s="12">
        <v>0</v>
      </c>
      <c r="E1158" s="12" t="s">
        <v>1141</v>
      </c>
      <c r="F1158" s="12" t="s">
        <v>1097</v>
      </c>
      <c r="G1158" s="13">
        <v>1</v>
      </c>
      <c r="H1158" s="13">
        <v>0</v>
      </c>
      <c r="I1158" s="13">
        <v>1</v>
      </c>
      <c r="J1158" s="13">
        <v>0</v>
      </c>
      <c r="K1158" s="13">
        <v>0</v>
      </c>
      <c r="L1158" s="13">
        <v>16</v>
      </c>
      <c r="M1158" s="13">
        <v>1</v>
      </c>
      <c r="N1158" s="13">
        <v>1</v>
      </c>
      <c r="O1158" s="13">
        <v>0</v>
      </c>
      <c r="P1158" s="13">
        <v>11</v>
      </c>
      <c r="Q1158" s="13">
        <v>9</v>
      </c>
      <c r="R1158" s="13">
        <v>20</v>
      </c>
      <c r="S1158" s="14">
        <v>1</v>
      </c>
      <c r="T1158" s="14">
        <v>0</v>
      </c>
      <c r="U1158" s="14">
        <v>4</v>
      </c>
      <c r="V1158" s="14">
        <v>5</v>
      </c>
      <c r="W1158" s="14">
        <v>1</v>
      </c>
      <c r="X1158" s="14">
        <v>4</v>
      </c>
      <c r="Y1158" s="14">
        <v>1</v>
      </c>
      <c r="Z1158" s="14">
        <v>0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5">
        <v>41</v>
      </c>
    </row>
    <row r="1159" spans="1:32" s="15" customFormat="1" ht="13.7" customHeight="1" x14ac:dyDescent="0.15">
      <c r="A1159" s="10" t="s">
        <v>1135</v>
      </c>
      <c r="B1159" s="10" t="s">
        <v>802</v>
      </c>
      <c r="C1159" s="11" t="s">
        <v>804</v>
      </c>
      <c r="D1159" s="12" t="s">
        <v>725</v>
      </c>
      <c r="E1159" s="12">
        <v>1</v>
      </c>
      <c r="F1159" s="12" t="s">
        <v>1097</v>
      </c>
      <c r="G1159" s="13">
        <v>1</v>
      </c>
      <c r="H1159" s="13">
        <v>0</v>
      </c>
      <c r="I1159" s="13">
        <v>0</v>
      </c>
      <c r="J1159" s="13">
        <v>0</v>
      </c>
      <c r="K1159" s="13">
        <v>0</v>
      </c>
      <c r="L1159" s="13">
        <v>6</v>
      </c>
      <c r="M1159" s="13">
        <v>1</v>
      </c>
      <c r="N1159" s="13">
        <v>0</v>
      </c>
      <c r="O1159" s="13">
        <v>0</v>
      </c>
      <c r="P1159" s="13">
        <v>2</v>
      </c>
      <c r="Q1159" s="13">
        <v>6</v>
      </c>
      <c r="R1159" s="13">
        <v>8</v>
      </c>
      <c r="S1159" s="14">
        <v>1</v>
      </c>
      <c r="T1159" s="14">
        <v>0</v>
      </c>
      <c r="U1159" s="14">
        <v>4</v>
      </c>
      <c r="V1159" s="14">
        <v>5</v>
      </c>
      <c r="W1159" s="14">
        <v>1</v>
      </c>
      <c r="X1159" s="14">
        <v>0</v>
      </c>
      <c r="Y1159" s="14">
        <v>1</v>
      </c>
      <c r="Z1159" s="14">
        <v>0</v>
      </c>
      <c r="AA1159" s="14">
        <v>0</v>
      </c>
      <c r="AB1159" s="14">
        <v>0</v>
      </c>
      <c r="AC1159" s="14">
        <v>1</v>
      </c>
      <c r="AD1159" s="14">
        <v>0</v>
      </c>
      <c r="AE1159" s="14">
        <v>1</v>
      </c>
      <c r="AF1159" s="5">
        <v>42</v>
      </c>
    </row>
    <row r="1160" spans="1:32" s="15" customFormat="1" ht="13.7" customHeight="1" x14ac:dyDescent="0.15">
      <c r="A1160" s="16"/>
      <c r="B1160" s="16" t="s">
        <v>1086</v>
      </c>
      <c r="C1160" s="16">
        <f>COUNTA(C1158:C1159)</f>
        <v>2</v>
      </c>
      <c r="D1160" s="17">
        <f>COUNTIF(D1158:D1159,"併")</f>
        <v>1</v>
      </c>
      <c r="E1160" s="17">
        <v>1</v>
      </c>
      <c r="F1160" s="17"/>
      <c r="G1160" s="18">
        <f t="shared" ref="G1160:AE1160" si="190">SUM(G1158:G1159)</f>
        <v>2</v>
      </c>
      <c r="H1160" s="18">
        <f t="shared" si="190"/>
        <v>0</v>
      </c>
      <c r="I1160" s="18">
        <f t="shared" si="190"/>
        <v>1</v>
      </c>
      <c r="J1160" s="18">
        <f t="shared" si="190"/>
        <v>0</v>
      </c>
      <c r="K1160" s="18">
        <f t="shared" si="190"/>
        <v>0</v>
      </c>
      <c r="L1160" s="18">
        <f t="shared" si="190"/>
        <v>22</v>
      </c>
      <c r="M1160" s="18">
        <f t="shared" si="190"/>
        <v>2</v>
      </c>
      <c r="N1160" s="18">
        <f t="shared" si="190"/>
        <v>1</v>
      </c>
      <c r="O1160" s="18">
        <f t="shared" si="190"/>
        <v>0</v>
      </c>
      <c r="P1160" s="18">
        <f t="shared" si="190"/>
        <v>13</v>
      </c>
      <c r="Q1160" s="18">
        <f t="shared" si="190"/>
        <v>15</v>
      </c>
      <c r="R1160" s="18">
        <f t="shared" si="190"/>
        <v>28</v>
      </c>
      <c r="S1160" s="18">
        <f t="shared" si="190"/>
        <v>2</v>
      </c>
      <c r="T1160" s="18">
        <f t="shared" si="190"/>
        <v>0</v>
      </c>
      <c r="U1160" s="18">
        <f t="shared" si="190"/>
        <v>8</v>
      </c>
      <c r="V1160" s="18">
        <f t="shared" si="190"/>
        <v>10</v>
      </c>
      <c r="W1160" s="18">
        <f t="shared" si="190"/>
        <v>2</v>
      </c>
      <c r="X1160" s="18">
        <f t="shared" si="190"/>
        <v>4</v>
      </c>
      <c r="Y1160" s="18">
        <f t="shared" si="190"/>
        <v>2</v>
      </c>
      <c r="Z1160" s="18">
        <f t="shared" si="190"/>
        <v>0</v>
      </c>
      <c r="AA1160" s="18">
        <f t="shared" si="190"/>
        <v>0</v>
      </c>
      <c r="AB1160" s="18">
        <f t="shared" si="190"/>
        <v>0</v>
      </c>
      <c r="AC1160" s="18">
        <f t="shared" si="190"/>
        <v>1</v>
      </c>
      <c r="AD1160" s="18">
        <f t="shared" si="190"/>
        <v>0</v>
      </c>
      <c r="AE1160" s="18">
        <f t="shared" si="190"/>
        <v>1</v>
      </c>
      <c r="AF1160" s="15">
        <v>44</v>
      </c>
    </row>
    <row r="1161" spans="1:32" s="15" customFormat="1" ht="13.7" customHeight="1" x14ac:dyDescent="0.15">
      <c r="A1161" s="23"/>
      <c r="B1161" s="23" t="s">
        <v>1087</v>
      </c>
      <c r="C1161" s="23">
        <f>C1124+C1130+C1135+C1140+C1147+C1153+C1157+C1160</f>
        <v>55</v>
      </c>
      <c r="D1161" s="23">
        <f t="shared" ref="D1161:AE1161" si="191">D1124+D1130+D1135+D1140+D1147+D1153+D1157+D1160</f>
        <v>6</v>
      </c>
      <c r="E1161" s="24">
        <f>E1124+E1130+E1135+E1140+E1147+E1153+E1157+E1160</f>
        <v>29</v>
      </c>
      <c r="F1161" s="23">
        <f t="shared" si="191"/>
        <v>0</v>
      </c>
      <c r="G1161" s="99">
        <f t="shared" si="191"/>
        <v>53</v>
      </c>
      <c r="H1161" s="99">
        <f t="shared" si="191"/>
        <v>0</v>
      </c>
      <c r="I1161" s="99">
        <f t="shared" si="191"/>
        <v>52</v>
      </c>
      <c r="J1161" s="99">
        <f t="shared" si="191"/>
        <v>8</v>
      </c>
      <c r="K1161" s="99">
        <f t="shared" si="191"/>
        <v>0</v>
      </c>
      <c r="L1161" s="99">
        <f t="shared" si="191"/>
        <v>770</v>
      </c>
      <c r="M1161" s="99">
        <f t="shared" si="191"/>
        <v>54</v>
      </c>
      <c r="N1161" s="99">
        <f t="shared" si="191"/>
        <v>8</v>
      </c>
      <c r="O1161" s="99">
        <f t="shared" si="191"/>
        <v>1</v>
      </c>
      <c r="P1161" s="99">
        <f t="shared" si="191"/>
        <v>451</v>
      </c>
      <c r="Q1161" s="99">
        <f t="shared" si="191"/>
        <v>495</v>
      </c>
      <c r="R1161" s="99">
        <f t="shared" si="191"/>
        <v>946</v>
      </c>
      <c r="S1161" s="99">
        <f t="shared" si="191"/>
        <v>56</v>
      </c>
      <c r="T1161" s="99">
        <f t="shared" si="191"/>
        <v>0</v>
      </c>
      <c r="U1161" s="99">
        <f t="shared" si="191"/>
        <v>98</v>
      </c>
      <c r="V1161" s="99">
        <f t="shared" si="191"/>
        <v>154</v>
      </c>
      <c r="W1161" s="99">
        <f t="shared" si="191"/>
        <v>53</v>
      </c>
      <c r="X1161" s="99">
        <f t="shared" si="191"/>
        <v>114</v>
      </c>
      <c r="Y1161" s="99">
        <f t="shared" si="191"/>
        <v>53</v>
      </c>
      <c r="Z1161" s="99">
        <f t="shared" si="191"/>
        <v>20</v>
      </c>
      <c r="AA1161" s="99">
        <f t="shared" si="191"/>
        <v>6</v>
      </c>
      <c r="AB1161" s="99">
        <f t="shared" si="191"/>
        <v>9</v>
      </c>
      <c r="AC1161" s="99">
        <f t="shared" si="191"/>
        <v>21</v>
      </c>
      <c r="AD1161" s="99">
        <f t="shared" si="191"/>
        <v>5</v>
      </c>
      <c r="AE1161" s="99">
        <f t="shared" si="191"/>
        <v>21</v>
      </c>
      <c r="AF1161" s="15">
        <v>45</v>
      </c>
    </row>
    <row r="1162" spans="1:32" s="15" customFormat="1" ht="13.7" customHeight="1" x14ac:dyDescent="0.15">
      <c r="A1162" s="10" t="s">
        <v>1136</v>
      </c>
      <c r="B1162" s="10" t="s">
        <v>290</v>
      </c>
      <c r="C1162" s="11" t="s">
        <v>291</v>
      </c>
      <c r="D1162" s="12">
        <v>0</v>
      </c>
      <c r="E1162" s="12" t="s">
        <v>1142</v>
      </c>
      <c r="F1162" s="12" t="s">
        <v>1097</v>
      </c>
      <c r="G1162" s="13">
        <v>1</v>
      </c>
      <c r="H1162" s="13">
        <v>0</v>
      </c>
      <c r="I1162" s="13">
        <v>1</v>
      </c>
      <c r="J1162" s="13">
        <v>1</v>
      </c>
      <c r="K1162" s="13">
        <v>0</v>
      </c>
      <c r="L1162" s="13">
        <v>29</v>
      </c>
      <c r="M1162" s="13">
        <v>1</v>
      </c>
      <c r="N1162" s="13">
        <v>1</v>
      </c>
      <c r="O1162" s="13">
        <v>2</v>
      </c>
      <c r="P1162" s="13">
        <v>17</v>
      </c>
      <c r="Q1162" s="13">
        <v>19</v>
      </c>
      <c r="R1162" s="13">
        <v>36</v>
      </c>
      <c r="S1162" s="14">
        <v>1</v>
      </c>
      <c r="T1162" s="14">
        <v>0</v>
      </c>
      <c r="U1162" s="14">
        <v>6</v>
      </c>
      <c r="V1162" s="14">
        <v>7</v>
      </c>
      <c r="W1162" s="14">
        <v>1</v>
      </c>
      <c r="X1162" s="14">
        <v>6</v>
      </c>
      <c r="Y1162" s="14">
        <v>1</v>
      </c>
      <c r="Z1162" s="14">
        <v>1</v>
      </c>
      <c r="AA1162" s="14">
        <v>0</v>
      </c>
      <c r="AB1162" s="14">
        <v>0</v>
      </c>
      <c r="AC1162" s="14">
        <v>4</v>
      </c>
      <c r="AD1162" s="14">
        <v>0</v>
      </c>
      <c r="AE1162" s="14">
        <v>4</v>
      </c>
      <c r="AF1162" s="15">
        <v>46</v>
      </c>
    </row>
    <row r="1163" spans="1:32" s="15" customFormat="1" ht="13.7" customHeight="1" x14ac:dyDescent="0.15">
      <c r="A1163" s="10" t="s">
        <v>1136</v>
      </c>
      <c r="B1163" s="10" t="s">
        <v>290</v>
      </c>
      <c r="C1163" s="11" t="s">
        <v>292</v>
      </c>
      <c r="D1163" s="12">
        <v>0</v>
      </c>
      <c r="E1163" s="12" t="s">
        <v>1142</v>
      </c>
      <c r="F1163" s="12" t="s">
        <v>1097</v>
      </c>
      <c r="G1163" s="13">
        <v>1</v>
      </c>
      <c r="H1163" s="13">
        <v>0</v>
      </c>
      <c r="I1163" s="13">
        <v>1</v>
      </c>
      <c r="J1163" s="13">
        <v>0</v>
      </c>
      <c r="K1163" s="13">
        <v>0</v>
      </c>
      <c r="L1163" s="13">
        <v>17</v>
      </c>
      <c r="M1163" s="13">
        <v>1</v>
      </c>
      <c r="N1163" s="13">
        <v>0</v>
      </c>
      <c r="O1163" s="13">
        <v>0</v>
      </c>
      <c r="P1163" s="13">
        <v>11</v>
      </c>
      <c r="Q1163" s="13">
        <v>9</v>
      </c>
      <c r="R1163" s="13">
        <v>20</v>
      </c>
      <c r="S1163" s="14">
        <v>1</v>
      </c>
      <c r="T1163" s="14">
        <v>0</v>
      </c>
      <c r="U1163" s="14">
        <v>3</v>
      </c>
      <c r="V1163" s="14">
        <v>4</v>
      </c>
      <c r="W1163" s="14">
        <v>1</v>
      </c>
      <c r="X1163" s="14">
        <v>2</v>
      </c>
      <c r="Y1163" s="14">
        <v>1</v>
      </c>
      <c r="Z1163" s="14">
        <v>0</v>
      </c>
      <c r="AA1163" s="14">
        <v>4</v>
      </c>
      <c r="AB1163" s="14">
        <v>0</v>
      </c>
      <c r="AC1163" s="14">
        <v>0</v>
      </c>
      <c r="AD1163" s="14">
        <v>0</v>
      </c>
      <c r="AE1163" s="14">
        <v>0</v>
      </c>
      <c r="AF1163" s="5">
        <v>47</v>
      </c>
    </row>
    <row r="1164" spans="1:32" s="15" customFormat="1" ht="13.7" customHeight="1" x14ac:dyDescent="0.15">
      <c r="A1164" s="10" t="s">
        <v>1136</v>
      </c>
      <c r="B1164" s="10" t="s">
        <v>290</v>
      </c>
      <c r="C1164" s="11" t="s">
        <v>293</v>
      </c>
      <c r="D1164" s="12">
        <v>0</v>
      </c>
      <c r="E1164" s="12">
        <v>1</v>
      </c>
      <c r="F1164" s="12" t="s">
        <v>1097</v>
      </c>
      <c r="G1164" s="13">
        <v>1</v>
      </c>
      <c r="H1164" s="13">
        <v>0</v>
      </c>
      <c r="I1164" s="13">
        <v>1</v>
      </c>
      <c r="J1164" s="13">
        <v>0</v>
      </c>
      <c r="K1164" s="13">
        <v>0</v>
      </c>
      <c r="L1164" s="13">
        <v>3</v>
      </c>
      <c r="M1164" s="13">
        <v>1</v>
      </c>
      <c r="N1164" s="13">
        <v>0</v>
      </c>
      <c r="O1164" s="13">
        <v>0</v>
      </c>
      <c r="P1164" s="13">
        <v>3</v>
      </c>
      <c r="Q1164" s="13">
        <v>3</v>
      </c>
      <c r="R1164" s="13">
        <v>6</v>
      </c>
      <c r="S1164" s="14">
        <v>1</v>
      </c>
      <c r="T1164" s="14">
        <v>0</v>
      </c>
      <c r="U1164" s="14">
        <v>1</v>
      </c>
      <c r="V1164" s="14">
        <v>2</v>
      </c>
      <c r="W1164" s="14">
        <v>1</v>
      </c>
      <c r="X1164" s="14">
        <v>0</v>
      </c>
      <c r="Y1164" s="14">
        <v>1</v>
      </c>
      <c r="Z1164" s="14">
        <v>0</v>
      </c>
      <c r="AA1164" s="14">
        <v>0</v>
      </c>
      <c r="AB1164" s="14">
        <v>0</v>
      </c>
      <c r="AC1164" s="14">
        <v>1</v>
      </c>
      <c r="AD1164" s="14">
        <v>0</v>
      </c>
      <c r="AE1164" s="14">
        <v>1</v>
      </c>
      <c r="AF1164" s="15">
        <v>48</v>
      </c>
    </row>
    <row r="1165" spans="1:32" s="15" customFormat="1" ht="13.7" customHeight="1" x14ac:dyDescent="0.15">
      <c r="A1165" s="10" t="s">
        <v>1136</v>
      </c>
      <c r="B1165" s="10" t="s">
        <v>290</v>
      </c>
      <c r="C1165" s="11" t="s">
        <v>294</v>
      </c>
      <c r="D1165" s="12">
        <v>0</v>
      </c>
      <c r="E1165" s="12">
        <v>1</v>
      </c>
      <c r="F1165" s="12" t="s">
        <v>1097</v>
      </c>
      <c r="G1165" s="13">
        <v>1</v>
      </c>
      <c r="H1165" s="13">
        <v>0</v>
      </c>
      <c r="I1165" s="13">
        <v>1</v>
      </c>
      <c r="J1165" s="13">
        <v>0</v>
      </c>
      <c r="K1165" s="13">
        <v>0</v>
      </c>
      <c r="L1165" s="13">
        <v>5</v>
      </c>
      <c r="M1165" s="13">
        <v>1</v>
      </c>
      <c r="N1165" s="13">
        <v>0</v>
      </c>
      <c r="O1165" s="13">
        <v>0</v>
      </c>
      <c r="P1165" s="13">
        <v>6</v>
      </c>
      <c r="Q1165" s="13">
        <v>2</v>
      </c>
      <c r="R1165" s="13">
        <v>8</v>
      </c>
      <c r="S1165" s="14">
        <v>1</v>
      </c>
      <c r="T1165" s="14">
        <v>0</v>
      </c>
      <c r="U1165" s="14">
        <v>2</v>
      </c>
      <c r="V1165" s="14">
        <v>3</v>
      </c>
      <c r="W1165" s="14">
        <v>1</v>
      </c>
      <c r="X1165" s="14">
        <v>0</v>
      </c>
      <c r="Y1165" s="14">
        <v>1</v>
      </c>
      <c r="Z1165" s="14">
        <v>0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5">
        <v>49</v>
      </c>
    </row>
    <row r="1166" spans="1:32" s="15" customFormat="1" ht="13.7" customHeight="1" x14ac:dyDescent="0.15">
      <c r="A1166" s="10" t="s">
        <v>1136</v>
      </c>
      <c r="B1166" s="10" t="s">
        <v>290</v>
      </c>
      <c r="C1166" s="11" t="s">
        <v>295</v>
      </c>
      <c r="D1166" s="12" t="s">
        <v>1146</v>
      </c>
      <c r="E1166" s="12">
        <v>3</v>
      </c>
      <c r="F1166" s="12" t="s">
        <v>1097</v>
      </c>
      <c r="G1166" s="13">
        <v>0</v>
      </c>
      <c r="H1166" s="13">
        <v>0</v>
      </c>
      <c r="I1166" s="13">
        <v>1</v>
      </c>
      <c r="J1166" s="13">
        <v>0</v>
      </c>
      <c r="K1166" s="13">
        <v>0</v>
      </c>
      <c r="L1166" s="13">
        <v>5</v>
      </c>
      <c r="M1166" s="13">
        <v>1</v>
      </c>
      <c r="N1166" s="13">
        <v>0</v>
      </c>
      <c r="O1166" s="13">
        <v>0</v>
      </c>
      <c r="P1166" s="13">
        <v>3</v>
      </c>
      <c r="Q1166" s="13">
        <v>4</v>
      </c>
      <c r="R1166" s="13">
        <v>7</v>
      </c>
      <c r="S1166" s="14">
        <v>1</v>
      </c>
      <c r="T1166" s="14">
        <v>0</v>
      </c>
      <c r="U1166" s="14">
        <v>2</v>
      </c>
      <c r="V1166" s="14">
        <v>3</v>
      </c>
      <c r="W1166" s="14">
        <v>1</v>
      </c>
      <c r="X1166" s="14">
        <v>0</v>
      </c>
      <c r="Y1166" s="14">
        <v>1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5">
        <v>50</v>
      </c>
    </row>
    <row r="1167" spans="1:32" s="15" customFormat="1" ht="13.7" customHeight="1" x14ac:dyDescent="0.15">
      <c r="A1167" s="10" t="s">
        <v>1136</v>
      </c>
      <c r="B1167" s="10" t="s">
        <v>290</v>
      </c>
      <c r="C1167" s="11" t="s">
        <v>296</v>
      </c>
      <c r="D1167" s="12">
        <v>0</v>
      </c>
      <c r="E1167" s="12" t="s">
        <v>1142</v>
      </c>
      <c r="F1167" s="12" t="s">
        <v>1097</v>
      </c>
      <c r="G1167" s="13">
        <v>1</v>
      </c>
      <c r="H1167" s="13">
        <v>0</v>
      </c>
      <c r="I1167" s="13">
        <v>1</v>
      </c>
      <c r="J1167" s="13">
        <v>1</v>
      </c>
      <c r="K1167" s="13">
        <v>0</v>
      </c>
      <c r="L1167" s="13">
        <v>24</v>
      </c>
      <c r="M1167" s="13">
        <v>2</v>
      </c>
      <c r="N1167" s="13">
        <v>1</v>
      </c>
      <c r="O1167" s="13">
        <v>0</v>
      </c>
      <c r="P1167" s="13">
        <v>18</v>
      </c>
      <c r="Q1167" s="13">
        <v>12</v>
      </c>
      <c r="R1167" s="13">
        <v>30</v>
      </c>
      <c r="S1167" s="14">
        <v>1</v>
      </c>
      <c r="T1167" s="14">
        <v>0</v>
      </c>
      <c r="U1167" s="14">
        <v>4</v>
      </c>
      <c r="V1167" s="14">
        <v>5</v>
      </c>
      <c r="W1167" s="14">
        <v>1</v>
      </c>
      <c r="X1167" s="14">
        <v>6</v>
      </c>
      <c r="Y1167" s="14">
        <v>1</v>
      </c>
      <c r="Z1167" s="14">
        <v>1</v>
      </c>
      <c r="AA1167" s="14">
        <v>0</v>
      </c>
      <c r="AB1167" s="14">
        <v>0</v>
      </c>
      <c r="AC1167" s="14">
        <v>2</v>
      </c>
      <c r="AD1167" s="14">
        <v>0</v>
      </c>
      <c r="AE1167" s="14">
        <v>2</v>
      </c>
      <c r="AF1167" s="15">
        <v>51</v>
      </c>
    </row>
    <row r="1168" spans="1:32" s="15" customFormat="1" ht="13.7" customHeight="1" x14ac:dyDescent="0.15">
      <c r="A1168" s="10" t="s">
        <v>1136</v>
      </c>
      <c r="B1168" s="10" t="s">
        <v>290</v>
      </c>
      <c r="C1168" s="11" t="s">
        <v>83</v>
      </c>
      <c r="D1168" s="12" t="s">
        <v>725</v>
      </c>
      <c r="E1168" s="12">
        <v>1</v>
      </c>
      <c r="F1168" s="12" t="s">
        <v>1097</v>
      </c>
      <c r="G1168" s="13">
        <v>0</v>
      </c>
      <c r="H1168" s="13">
        <v>0</v>
      </c>
      <c r="I1168" s="13">
        <v>1</v>
      </c>
      <c r="J1168" s="13">
        <v>0</v>
      </c>
      <c r="K1168" s="13">
        <v>0</v>
      </c>
      <c r="L1168" s="13">
        <v>7</v>
      </c>
      <c r="M1168" s="13">
        <v>1</v>
      </c>
      <c r="N1168" s="13">
        <v>0</v>
      </c>
      <c r="O1168" s="13">
        <v>0</v>
      </c>
      <c r="P1168" s="13">
        <v>5</v>
      </c>
      <c r="Q1168" s="13">
        <v>4</v>
      </c>
      <c r="R1168" s="13">
        <v>9</v>
      </c>
      <c r="S1168" s="14">
        <v>1</v>
      </c>
      <c r="T1168" s="14">
        <v>0</v>
      </c>
      <c r="U1168" s="14">
        <v>2</v>
      </c>
      <c r="V1168" s="14">
        <v>3</v>
      </c>
      <c r="W1168" s="14">
        <v>1</v>
      </c>
      <c r="X1168" s="14">
        <v>0</v>
      </c>
      <c r="Y1168" s="14">
        <v>1</v>
      </c>
      <c r="Z1168" s="14">
        <v>0</v>
      </c>
      <c r="AA1168" s="14">
        <v>0</v>
      </c>
      <c r="AB1168" s="14">
        <v>1</v>
      </c>
      <c r="AC1168" s="14">
        <v>1</v>
      </c>
      <c r="AD1168" s="14">
        <v>0</v>
      </c>
      <c r="AE1168" s="14">
        <v>1</v>
      </c>
      <c r="AF1168" s="5">
        <v>52</v>
      </c>
    </row>
    <row r="1169" spans="1:32" s="5" customFormat="1" ht="13.7" customHeight="1" x14ac:dyDescent="0.15">
      <c r="A1169" s="16"/>
      <c r="B1169" s="16" t="s">
        <v>1086</v>
      </c>
      <c r="C1169" s="16">
        <f>COUNTA(C1162:C1168)</f>
        <v>7</v>
      </c>
      <c r="D1169" s="17">
        <f>COUNTIF(D1162:D1168,"併")</f>
        <v>2</v>
      </c>
      <c r="E1169" s="17">
        <v>7</v>
      </c>
      <c r="F1169" s="17"/>
      <c r="G1169" s="18">
        <f t="shared" ref="G1169:AE1169" si="192">SUM(G1162:G1168)</f>
        <v>5</v>
      </c>
      <c r="H1169" s="18">
        <f t="shared" si="192"/>
        <v>0</v>
      </c>
      <c r="I1169" s="18">
        <f t="shared" si="192"/>
        <v>7</v>
      </c>
      <c r="J1169" s="18">
        <f t="shared" si="192"/>
        <v>2</v>
      </c>
      <c r="K1169" s="18">
        <f t="shared" si="192"/>
        <v>0</v>
      </c>
      <c r="L1169" s="18">
        <f t="shared" si="192"/>
        <v>90</v>
      </c>
      <c r="M1169" s="18">
        <f t="shared" si="192"/>
        <v>8</v>
      </c>
      <c r="N1169" s="18">
        <f t="shared" si="192"/>
        <v>2</v>
      </c>
      <c r="O1169" s="18">
        <f t="shared" si="192"/>
        <v>2</v>
      </c>
      <c r="P1169" s="18">
        <f t="shared" si="192"/>
        <v>63</v>
      </c>
      <c r="Q1169" s="18">
        <f t="shared" si="192"/>
        <v>53</v>
      </c>
      <c r="R1169" s="18">
        <f t="shared" si="192"/>
        <v>116</v>
      </c>
      <c r="S1169" s="18">
        <f t="shared" si="192"/>
        <v>7</v>
      </c>
      <c r="T1169" s="18">
        <f t="shared" si="192"/>
        <v>0</v>
      </c>
      <c r="U1169" s="18">
        <f t="shared" si="192"/>
        <v>20</v>
      </c>
      <c r="V1169" s="18">
        <f t="shared" si="192"/>
        <v>27</v>
      </c>
      <c r="W1169" s="18">
        <f t="shared" si="192"/>
        <v>7</v>
      </c>
      <c r="X1169" s="18">
        <f t="shared" si="192"/>
        <v>14</v>
      </c>
      <c r="Y1169" s="18">
        <f t="shared" si="192"/>
        <v>7</v>
      </c>
      <c r="Z1169" s="18">
        <f t="shared" si="192"/>
        <v>2</v>
      </c>
      <c r="AA1169" s="18">
        <f t="shared" si="192"/>
        <v>4</v>
      </c>
      <c r="AB1169" s="18">
        <f t="shared" si="192"/>
        <v>1</v>
      </c>
      <c r="AC1169" s="18">
        <f t="shared" si="192"/>
        <v>8</v>
      </c>
      <c r="AD1169" s="18">
        <f t="shared" si="192"/>
        <v>0</v>
      </c>
      <c r="AE1169" s="18">
        <f t="shared" si="192"/>
        <v>8</v>
      </c>
      <c r="AF1169" s="15">
        <v>54</v>
      </c>
    </row>
    <row r="1170" spans="1:32" s="15" customFormat="1" ht="13.7" customHeight="1" x14ac:dyDescent="0.15">
      <c r="A1170" s="10" t="s">
        <v>1136</v>
      </c>
      <c r="B1170" s="10" t="s">
        <v>806</v>
      </c>
      <c r="C1170" s="11" t="s">
        <v>807</v>
      </c>
      <c r="D1170" s="12">
        <v>0</v>
      </c>
      <c r="E1170" s="12">
        <v>2</v>
      </c>
      <c r="F1170" s="12" t="s">
        <v>1097</v>
      </c>
      <c r="G1170" s="13">
        <v>1</v>
      </c>
      <c r="H1170" s="13">
        <v>0</v>
      </c>
      <c r="I1170" s="13">
        <v>1</v>
      </c>
      <c r="J1170" s="13">
        <v>0</v>
      </c>
      <c r="K1170" s="13">
        <v>0</v>
      </c>
      <c r="L1170" s="13">
        <v>13</v>
      </c>
      <c r="M1170" s="13">
        <v>1</v>
      </c>
      <c r="N1170" s="13">
        <v>0</v>
      </c>
      <c r="O1170" s="13">
        <v>0</v>
      </c>
      <c r="P1170" s="13">
        <v>8</v>
      </c>
      <c r="Q1170" s="13">
        <v>8</v>
      </c>
      <c r="R1170" s="13">
        <v>16</v>
      </c>
      <c r="S1170" s="14">
        <v>2</v>
      </c>
      <c r="T1170" s="14">
        <v>0</v>
      </c>
      <c r="U1170" s="14">
        <v>1</v>
      </c>
      <c r="V1170" s="14">
        <v>3</v>
      </c>
      <c r="W1170" s="14">
        <v>1</v>
      </c>
      <c r="X1170" s="14">
        <v>3</v>
      </c>
      <c r="Y1170" s="14">
        <v>1</v>
      </c>
      <c r="Z1170" s="14">
        <v>1</v>
      </c>
      <c r="AA1170" s="14">
        <v>0</v>
      </c>
      <c r="AB1170" s="14">
        <v>0</v>
      </c>
      <c r="AC1170" s="14">
        <v>1</v>
      </c>
      <c r="AD1170" s="14">
        <v>0</v>
      </c>
      <c r="AE1170" s="14">
        <v>1</v>
      </c>
      <c r="AF1170" s="15">
        <v>55</v>
      </c>
    </row>
    <row r="1171" spans="1:32" s="15" customFormat="1" ht="13.7" customHeight="1" x14ac:dyDescent="0.15">
      <c r="A1171" s="10" t="s">
        <v>1136</v>
      </c>
      <c r="B1171" s="10" t="s">
        <v>806</v>
      </c>
      <c r="C1171" s="11" t="s">
        <v>808</v>
      </c>
      <c r="D1171" s="12">
        <v>0</v>
      </c>
      <c r="E1171" s="12">
        <v>2</v>
      </c>
      <c r="F1171" s="12" t="s">
        <v>1097</v>
      </c>
      <c r="G1171" s="13">
        <v>1</v>
      </c>
      <c r="H1171" s="13">
        <v>0</v>
      </c>
      <c r="I1171" s="13">
        <v>1</v>
      </c>
      <c r="J1171" s="13">
        <v>0</v>
      </c>
      <c r="K1171" s="13">
        <v>0</v>
      </c>
      <c r="L1171" s="13">
        <v>4</v>
      </c>
      <c r="M1171" s="13">
        <v>1</v>
      </c>
      <c r="N1171" s="13">
        <v>0</v>
      </c>
      <c r="O1171" s="13">
        <v>0</v>
      </c>
      <c r="P1171" s="13">
        <v>2</v>
      </c>
      <c r="Q1171" s="13">
        <v>5</v>
      </c>
      <c r="R1171" s="13">
        <v>7</v>
      </c>
      <c r="S1171" s="14">
        <v>1</v>
      </c>
      <c r="T1171" s="14">
        <v>0</v>
      </c>
      <c r="U1171" s="14">
        <v>1</v>
      </c>
      <c r="V1171" s="14">
        <v>2</v>
      </c>
      <c r="W1171" s="14">
        <v>1</v>
      </c>
      <c r="X1171" s="14">
        <v>0</v>
      </c>
      <c r="Y1171" s="14">
        <v>1</v>
      </c>
      <c r="Z1171" s="14">
        <v>0</v>
      </c>
      <c r="AA1171" s="14">
        <v>0</v>
      </c>
      <c r="AB1171" s="14">
        <v>0</v>
      </c>
      <c r="AC1171" s="14">
        <v>1</v>
      </c>
      <c r="AD1171" s="14">
        <v>0</v>
      </c>
      <c r="AE1171" s="14">
        <v>1</v>
      </c>
      <c r="AF1171" s="15">
        <v>56</v>
      </c>
    </row>
    <row r="1172" spans="1:32" s="15" customFormat="1" ht="13.7" customHeight="1" x14ac:dyDescent="0.15">
      <c r="A1172" s="10" t="s">
        <v>1136</v>
      </c>
      <c r="B1172" s="10" t="s">
        <v>806</v>
      </c>
      <c r="C1172" s="11" t="s">
        <v>809</v>
      </c>
      <c r="D1172" s="12">
        <v>0</v>
      </c>
      <c r="E1172" s="12">
        <v>2</v>
      </c>
      <c r="F1172" s="12" t="s">
        <v>1097</v>
      </c>
      <c r="G1172" s="13">
        <v>1</v>
      </c>
      <c r="H1172" s="13">
        <v>0</v>
      </c>
      <c r="I1172" s="13">
        <v>1</v>
      </c>
      <c r="J1172" s="13">
        <v>0</v>
      </c>
      <c r="K1172" s="13">
        <v>0</v>
      </c>
      <c r="L1172" s="13">
        <v>8</v>
      </c>
      <c r="M1172" s="13">
        <v>1</v>
      </c>
      <c r="N1172" s="13">
        <v>0</v>
      </c>
      <c r="O1172" s="13">
        <v>0</v>
      </c>
      <c r="P1172" s="13">
        <v>3</v>
      </c>
      <c r="Q1172" s="13">
        <v>8</v>
      </c>
      <c r="R1172" s="13">
        <v>11</v>
      </c>
      <c r="S1172" s="14">
        <v>1</v>
      </c>
      <c r="T1172" s="14">
        <v>0</v>
      </c>
      <c r="U1172" s="14">
        <v>1</v>
      </c>
      <c r="V1172" s="14">
        <v>2</v>
      </c>
      <c r="W1172" s="14">
        <v>1</v>
      </c>
      <c r="X1172" s="14">
        <v>1</v>
      </c>
      <c r="Y1172" s="14">
        <v>1</v>
      </c>
      <c r="Z1172" s="14">
        <v>1</v>
      </c>
      <c r="AA1172" s="14">
        <v>0</v>
      </c>
      <c r="AB1172" s="14">
        <v>0</v>
      </c>
      <c r="AC1172" s="14">
        <v>1</v>
      </c>
      <c r="AD1172" s="14">
        <v>0</v>
      </c>
      <c r="AE1172" s="14">
        <v>1</v>
      </c>
      <c r="AF1172" s="5">
        <v>57</v>
      </c>
    </row>
    <row r="1173" spans="1:32" s="15" customFormat="1" ht="13.7" customHeight="1" x14ac:dyDescent="0.15">
      <c r="A1173" s="10" t="s">
        <v>1136</v>
      </c>
      <c r="B1173" s="10" t="s">
        <v>806</v>
      </c>
      <c r="C1173" s="11" t="s">
        <v>810</v>
      </c>
      <c r="D1173" s="12">
        <v>0</v>
      </c>
      <c r="E1173" s="12" t="s">
        <v>1142</v>
      </c>
      <c r="F1173" s="12" t="s">
        <v>1097</v>
      </c>
      <c r="G1173" s="13">
        <v>1</v>
      </c>
      <c r="H1173" s="13">
        <v>0</v>
      </c>
      <c r="I1173" s="13">
        <v>1</v>
      </c>
      <c r="J1173" s="13">
        <v>1</v>
      </c>
      <c r="K1173" s="13">
        <v>0</v>
      </c>
      <c r="L1173" s="13">
        <v>30</v>
      </c>
      <c r="M1173" s="13">
        <v>1</v>
      </c>
      <c r="N1173" s="13">
        <v>2</v>
      </c>
      <c r="O1173" s="13">
        <v>0</v>
      </c>
      <c r="P1173" s="13">
        <v>15</v>
      </c>
      <c r="Q1173" s="13">
        <v>21</v>
      </c>
      <c r="R1173" s="13">
        <v>36</v>
      </c>
      <c r="S1173" s="14">
        <v>2</v>
      </c>
      <c r="T1173" s="14">
        <v>0</v>
      </c>
      <c r="U1173" s="14">
        <v>7</v>
      </c>
      <c r="V1173" s="14">
        <v>9</v>
      </c>
      <c r="W1173" s="14">
        <v>1</v>
      </c>
      <c r="X1173" s="14">
        <v>6</v>
      </c>
      <c r="Y1173" s="14">
        <v>1</v>
      </c>
      <c r="Z1173" s="14">
        <v>1</v>
      </c>
      <c r="AA1173" s="14">
        <v>0</v>
      </c>
      <c r="AB1173" s="14">
        <v>0</v>
      </c>
      <c r="AC1173" s="14">
        <v>3</v>
      </c>
      <c r="AD1173" s="14">
        <v>0</v>
      </c>
      <c r="AE1173" s="14">
        <v>3</v>
      </c>
      <c r="AF1173" s="15">
        <v>58</v>
      </c>
    </row>
    <row r="1174" spans="1:32" s="15" customFormat="1" ht="13.7" customHeight="1" x14ac:dyDescent="0.15">
      <c r="A1174" s="10" t="s">
        <v>1136</v>
      </c>
      <c r="B1174" s="10" t="s">
        <v>806</v>
      </c>
      <c r="C1174" s="11" t="s">
        <v>811</v>
      </c>
      <c r="D1174" s="12">
        <v>0</v>
      </c>
      <c r="E1174" s="12">
        <v>1</v>
      </c>
      <c r="F1174" s="12" t="s">
        <v>1097</v>
      </c>
      <c r="G1174" s="13">
        <v>1</v>
      </c>
      <c r="H1174" s="13">
        <v>0</v>
      </c>
      <c r="I1174" s="13">
        <v>1</v>
      </c>
      <c r="J1174" s="13">
        <v>0</v>
      </c>
      <c r="K1174" s="13">
        <v>0</v>
      </c>
      <c r="L1174" s="13">
        <v>12</v>
      </c>
      <c r="M1174" s="13">
        <v>1</v>
      </c>
      <c r="N1174" s="13">
        <v>0</v>
      </c>
      <c r="O1174" s="13">
        <v>0</v>
      </c>
      <c r="P1174" s="13">
        <v>9</v>
      </c>
      <c r="Q1174" s="13">
        <v>6</v>
      </c>
      <c r="R1174" s="13">
        <v>15</v>
      </c>
      <c r="S1174" s="14">
        <v>1</v>
      </c>
      <c r="T1174" s="14">
        <v>0</v>
      </c>
      <c r="U1174" s="14">
        <v>2</v>
      </c>
      <c r="V1174" s="14">
        <v>3</v>
      </c>
      <c r="W1174" s="14">
        <v>1</v>
      </c>
      <c r="X1174" s="14">
        <v>1</v>
      </c>
      <c r="Y1174" s="14">
        <v>1</v>
      </c>
      <c r="Z1174" s="14">
        <v>0</v>
      </c>
      <c r="AA1174" s="14">
        <v>0</v>
      </c>
      <c r="AB1174" s="14">
        <v>1</v>
      </c>
      <c r="AC1174" s="14">
        <v>2</v>
      </c>
      <c r="AD1174" s="14">
        <v>0</v>
      </c>
      <c r="AE1174" s="14">
        <v>2</v>
      </c>
      <c r="AF1174" s="15">
        <v>59</v>
      </c>
    </row>
    <row r="1175" spans="1:32" s="15" customFormat="1" ht="13.7" customHeight="1" x14ac:dyDescent="0.15">
      <c r="A1175" s="10" t="s">
        <v>1136</v>
      </c>
      <c r="B1175" s="10" t="s">
        <v>806</v>
      </c>
      <c r="C1175" s="11" t="s">
        <v>812</v>
      </c>
      <c r="D1175" s="12">
        <v>0</v>
      </c>
      <c r="E1175" s="12">
        <v>3</v>
      </c>
      <c r="F1175" s="12" t="s">
        <v>1097</v>
      </c>
      <c r="G1175" s="13">
        <v>1</v>
      </c>
      <c r="H1175" s="13">
        <v>0</v>
      </c>
      <c r="I1175" s="13">
        <v>1</v>
      </c>
      <c r="J1175" s="13">
        <v>0</v>
      </c>
      <c r="K1175" s="13">
        <v>0</v>
      </c>
      <c r="L1175" s="13">
        <v>6</v>
      </c>
      <c r="M1175" s="13">
        <v>1</v>
      </c>
      <c r="N1175" s="13">
        <v>0</v>
      </c>
      <c r="O1175" s="13">
        <v>0</v>
      </c>
      <c r="P1175" s="13">
        <v>5</v>
      </c>
      <c r="Q1175" s="13">
        <v>4</v>
      </c>
      <c r="R1175" s="13">
        <v>9</v>
      </c>
      <c r="S1175" s="14">
        <v>1</v>
      </c>
      <c r="T1175" s="14">
        <v>0</v>
      </c>
      <c r="U1175" s="14">
        <v>2</v>
      </c>
      <c r="V1175" s="14">
        <v>3</v>
      </c>
      <c r="W1175" s="14">
        <v>1</v>
      </c>
      <c r="X1175" s="14">
        <v>0</v>
      </c>
      <c r="Y1175" s="14">
        <v>1</v>
      </c>
      <c r="Z1175" s="14">
        <v>0</v>
      </c>
      <c r="AA1175" s="14">
        <v>0</v>
      </c>
      <c r="AB1175" s="14">
        <v>0</v>
      </c>
      <c r="AC1175" s="14">
        <v>0</v>
      </c>
      <c r="AD1175" s="14">
        <v>0</v>
      </c>
      <c r="AE1175" s="14">
        <v>0</v>
      </c>
      <c r="AF1175" s="15">
        <v>60</v>
      </c>
    </row>
    <row r="1176" spans="1:32" s="5" customFormat="1" ht="13.7" customHeight="1" x14ac:dyDescent="0.15">
      <c r="A1176" s="10" t="s">
        <v>1136</v>
      </c>
      <c r="B1176" s="10" t="s">
        <v>806</v>
      </c>
      <c r="C1176" s="11" t="s">
        <v>813</v>
      </c>
      <c r="D1176" s="12">
        <v>0</v>
      </c>
      <c r="E1176" s="12">
        <v>2</v>
      </c>
      <c r="F1176" s="12" t="s">
        <v>1097</v>
      </c>
      <c r="G1176" s="13">
        <v>1</v>
      </c>
      <c r="H1176" s="13">
        <v>0</v>
      </c>
      <c r="I1176" s="13">
        <v>1</v>
      </c>
      <c r="J1176" s="13">
        <v>1</v>
      </c>
      <c r="K1176" s="13">
        <v>0</v>
      </c>
      <c r="L1176" s="13">
        <v>18</v>
      </c>
      <c r="M1176" s="13">
        <v>1</v>
      </c>
      <c r="N1176" s="13">
        <v>0</v>
      </c>
      <c r="O1176" s="13">
        <v>0</v>
      </c>
      <c r="P1176" s="13">
        <v>12</v>
      </c>
      <c r="Q1176" s="13">
        <v>10</v>
      </c>
      <c r="R1176" s="13">
        <v>22</v>
      </c>
      <c r="S1176" s="14">
        <v>1</v>
      </c>
      <c r="T1176" s="14">
        <v>0</v>
      </c>
      <c r="U1176" s="14">
        <v>3</v>
      </c>
      <c r="V1176" s="14">
        <v>4</v>
      </c>
      <c r="W1176" s="14">
        <v>1</v>
      </c>
      <c r="X1176" s="14">
        <v>1</v>
      </c>
      <c r="Y1176" s="14">
        <v>1</v>
      </c>
      <c r="Z1176" s="14">
        <v>0</v>
      </c>
      <c r="AA1176" s="14">
        <v>0</v>
      </c>
      <c r="AB1176" s="14">
        <v>0</v>
      </c>
      <c r="AC1176" s="14">
        <v>1</v>
      </c>
      <c r="AD1176" s="14">
        <v>0</v>
      </c>
      <c r="AE1176" s="14">
        <v>1</v>
      </c>
      <c r="AF1176" s="15">
        <v>61</v>
      </c>
    </row>
    <row r="1177" spans="1:32" s="15" customFormat="1" ht="13.7" customHeight="1" x14ac:dyDescent="0.15">
      <c r="A1177" s="10" t="s">
        <v>1136</v>
      </c>
      <c r="B1177" s="10" t="s">
        <v>806</v>
      </c>
      <c r="C1177" s="11" t="s">
        <v>814</v>
      </c>
      <c r="D1177" s="12">
        <v>0</v>
      </c>
      <c r="E1177" s="12">
        <v>2</v>
      </c>
      <c r="F1177" s="12" t="s">
        <v>1097</v>
      </c>
      <c r="G1177" s="13">
        <v>1</v>
      </c>
      <c r="H1177" s="13">
        <v>0</v>
      </c>
      <c r="I1177" s="13">
        <v>1</v>
      </c>
      <c r="J1177" s="13">
        <v>0</v>
      </c>
      <c r="K1177" s="13">
        <v>0</v>
      </c>
      <c r="L1177" s="13">
        <v>9</v>
      </c>
      <c r="M1177" s="13">
        <v>1</v>
      </c>
      <c r="N1177" s="13">
        <v>0</v>
      </c>
      <c r="O1177" s="13">
        <v>0</v>
      </c>
      <c r="P1177" s="13">
        <v>4</v>
      </c>
      <c r="Q1177" s="13">
        <v>8</v>
      </c>
      <c r="R1177" s="13">
        <v>12</v>
      </c>
      <c r="S1177" s="14">
        <v>1</v>
      </c>
      <c r="T1177" s="14">
        <v>0</v>
      </c>
      <c r="U1177" s="14">
        <v>3</v>
      </c>
      <c r="V1177" s="14">
        <v>4</v>
      </c>
      <c r="W1177" s="14">
        <v>1</v>
      </c>
      <c r="X1177" s="14">
        <v>0</v>
      </c>
      <c r="Y1177" s="14">
        <v>1</v>
      </c>
      <c r="Z1177" s="14">
        <v>0</v>
      </c>
      <c r="AA1177" s="14">
        <v>0</v>
      </c>
      <c r="AB1177" s="14">
        <v>0</v>
      </c>
      <c r="AC1177" s="14">
        <v>0</v>
      </c>
      <c r="AD1177" s="14">
        <v>0</v>
      </c>
      <c r="AE1177" s="14">
        <v>0</v>
      </c>
      <c r="AF1177" s="5">
        <v>62</v>
      </c>
    </row>
    <row r="1178" spans="1:32" s="15" customFormat="1" ht="13.7" customHeight="1" x14ac:dyDescent="0.15">
      <c r="A1178" s="16"/>
      <c r="B1178" s="16" t="s">
        <v>1086</v>
      </c>
      <c r="C1178" s="16">
        <f>COUNTA(C1170:C1177)</f>
        <v>8</v>
      </c>
      <c r="D1178" s="17">
        <f>COUNTIF(D1170:D1177,"併")</f>
        <v>0</v>
      </c>
      <c r="E1178" s="17">
        <v>8</v>
      </c>
      <c r="F1178" s="17"/>
      <c r="G1178" s="18">
        <f t="shared" ref="G1178:AE1178" si="193">SUM(G1170:G1177)</f>
        <v>8</v>
      </c>
      <c r="H1178" s="18">
        <f t="shared" si="193"/>
        <v>0</v>
      </c>
      <c r="I1178" s="18">
        <f t="shared" si="193"/>
        <v>8</v>
      </c>
      <c r="J1178" s="18">
        <f t="shared" si="193"/>
        <v>2</v>
      </c>
      <c r="K1178" s="18">
        <f t="shared" si="193"/>
        <v>0</v>
      </c>
      <c r="L1178" s="18">
        <f t="shared" si="193"/>
        <v>100</v>
      </c>
      <c r="M1178" s="18">
        <f t="shared" si="193"/>
        <v>8</v>
      </c>
      <c r="N1178" s="18">
        <f t="shared" si="193"/>
        <v>2</v>
      </c>
      <c r="O1178" s="18">
        <f t="shared" si="193"/>
        <v>0</v>
      </c>
      <c r="P1178" s="18">
        <f t="shared" si="193"/>
        <v>58</v>
      </c>
      <c r="Q1178" s="18">
        <f t="shared" si="193"/>
        <v>70</v>
      </c>
      <c r="R1178" s="18">
        <f t="shared" si="193"/>
        <v>128</v>
      </c>
      <c r="S1178" s="18">
        <f t="shared" si="193"/>
        <v>10</v>
      </c>
      <c r="T1178" s="18">
        <f t="shared" si="193"/>
        <v>0</v>
      </c>
      <c r="U1178" s="18">
        <f t="shared" si="193"/>
        <v>20</v>
      </c>
      <c r="V1178" s="18">
        <f t="shared" si="193"/>
        <v>30</v>
      </c>
      <c r="W1178" s="18">
        <f t="shared" si="193"/>
        <v>8</v>
      </c>
      <c r="X1178" s="18">
        <f t="shared" si="193"/>
        <v>12</v>
      </c>
      <c r="Y1178" s="18">
        <f t="shared" si="193"/>
        <v>8</v>
      </c>
      <c r="Z1178" s="18">
        <f t="shared" si="193"/>
        <v>3</v>
      </c>
      <c r="AA1178" s="18">
        <f t="shared" si="193"/>
        <v>0</v>
      </c>
      <c r="AB1178" s="18">
        <f t="shared" si="193"/>
        <v>1</v>
      </c>
      <c r="AC1178" s="18">
        <f t="shared" si="193"/>
        <v>9</v>
      </c>
      <c r="AD1178" s="18">
        <f t="shared" si="193"/>
        <v>0</v>
      </c>
      <c r="AE1178" s="18">
        <f t="shared" si="193"/>
        <v>9</v>
      </c>
      <c r="AF1178" s="15">
        <v>63</v>
      </c>
    </row>
    <row r="1179" spans="1:32" s="15" customFormat="1" ht="13.7" customHeight="1" x14ac:dyDescent="0.15">
      <c r="A1179" s="10" t="s">
        <v>1136</v>
      </c>
      <c r="B1179" s="10" t="s">
        <v>815</v>
      </c>
      <c r="C1179" s="11" t="s">
        <v>816</v>
      </c>
      <c r="D1179" s="12">
        <v>0</v>
      </c>
      <c r="E1179" s="12" t="s">
        <v>1142</v>
      </c>
      <c r="F1179" s="12" t="s">
        <v>1097</v>
      </c>
      <c r="G1179" s="13">
        <v>1</v>
      </c>
      <c r="H1179" s="13">
        <v>0</v>
      </c>
      <c r="I1179" s="13">
        <v>1</v>
      </c>
      <c r="J1179" s="13">
        <v>1</v>
      </c>
      <c r="K1179" s="13">
        <v>0</v>
      </c>
      <c r="L1179" s="13">
        <v>28</v>
      </c>
      <c r="M1179" s="13">
        <v>1</v>
      </c>
      <c r="N1179" s="13">
        <v>0</v>
      </c>
      <c r="O1179" s="13">
        <v>0</v>
      </c>
      <c r="P1179" s="13">
        <v>16</v>
      </c>
      <c r="Q1179" s="13">
        <v>16</v>
      </c>
      <c r="R1179" s="13">
        <v>32</v>
      </c>
      <c r="S1179" s="14">
        <v>1</v>
      </c>
      <c r="T1179" s="14">
        <v>0</v>
      </c>
      <c r="U1179" s="14">
        <v>5</v>
      </c>
      <c r="V1179" s="14">
        <v>6</v>
      </c>
      <c r="W1179" s="14">
        <v>1</v>
      </c>
      <c r="X1179" s="14">
        <v>6</v>
      </c>
      <c r="Y1179" s="14">
        <v>1</v>
      </c>
      <c r="Z1179" s="14">
        <v>1</v>
      </c>
      <c r="AA1179" s="14">
        <v>0</v>
      </c>
      <c r="AB1179" s="14">
        <v>0</v>
      </c>
      <c r="AC1179" s="14">
        <v>2</v>
      </c>
      <c r="AD1179" s="14">
        <v>0</v>
      </c>
      <c r="AE1179" s="14">
        <v>2</v>
      </c>
      <c r="AF1179" s="15">
        <v>64</v>
      </c>
    </row>
    <row r="1180" spans="1:32" s="15" customFormat="1" ht="13.7" customHeight="1" x14ac:dyDescent="0.15">
      <c r="A1180" s="10" t="s">
        <v>1136</v>
      </c>
      <c r="B1180" s="10" t="s">
        <v>815</v>
      </c>
      <c r="C1180" s="11" t="s">
        <v>817</v>
      </c>
      <c r="D1180" s="12">
        <v>0</v>
      </c>
      <c r="E1180" s="12" t="s">
        <v>1142</v>
      </c>
      <c r="F1180" s="12" t="s">
        <v>1097</v>
      </c>
      <c r="G1180" s="13">
        <v>1</v>
      </c>
      <c r="H1180" s="13">
        <v>0</v>
      </c>
      <c r="I1180" s="13">
        <v>1</v>
      </c>
      <c r="J1180" s="13">
        <v>1</v>
      </c>
      <c r="K1180" s="13">
        <v>0</v>
      </c>
      <c r="L1180" s="13">
        <v>39</v>
      </c>
      <c r="M1180" s="13">
        <v>2</v>
      </c>
      <c r="N1180" s="13">
        <v>0</v>
      </c>
      <c r="O1180" s="13">
        <v>0</v>
      </c>
      <c r="P1180" s="13">
        <v>19</v>
      </c>
      <c r="Q1180" s="13">
        <v>25</v>
      </c>
      <c r="R1180" s="13">
        <v>44</v>
      </c>
      <c r="S1180" s="14">
        <v>2</v>
      </c>
      <c r="T1180" s="14">
        <v>0</v>
      </c>
      <c r="U1180" s="14">
        <v>6</v>
      </c>
      <c r="V1180" s="14">
        <v>8</v>
      </c>
      <c r="W1180" s="14">
        <v>1</v>
      </c>
      <c r="X1180" s="14">
        <v>6</v>
      </c>
      <c r="Y1180" s="14">
        <v>1</v>
      </c>
      <c r="Z1180" s="14">
        <v>1</v>
      </c>
      <c r="AA1180" s="14">
        <v>0</v>
      </c>
      <c r="AB1180" s="14">
        <v>0</v>
      </c>
      <c r="AC1180" s="14">
        <v>4</v>
      </c>
      <c r="AD1180" s="14">
        <v>0</v>
      </c>
      <c r="AE1180" s="14">
        <v>4</v>
      </c>
      <c r="AF1180" s="5">
        <v>67</v>
      </c>
    </row>
    <row r="1181" spans="1:32" s="15" customFormat="1" ht="13.7" customHeight="1" x14ac:dyDescent="0.15">
      <c r="A1181" s="10" t="s">
        <v>1136</v>
      </c>
      <c r="B1181" s="10" t="s">
        <v>815</v>
      </c>
      <c r="C1181" s="11" t="s">
        <v>239</v>
      </c>
      <c r="D1181" s="12">
        <v>0</v>
      </c>
      <c r="E1181" s="12">
        <v>1</v>
      </c>
      <c r="F1181" s="12" t="s">
        <v>1097</v>
      </c>
      <c r="G1181" s="13">
        <v>1</v>
      </c>
      <c r="H1181" s="13">
        <v>0</v>
      </c>
      <c r="I1181" s="13">
        <v>1</v>
      </c>
      <c r="J1181" s="13">
        <v>1</v>
      </c>
      <c r="K1181" s="13">
        <v>0</v>
      </c>
      <c r="L1181" s="13">
        <v>22</v>
      </c>
      <c r="M1181" s="13">
        <v>1</v>
      </c>
      <c r="N1181" s="13">
        <v>1</v>
      </c>
      <c r="O1181" s="13">
        <v>0</v>
      </c>
      <c r="P1181" s="13">
        <v>17</v>
      </c>
      <c r="Q1181" s="13">
        <v>10</v>
      </c>
      <c r="R1181" s="13">
        <v>27</v>
      </c>
      <c r="S1181" s="14">
        <v>1</v>
      </c>
      <c r="T1181" s="14">
        <v>0</v>
      </c>
      <c r="U1181" s="14">
        <v>7</v>
      </c>
      <c r="V1181" s="14">
        <v>8</v>
      </c>
      <c r="W1181" s="14">
        <v>1</v>
      </c>
      <c r="X1181" s="14">
        <v>5</v>
      </c>
      <c r="Y1181" s="14">
        <v>1</v>
      </c>
      <c r="Z1181" s="14">
        <v>1</v>
      </c>
      <c r="AA1181" s="14">
        <v>0</v>
      </c>
      <c r="AB1181" s="14">
        <v>0</v>
      </c>
      <c r="AC1181" s="14">
        <v>0</v>
      </c>
      <c r="AD1181" s="14">
        <v>0</v>
      </c>
      <c r="AE1181" s="14">
        <v>0</v>
      </c>
      <c r="AF1181" s="15">
        <v>68</v>
      </c>
    </row>
    <row r="1182" spans="1:32" s="5" customFormat="1" ht="13.7" customHeight="1" x14ac:dyDescent="0.15">
      <c r="A1182" s="16"/>
      <c r="B1182" s="16" t="s">
        <v>1086</v>
      </c>
      <c r="C1182" s="16">
        <f>COUNTA(C1179:C1181)</f>
        <v>3</v>
      </c>
      <c r="D1182" s="17">
        <f>COUNTIF(D1179:D1181,"併")</f>
        <v>0</v>
      </c>
      <c r="E1182" s="17">
        <v>3</v>
      </c>
      <c r="F1182" s="17"/>
      <c r="G1182" s="18">
        <f t="shared" ref="G1182:AE1182" si="194">SUM(G1179:G1181)</f>
        <v>3</v>
      </c>
      <c r="H1182" s="18">
        <f t="shared" si="194"/>
        <v>0</v>
      </c>
      <c r="I1182" s="18">
        <f t="shared" si="194"/>
        <v>3</v>
      </c>
      <c r="J1182" s="18">
        <f t="shared" si="194"/>
        <v>3</v>
      </c>
      <c r="K1182" s="18">
        <f t="shared" si="194"/>
        <v>0</v>
      </c>
      <c r="L1182" s="18">
        <f t="shared" si="194"/>
        <v>89</v>
      </c>
      <c r="M1182" s="18">
        <f t="shared" si="194"/>
        <v>4</v>
      </c>
      <c r="N1182" s="18">
        <f t="shared" si="194"/>
        <v>1</v>
      </c>
      <c r="O1182" s="18">
        <f t="shared" si="194"/>
        <v>0</v>
      </c>
      <c r="P1182" s="18">
        <f t="shared" si="194"/>
        <v>52</v>
      </c>
      <c r="Q1182" s="18">
        <f t="shared" si="194"/>
        <v>51</v>
      </c>
      <c r="R1182" s="18">
        <f t="shared" si="194"/>
        <v>103</v>
      </c>
      <c r="S1182" s="18">
        <f t="shared" si="194"/>
        <v>4</v>
      </c>
      <c r="T1182" s="18">
        <f t="shared" si="194"/>
        <v>0</v>
      </c>
      <c r="U1182" s="18">
        <f t="shared" si="194"/>
        <v>18</v>
      </c>
      <c r="V1182" s="18">
        <f t="shared" si="194"/>
        <v>22</v>
      </c>
      <c r="W1182" s="18">
        <f t="shared" si="194"/>
        <v>3</v>
      </c>
      <c r="X1182" s="18">
        <f t="shared" si="194"/>
        <v>17</v>
      </c>
      <c r="Y1182" s="18">
        <f t="shared" si="194"/>
        <v>3</v>
      </c>
      <c r="Z1182" s="18">
        <f t="shared" si="194"/>
        <v>3</v>
      </c>
      <c r="AA1182" s="18">
        <f t="shared" si="194"/>
        <v>0</v>
      </c>
      <c r="AB1182" s="18">
        <f t="shared" si="194"/>
        <v>0</v>
      </c>
      <c r="AC1182" s="18">
        <f t="shared" si="194"/>
        <v>6</v>
      </c>
      <c r="AD1182" s="18">
        <f t="shared" si="194"/>
        <v>0</v>
      </c>
      <c r="AE1182" s="18">
        <f t="shared" si="194"/>
        <v>6</v>
      </c>
      <c r="AF1182" s="15">
        <v>69</v>
      </c>
    </row>
    <row r="1183" spans="1:32" s="15" customFormat="1" ht="13.7" customHeight="1" x14ac:dyDescent="0.15">
      <c r="A1183" s="10" t="s">
        <v>1136</v>
      </c>
      <c r="B1183" s="10" t="s">
        <v>818</v>
      </c>
      <c r="C1183" s="11" t="s">
        <v>819</v>
      </c>
      <c r="D1183" s="12">
        <v>0</v>
      </c>
      <c r="E1183" s="12">
        <v>1</v>
      </c>
      <c r="F1183" s="12" t="s">
        <v>1097</v>
      </c>
      <c r="G1183" s="13">
        <v>1</v>
      </c>
      <c r="H1183" s="13">
        <v>0</v>
      </c>
      <c r="I1183" s="13">
        <v>1</v>
      </c>
      <c r="J1183" s="13">
        <v>0</v>
      </c>
      <c r="K1183" s="13">
        <v>0</v>
      </c>
      <c r="L1183" s="13">
        <v>18</v>
      </c>
      <c r="M1183" s="13">
        <v>1</v>
      </c>
      <c r="N1183" s="13">
        <v>1</v>
      </c>
      <c r="O1183" s="13">
        <v>0</v>
      </c>
      <c r="P1183" s="13">
        <v>11</v>
      </c>
      <c r="Q1183" s="13">
        <v>11</v>
      </c>
      <c r="R1183" s="13">
        <v>22</v>
      </c>
      <c r="S1183" s="14">
        <v>1</v>
      </c>
      <c r="T1183" s="14">
        <v>0</v>
      </c>
      <c r="U1183" s="14">
        <v>2</v>
      </c>
      <c r="V1183" s="14">
        <v>3</v>
      </c>
      <c r="W1183" s="14">
        <v>1</v>
      </c>
      <c r="X1183" s="14">
        <v>0</v>
      </c>
      <c r="Y1183" s="14">
        <v>1</v>
      </c>
      <c r="Z1183" s="14">
        <v>0</v>
      </c>
      <c r="AA1183" s="14">
        <v>0</v>
      </c>
      <c r="AB1183" s="14">
        <v>0</v>
      </c>
      <c r="AC1183" s="14">
        <v>1</v>
      </c>
      <c r="AD1183" s="14">
        <v>1</v>
      </c>
      <c r="AE1183" s="14">
        <v>1</v>
      </c>
      <c r="AF1183" s="15">
        <v>70</v>
      </c>
    </row>
    <row r="1184" spans="1:32" s="15" customFormat="1" ht="13.7" customHeight="1" x14ac:dyDescent="0.15">
      <c r="A1184" s="10" t="s">
        <v>1136</v>
      </c>
      <c r="B1184" s="10" t="s">
        <v>818</v>
      </c>
      <c r="C1184" s="11" t="s">
        <v>820</v>
      </c>
      <c r="D1184" s="12">
        <v>0</v>
      </c>
      <c r="E1184" s="12">
        <v>1</v>
      </c>
      <c r="F1184" s="12" t="s">
        <v>1097</v>
      </c>
      <c r="G1184" s="13">
        <v>1</v>
      </c>
      <c r="H1184" s="13">
        <v>0</v>
      </c>
      <c r="I1184" s="13">
        <v>1</v>
      </c>
      <c r="J1184" s="13">
        <v>0</v>
      </c>
      <c r="K1184" s="13">
        <v>0</v>
      </c>
      <c r="L1184" s="13">
        <v>11</v>
      </c>
      <c r="M1184" s="13">
        <v>1</v>
      </c>
      <c r="N1184" s="13">
        <v>0</v>
      </c>
      <c r="O1184" s="13">
        <v>0</v>
      </c>
      <c r="P1184" s="13">
        <v>6</v>
      </c>
      <c r="Q1184" s="13">
        <v>8</v>
      </c>
      <c r="R1184" s="13">
        <v>14</v>
      </c>
      <c r="S1184" s="14">
        <v>1</v>
      </c>
      <c r="T1184" s="14">
        <v>0</v>
      </c>
      <c r="U1184" s="14">
        <v>1</v>
      </c>
      <c r="V1184" s="14">
        <v>2</v>
      </c>
      <c r="W1184" s="14">
        <v>1</v>
      </c>
      <c r="X1184" s="14">
        <v>1</v>
      </c>
      <c r="Y1184" s="14">
        <v>1</v>
      </c>
      <c r="Z1184" s="14">
        <v>0</v>
      </c>
      <c r="AA1184" s="14">
        <v>0</v>
      </c>
      <c r="AB1184" s="14">
        <v>0</v>
      </c>
      <c r="AC1184" s="14">
        <v>2</v>
      </c>
      <c r="AD1184" s="14">
        <v>0</v>
      </c>
      <c r="AE1184" s="14">
        <v>2</v>
      </c>
      <c r="AF1184" s="15">
        <v>71</v>
      </c>
    </row>
    <row r="1185" spans="1:32" s="15" customFormat="1" ht="13.7" customHeight="1" x14ac:dyDescent="0.15">
      <c r="A1185" s="16"/>
      <c r="B1185" s="16" t="s">
        <v>1086</v>
      </c>
      <c r="C1185" s="16">
        <f>COUNTA(C1183:C1184)</f>
        <v>2</v>
      </c>
      <c r="D1185" s="17">
        <f>COUNTIF(D1183:D1184,"併")</f>
        <v>0</v>
      </c>
      <c r="E1185" s="17">
        <v>2</v>
      </c>
      <c r="F1185" s="17"/>
      <c r="G1185" s="18">
        <f>SUM(G1183:G1184)</f>
        <v>2</v>
      </c>
      <c r="H1185" s="18">
        <f t="shared" ref="H1185:AE1185" si="195">SUM(H1183:H1184)</f>
        <v>0</v>
      </c>
      <c r="I1185" s="18">
        <f t="shared" si="195"/>
        <v>2</v>
      </c>
      <c r="J1185" s="18">
        <f t="shared" si="195"/>
        <v>0</v>
      </c>
      <c r="K1185" s="18">
        <f t="shared" si="195"/>
        <v>0</v>
      </c>
      <c r="L1185" s="18">
        <f t="shared" si="195"/>
        <v>29</v>
      </c>
      <c r="M1185" s="18">
        <f t="shared" si="195"/>
        <v>2</v>
      </c>
      <c r="N1185" s="18">
        <f t="shared" si="195"/>
        <v>1</v>
      </c>
      <c r="O1185" s="18">
        <f t="shared" si="195"/>
        <v>0</v>
      </c>
      <c r="P1185" s="18">
        <f t="shared" si="195"/>
        <v>17</v>
      </c>
      <c r="Q1185" s="18">
        <f t="shared" si="195"/>
        <v>19</v>
      </c>
      <c r="R1185" s="18">
        <f t="shared" si="195"/>
        <v>36</v>
      </c>
      <c r="S1185" s="18">
        <f t="shared" si="195"/>
        <v>2</v>
      </c>
      <c r="T1185" s="18">
        <f t="shared" si="195"/>
        <v>0</v>
      </c>
      <c r="U1185" s="18">
        <f t="shared" si="195"/>
        <v>3</v>
      </c>
      <c r="V1185" s="18">
        <f t="shared" si="195"/>
        <v>5</v>
      </c>
      <c r="W1185" s="18">
        <f t="shared" si="195"/>
        <v>2</v>
      </c>
      <c r="X1185" s="18">
        <f t="shared" si="195"/>
        <v>1</v>
      </c>
      <c r="Y1185" s="18">
        <f t="shared" si="195"/>
        <v>2</v>
      </c>
      <c r="Z1185" s="18">
        <f t="shared" si="195"/>
        <v>0</v>
      </c>
      <c r="AA1185" s="18">
        <f t="shared" si="195"/>
        <v>0</v>
      </c>
      <c r="AB1185" s="18">
        <f t="shared" si="195"/>
        <v>0</v>
      </c>
      <c r="AC1185" s="18">
        <f t="shared" si="195"/>
        <v>3</v>
      </c>
      <c r="AD1185" s="18">
        <f t="shared" si="195"/>
        <v>1</v>
      </c>
      <c r="AE1185" s="18">
        <f t="shared" si="195"/>
        <v>3</v>
      </c>
      <c r="AF1185" s="5">
        <v>72</v>
      </c>
    </row>
    <row r="1186" spans="1:32" s="15" customFormat="1" ht="13.7" customHeight="1" x14ac:dyDescent="0.15">
      <c r="A1186" s="10" t="s">
        <v>1136</v>
      </c>
      <c r="B1186" s="10" t="s">
        <v>821</v>
      </c>
      <c r="C1186" s="11" t="s">
        <v>822</v>
      </c>
      <c r="D1186" s="12">
        <v>0</v>
      </c>
      <c r="E1186" s="12">
        <v>2</v>
      </c>
      <c r="F1186" s="12" t="s">
        <v>1097</v>
      </c>
      <c r="G1186" s="13">
        <v>1</v>
      </c>
      <c r="H1186" s="13">
        <v>0</v>
      </c>
      <c r="I1186" s="13">
        <v>1</v>
      </c>
      <c r="J1186" s="13">
        <v>0</v>
      </c>
      <c r="K1186" s="13">
        <v>0</v>
      </c>
      <c r="L1186" s="13">
        <v>14</v>
      </c>
      <c r="M1186" s="13">
        <v>1</v>
      </c>
      <c r="N1186" s="13">
        <v>1</v>
      </c>
      <c r="O1186" s="13">
        <v>0</v>
      </c>
      <c r="P1186" s="13">
        <v>8</v>
      </c>
      <c r="Q1186" s="13">
        <v>10</v>
      </c>
      <c r="R1186" s="13">
        <v>18</v>
      </c>
      <c r="S1186" s="14">
        <v>1</v>
      </c>
      <c r="T1186" s="14">
        <v>0</v>
      </c>
      <c r="U1186" s="14">
        <v>3</v>
      </c>
      <c r="V1186" s="14">
        <v>4</v>
      </c>
      <c r="W1186" s="14">
        <v>1</v>
      </c>
      <c r="X1186" s="14">
        <v>1</v>
      </c>
      <c r="Y1186" s="14">
        <v>1</v>
      </c>
      <c r="Z1186" s="14">
        <v>0</v>
      </c>
      <c r="AA1186" s="14">
        <v>0</v>
      </c>
      <c r="AB1186" s="14">
        <v>0</v>
      </c>
      <c r="AC1186" s="14">
        <v>1</v>
      </c>
      <c r="AD1186" s="14">
        <v>0</v>
      </c>
      <c r="AE1186" s="14">
        <v>1</v>
      </c>
      <c r="AF1186" s="15">
        <v>73</v>
      </c>
    </row>
    <row r="1187" spans="1:32" s="15" customFormat="1" ht="13.7" customHeight="1" x14ac:dyDescent="0.15">
      <c r="A1187" s="32" t="s">
        <v>1136</v>
      </c>
      <c r="B1187" s="32" t="s">
        <v>821</v>
      </c>
      <c r="C1187" s="22" t="s">
        <v>823</v>
      </c>
      <c r="D1187" s="29">
        <v>0</v>
      </c>
      <c r="E1187" s="29">
        <v>2</v>
      </c>
      <c r="F1187" s="29" t="s">
        <v>1097</v>
      </c>
      <c r="G1187" s="21">
        <v>1</v>
      </c>
      <c r="H1187" s="21">
        <v>0</v>
      </c>
      <c r="I1187" s="21">
        <v>1</v>
      </c>
      <c r="J1187" s="21">
        <v>0</v>
      </c>
      <c r="K1187" s="21">
        <v>0</v>
      </c>
      <c r="L1187" s="21">
        <v>14</v>
      </c>
      <c r="M1187" s="21">
        <v>1</v>
      </c>
      <c r="N1187" s="21">
        <v>0</v>
      </c>
      <c r="O1187" s="21">
        <v>0</v>
      </c>
      <c r="P1187" s="13">
        <v>8</v>
      </c>
      <c r="Q1187" s="13">
        <v>9</v>
      </c>
      <c r="R1187" s="13">
        <v>17</v>
      </c>
      <c r="S1187" s="14">
        <v>1</v>
      </c>
      <c r="T1187" s="14">
        <v>0</v>
      </c>
      <c r="U1187" s="14">
        <v>2</v>
      </c>
      <c r="V1187" s="14">
        <v>3</v>
      </c>
      <c r="W1187" s="14">
        <v>1</v>
      </c>
      <c r="X1187" s="14">
        <v>1</v>
      </c>
      <c r="Y1187" s="14">
        <v>1</v>
      </c>
      <c r="Z1187" s="14">
        <v>0</v>
      </c>
      <c r="AA1187" s="14">
        <v>0</v>
      </c>
      <c r="AB1187" s="14">
        <v>0</v>
      </c>
      <c r="AC1187" s="14">
        <v>2</v>
      </c>
      <c r="AD1187" s="14">
        <v>0</v>
      </c>
      <c r="AE1187" s="14">
        <v>2</v>
      </c>
      <c r="AF1187" s="15">
        <v>74</v>
      </c>
    </row>
    <row r="1188" spans="1:32" s="15" customFormat="1" ht="13.7" customHeight="1" x14ac:dyDescent="0.15">
      <c r="A1188" s="16"/>
      <c r="B1188" s="16" t="s">
        <v>1086</v>
      </c>
      <c r="C1188" s="16">
        <f>COUNTA(C1186:C1187)</f>
        <v>2</v>
      </c>
      <c r="D1188" s="17">
        <f>COUNTIF(D1186:D1187,"併")</f>
        <v>0</v>
      </c>
      <c r="E1188" s="17">
        <v>2</v>
      </c>
      <c r="F1188" s="17"/>
      <c r="G1188" s="18">
        <f>SUM(G1186:G1187)</f>
        <v>2</v>
      </c>
      <c r="H1188" s="18">
        <f t="shared" ref="H1188:AE1188" si="196">SUM(H1186:H1187)</f>
        <v>0</v>
      </c>
      <c r="I1188" s="18">
        <f t="shared" si="196"/>
        <v>2</v>
      </c>
      <c r="J1188" s="18">
        <f t="shared" si="196"/>
        <v>0</v>
      </c>
      <c r="K1188" s="18">
        <f t="shared" si="196"/>
        <v>0</v>
      </c>
      <c r="L1188" s="18">
        <f t="shared" si="196"/>
        <v>28</v>
      </c>
      <c r="M1188" s="18">
        <f t="shared" si="196"/>
        <v>2</v>
      </c>
      <c r="N1188" s="18">
        <f t="shared" si="196"/>
        <v>1</v>
      </c>
      <c r="O1188" s="18">
        <f t="shared" si="196"/>
        <v>0</v>
      </c>
      <c r="P1188" s="18">
        <f t="shared" si="196"/>
        <v>16</v>
      </c>
      <c r="Q1188" s="18">
        <f t="shared" si="196"/>
        <v>19</v>
      </c>
      <c r="R1188" s="18">
        <f t="shared" si="196"/>
        <v>35</v>
      </c>
      <c r="S1188" s="18">
        <f t="shared" si="196"/>
        <v>2</v>
      </c>
      <c r="T1188" s="18">
        <f t="shared" si="196"/>
        <v>0</v>
      </c>
      <c r="U1188" s="18">
        <f t="shared" si="196"/>
        <v>5</v>
      </c>
      <c r="V1188" s="18">
        <f t="shared" si="196"/>
        <v>7</v>
      </c>
      <c r="W1188" s="18">
        <f t="shared" si="196"/>
        <v>2</v>
      </c>
      <c r="X1188" s="18">
        <f t="shared" si="196"/>
        <v>2</v>
      </c>
      <c r="Y1188" s="18">
        <f t="shared" si="196"/>
        <v>2</v>
      </c>
      <c r="Z1188" s="18">
        <f t="shared" si="196"/>
        <v>0</v>
      </c>
      <c r="AA1188" s="18">
        <f t="shared" si="196"/>
        <v>0</v>
      </c>
      <c r="AB1188" s="18">
        <f t="shared" si="196"/>
        <v>0</v>
      </c>
      <c r="AC1188" s="18">
        <f t="shared" si="196"/>
        <v>3</v>
      </c>
      <c r="AD1188" s="18">
        <f t="shared" si="196"/>
        <v>0</v>
      </c>
      <c r="AE1188" s="18">
        <f t="shared" si="196"/>
        <v>3</v>
      </c>
      <c r="AF1188" s="15">
        <v>1</v>
      </c>
    </row>
    <row r="1189" spans="1:32" s="5" customFormat="1" ht="13.7" customHeight="1" x14ac:dyDescent="0.15">
      <c r="A1189" s="23"/>
      <c r="B1189" s="23" t="s">
        <v>1087</v>
      </c>
      <c r="C1189" s="23">
        <f t="shared" ref="C1189:AE1189" si="197">C1169+C1178+C1182+C1185+C1188</f>
        <v>22</v>
      </c>
      <c r="D1189" s="23">
        <f t="shared" si="197"/>
        <v>2</v>
      </c>
      <c r="E1189" s="24">
        <f>E1169+E1178+E1182+E1185+E1188</f>
        <v>22</v>
      </c>
      <c r="F1189" s="23">
        <f t="shared" si="197"/>
        <v>0</v>
      </c>
      <c r="G1189" s="99">
        <f t="shared" si="197"/>
        <v>20</v>
      </c>
      <c r="H1189" s="99">
        <f t="shared" si="197"/>
        <v>0</v>
      </c>
      <c r="I1189" s="99">
        <f t="shared" si="197"/>
        <v>22</v>
      </c>
      <c r="J1189" s="99">
        <f t="shared" si="197"/>
        <v>7</v>
      </c>
      <c r="K1189" s="99">
        <f t="shared" si="197"/>
        <v>0</v>
      </c>
      <c r="L1189" s="99">
        <f t="shared" si="197"/>
        <v>336</v>
      </c>
      <c r="M1189" s="99">
        <f t="shared" si="197"/>
        <v>24</v>
      </c>
      <c r="N1189" s="99">
        <f t="shared" si="197"/>
        <v>7</v>
      </c>
      <c r="O1189" s="99">
        <f t="shared" si="197"/>
        <v>2</v>
      </c>
      <c r="P1189" s="99">
        <f t="shared" si="197"/>
        <v>206</v>
      </c>
      <c r="Q1189" s="99">
        <f t="shared" si="197"/>
        <v>212</v>
      </c>
      <c r="R1189" s="99">
        <f t="shared" si="197"/>
        <v>418</v>
      </c>
      <c r="S1189" s="99">
        <f t="shared" si="197"/>
        <v>25</v>
      </c>
      <c r="T1189" s="99">
        <f t="shared" si="197"/>
        <v>0</v>
      </c>
      <c r="U1189" s="99">
        <f t="shared" si="197"/>
        <v>66</v>
      </c>
      <c r="V1189" s="99">
        <f t="shared" si="197"/>
        <v>91</v>
      </c>
      <c r="W1189" s="99">
        <f t="shared" si="197"/>
        <v>22</v>
      </c>
      <c r="X1189" s="99">
        <f t="shared" si="197"/>
        <v>46</v>
      </c>
      <c r="Y1189" s="99">
        <f t="shared" si="197"/>
        <v>22</v>
      </c>
      <c r="Z1189" s="99">
        <f t="shared" si="197"/>
        <v>8</v>
      </c>
      <c r="AA1189" s="99">
        <f t="shared" si="197"/>
        <v>4</v>
      </c>
      <c r="AB1189" s="99">
        <f t="shared" si="197"/>
        <v>2</v>
      </c>
      <c r="AC1189" s="99">
        <f t="shared" si="197"/>
        <v>29</v>
      </c>
      <c r="AD1189" s="99">
        <f t="shared" si="197"/>
        <v>1</v>
      </c>
      <c r="AE1189" s="99">
        <f t="shared" si="197"/>
        <v>29</v>
      </c>
      <c r="AF1189" s="5">
        <v>2</v>
      </c>
    </row>
    <row r="1190" spans="1:32" s="15" customFormat="1" ht="13.7" customHeight="1" x14ac:dyDescent="0.15">
      <c r="A1190" s="33"/>
      <c r="B1190" s="33" t="s">
        <v>1101</v>
      </c>
      <c r="C1190" s="82">
        <f>C88+C360+C438+C520+C555+C653+C681+C820+C846+C893+C990+C1097+C1161+C1189</f>
        <v>992</v>
      </c>
      <c r="D1190" s="82">
        <f>D88+D360+D438+D520+D555+D653+D681+D820+D846+D893+D990+D1097+D1161+D1189</f>
        <v>34</v>
      </c>
      <c r="E1190" s="115">
        <f>E88+E360+E438+E520+E555+E653+E681+E820+E846+E893+E990+E1097+E1161+E1189</f>
        <v>352</v>
      </c>
      <c r="F1190" s="82"/>
      <c r="G1190" s="35">
        <f t="shared" ref="G1190:U1190" si="198">G88+G360+G438+G520+G555+G653+G681+G820+G846+G893+G990+G1097+G1161+G1189</f>
        <v>969</v>
      </c>
      <c r="H1190" s="35">
        <f t="shared" si="198"/>
        <v>1</v>
      </c>
      <c r="I1190" s="35">
        <f t="shared" si="198"/>
        <v>997</v>
      </c>
      <c r="J1190" s="35">
        <f t="shared" si="198"/>
        <v>209</v>
      </c>
      <c r="K1190" s="35">
        <f t="shared" si="198"/>
        <v>3</v>
      </c>
      <c r="L1190" s="35">
        <f t="shared" si="198"/>
        <v>15329</v>
      </c>
      <c r="M1190" s="35">
        <f t="shared" si="198"/>
        <v>1018</v>
      </c>
      <c r="N1190" s="35">
        <f t="shared" si="198"/>
        <v>332</v>
      </c>
      <c r="O1190" s="35">
        <f t="shared" si="198"/>
        <v>54</v>
      </c>
      <c r="P1190" s="35">
        <f t="shared" si="198"/>
        <v>8728</v>
      </c>
      <c r="Q1190" s="35">
        <f t="shared" si="198"/>
        <v>10184</v>
      </c>
      <c r="R1190" s="35">
        <f t="shared" si="198"/>
        <v>18912</v>
      </c>
      <c r="S1190" s="35">
        <f t="shared" si="198"/>
        <v>1019</v>
      </c>
      <c r="T1190" s="35">
        <f t="shared" si="198"/>
        <v>29</v>
      </c>
      <c r="U1190" s="35">
        <f t="shared" si="198"/>
        <v>2546</v>
      </c>
      <c r="V1190" s="35">
        <f>S1190+T1190+U1190</f>
        <v>3594</v>
      </c>
      <c r="W1190" s="35">
        <f t="shared" ref="W1190:AE1190" si="199">W88+W360+W438+W520+W555+W653+W681+W820+W846+W893+W990+W1097+W1161+W1189</f>
        <v>955</v>
      </c>
      <c r="X1190" s="35">
        <f t="shared" si="199"/>
        <v>2945</v>
      </c>
      <c r="Y1190" s="35">
        <f t="shared" si="199"/>
        <v>975</v>
      </c>
      <c r="Z1190" s="35">
        <f t="shared" si="199"/>
        <v>591</v>
      </c>
      <c r="AA1190" s="35">
        <f t="shared" si="199"/>
        <v>77</v>
      </c>
      <c r="AB1190" s="35">
        <f t="shared" si="199"/>
        <v>121</v>
      </c>
      <c r="AC1190" s="35">
        <f t="shared" si="199"/>
        <v>504</v>
      </c>
      <c r="AD1190" s="35">
        <f t="shared" si="199"/>
        <v>79</v>
      </c>
      <c r="AE1190" s="35">
        <f t="shared" si="199"/>
        <v>487</v>
      </c>
      <c r="AF1190" s="15">
        <v>3</v>
      </c>
    </row>
    <row r="1191" spans="1:32" ht="13.5" customHeight="1" x14ac:dyDescent="0.15">
      <c r="A1191" s="100"/>
      <c r="B1191" s="100"/>
      <c r="C1191" s="101"/>
      <c r="D1191" s="39"/>
      <c r="E1191" s="39"/>
      <c r="F1191" s="102"/>
      <c r="G1191" s="103"/>
      <c r="H1191" s="104"/>
      <c r="I1191" s="103"/>
      <c r="J1191" s="103"/>
      <c r="K1191" s="104"/>
      <c r="L1191" s="103"/>
      <c r="M1191" s="103"/>
      <c r="N1191" s="103"/>
      <c r="O1191" s="103"/>
      <c r="P1191" s="105"/>
      <c r="Q1191" s="105"/>
      <c r="R1191" s="105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</row>
    <row r="1192" spans="1:32" ht="13.5" customHeight="1" x14ac:dyDescent="0.15">
      <c r="A1192" s="100"/>
      <c r="B1192" s="100"/>
      <c r="C1192" s="101"/>
      <c r="D1192" s="37"/>
      <c r="E1192" s="44"/>
      <c r="F1192" s="102"/>
      <c r="G1192" s="53"/>
      <c r="H1192" s="53"/>
      <c r="I1192" s="53"/>
      <c r="J1192" s="53"/>
      <c r="K1192" s="53"/>
      <c r="L1192" s="53"/>
      <c r="M1192" s="53"/>
      <c r="N1192" s="53"/>
      <c r="O1192" s="53"/>
    </row>
    <row r="1193" spans="1:32" ht="13.5" customHeight="1" x14ac:dyDescent="0.15">
      <c r="A1193" s="100"/>
      <c r="B1193" s="100"/>
      <c r="C1193" s="101"/>
      <c r="D1193" s="44"/>
      <c r="E1193" s="44"/>
      <c r="F1193" s="102"/>
    </row>
    <row r="1194" spans="1:32" ht="13.5" customHeight="1" x14ac:dyDescent="0.15">
      <c r="A1194" s="100"/>
      <c r="B1194" s="100"/>
      <c r="C1194" s="101"/>
      <c r="D1194" s="49"/>
      <c r="F1194" s="102"/>
    </row>
    <row r="1195" spans="1:32" ht="13.5" customHeight="1" x14ac:dyDescent="0.15">
      <c r="A1195" s="100"/>
      <c r="B1195" s="100"/>
      <c r="C1195" s="101"/>
      <c r="F1195" s="102"/>
    </row>
    <row r="1196" spans="1:32" ht="13.5" customHeight="1" x14ac:dyDescent="0.15">
      <c r="A1196" s="100"/>
      <c r="B1196" s="100"/>
      <c r="C1196" s="101"/>
      <c r="F1196" s="102"/>
    </row>
    <row r="1197" spans="1:32" ht="13.5" customHeight="1" x14ac:dyDescent="0.15">
      <c r="A1197" s="100"/>
      <c r="B1197" s="100"/>
      <c r="C1197" s="101"/>
      <c r="F1197" s="102"/>
    </row>
    <row r="1198" spans="1:32" ht="13.5" customHeight="1" x14ac:dyDescent="0.15">
      <c r="A1198" s="100"/>
      <c r="B1198" s="100"/>
      <c r="C1198" s="101"/>
      <c r="F1198" s="102"/>
    </row>
    <row r="1199" spans="1:32" ht="13.5" customHeight="1" x14ac:dyDescent="0.15">
      <c r="A1199" s="100"/>
      <c r="B1199" s="100"/>
      <c r="C1199" s="101"/>
      <c r="F1199" s="102"/>
    </row>
    <row r="1200" spans="1:32" ht="13.5" customHeight="1" x14ac:dyDescent="0.15">
      <c r="A1200" s="106"/>
      <c r="B1200" s="106"/>
      <c r="C1200" s="107"/>
      <c r="F1200" s="91"/>
    </row>
    <row r="1201" spans="1:31" ht="13.5" customHeight="1" x14ac:dyDescent="0.15">
      <c r="A1201" s="106"/>
      <c r="B1201" s="106"/>
      <c r="C1201" s="107"/>
      <c r="F1201" s="91"/>
    </row>
    <row r="1202" spans="1:31" ht="13.5" customHeight="1" x14ac:dyDescent="0.15">
      <c r="A1202" s="106"/>
      <c r="B1202" s="106"/>
      <c r="C1202" s="107"/>
      <c r="F1202" s="91"/>
    </row>
    <row r="1203" spans="1:31" ht="13.5" customHeight="1" x14ac:dyDescent="0.15">
      <c r="A1203" s="106"/>
      <c r="B1203" s="106"/>
      <c r="C1203" s="107"/>
      <c r="F1203" s="91"/>
    </row>
    <row r="1204" spans="1:31" ht="13.5" customHeight="1" x14ac:dyDescent="0.15">
      <c r="A1204" s="106"/>
      <c r="B1204" s="106"/>
      <c r="C1204" s="106"/>
      <c r="F1204" s="91"/>
    </row>
    <row r="1205" spans="1:31" ht="13.5" customHeight="1" x14ac:dyDescent="0.15">
      <c r="A1205" s="106"/>
      <c r="B1205" s="106"/>
      <c r="C1205" s="107"/>
      <c r="F1205" s="91"/>
    </row>
    <row r="1206" spans="1:31" ht="13.5" customHeight="1" x14ac:dyDescent="0.15">
      <c r="A1206" s="106"/>
      <c r="B1206" s="106"/>
      <c r="C1206" s="107"/>
      <c r="F1206" s="91"/>
    </row>
    <row r="1207" spans="1:31" ht="13.5" customHeight="1" x14ac:dyDescent="0.15">
      <c r="A1207" s="106"/>
      <c r="B1207" s="106"/>
      <c r="C1207" s="106"/>
      <c r="F1207" s="91"/>
    </row>
    <row r="1208" spans="1:31" ht="13.5" customHeight="1" x14ac:dyDescent="0.15">
      <c r="A1208" s="106"/>
      <c r="B1208" s="106"/>
      <c r="C1208" s="107"/>
      <c r="F1208" s="91"/>
    </row>
    <row r="1209" spans="1:31" ht="13.5" customHeight="1" x14ac:dyDescent="0.15">
      <c r="A1209" s="106"/>
      <c r="B1209" s="106"/>
      <c r="C1209" s="107"/>
      <c r="F1209" s="91"/>
    </row>
    <row r="1210" spans="1:31" ht="13.5" customHeight="1" x14ac:dyDescent="0.15">
      <c r="A1210" s="106"/>
      <c r="B1210" s="106"/>
      <c r="C1210" s="106"/>
      <c r="F1210" s="107"/>
    </row>
    <row r="1211" spans="1:31" ht="13.5" customHeight="1" x14ac:dyDescent="0.15">
      <c r="A1211" s="106"/>
      <c r="B1211" s="106"/>
      <c r="C1211" s="108"/>
      <c r="F1211" s="107"/>
    </row>
    <row r="1212" spans="1:31" s="109" customFormat="1" ht="13.5" customHeight="1" x14ac:dyDescent="0.15">
      <c r="A1212" s="108"/>
      <c r="B1212" s="108"/>
      <c r="C1212" s="108"/>
      <c r="D1212" s="51"/>
      <c r="E1212" s="51"/>
      <c r="F1212" s="108"/>
      <c r="G1212" s="55"/>
      <c r="H1212" s="55"/>
      <c r="I1212" s="55"/>
      <c r="J1212" s="55"/>
      <c r="K1212" s="55"/>
      <c r="L1212" s="55"/>
      <c r="M1212" s="55"/>
      <c r="N1212" s="55"/>
      <c r="O1212" s="55"/>
      <c r="P1212" s="94"/>
      <c r="Q1212" s="94"/>
      <c r="R1212" s="94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</row>
  </sheetData>
  <mergeCells count="31">
    <mergeCell ref="P2:R2"/>
    <mergeCell ref="S2:V2"/>
    <mergeCell ref="W2:AE2"/>
    <mergeCell ref="P3:R3"/>
    <mergeCell ref="S3:T3"/>
    <mergeCell ref="U3:U4"/>
    <mergeCell ref="V3:V4"/>
    <mergeCell ref="W3:W4"/>
    <mergeCell ref="X3:X4"/>
    <mergeCell ref="Y3:Y4"/>
    <mergeCell ref="AA3:AA4"/>
    <mergeCell ref="AB3:AB4"/>
    <mergeCell ref="AC3:AC4"/>
    <mergeCell ref="AD3:AD4"/>
    <mergeCell ref="AE3:AE4"/>
    <mergeCell ref="F2:F4"/>
    <mergeCell ref="G2:O2"/>
    <mergeCell ref="A2:A4"/>
    <mergeCell ref="B2:B4"/>
    <mergeCell ref="C2:C4"/>
    <mergeCell ref="D2:D4"/>
    <mergeCell ref="E2:E4"/>
    <mergeCell ref="O3:O4"/>
    <mergeCell ref="G3:G4"/>
    <mergeCell ref="L3:L4"/>
    <mergeCell ref="M3:M4"/>
    <mergeCell ref="N3:N4"/>
    <mergeCell ref="H3:H4"/>
    <mergeCell ref="I3:I4"/>
    <mergeCell ref="J3:J4"/>
    <mergeCell ref="K3:K4"/>
  </mergeCells>
  <phoneticPr fontId="6"/>
  <dataValidations count="1">
    <dataValidation imeMode="off" allowBlank="1" showInputMessage="1" showErrorMessage="1" sqref="D852267:E852267 G1191 C1191:C65381 I1191:J1191 D853102:E853102 D917803:E917803 D983339:E983339 D66670:E66670 D132206:E132206 D197742:E197742 D263278:E263278 D328814:E328814 D394350:E394350 D918638:E918638 D459886:E459886 L1191:O1191 D525422:E525422 D590958:E590958 D656494:E656494 D722030:E722030 D787566:E787566 D984174:E984174 F1211:F1212 D65364:E65364 D130900:E130900 D196436:E196436 D261972:E261972 D327508:E327508 D393044:E393044 D458580:E458580 D524116:E524116 D589652:E589652 D655188:E655188 D720724:E720724 D786260:E786260 D851796:E851796 D917332:E917332 D982868:E982868 D66596:E66596 D132132:E132132 D197668:E197668 D263204:E263204 D328740:E328740 D394276:E394276 D459812:E459812 D525348:E525348 D590884:E590884 D656420:E656420 D721956:E721956 D787492:E787492 D853028:E853028 D918564:E918564 D984100:E984100 D66476:E66476 D132012:E132012 D197548:E197548 D263084:E263084 D328620:E328620 D394156:E394156 D459692:E459692 D525228:E525228 D590764:E590764 D656300:E656300 D721836:E721836 D787372:E787372 D852908:E852908 D918444:E918444 D983980:E983980 D66360:E66360 D131896:E131896 D197432:E197432 D262968:E262968 D328504:E328504 D394040:E394040 D459576:E459576 D525112:E525112 D590648:E590648 D656184:E656184 D721720:E721720 D787256:E787256 D852792:E852792 D918328:E918328 D983864:E983864 D66305:E66305 D131841:E131841 D197377:E197377 D262913:E262913 D328449:E328449 D393985:E393985 D459521:E459521 D525057:E525057 D590593:E590593 D656129:E656129 D721665:E721665 D787201:E787201 D852737:E852737 D918273:E918273 D983809:E983809 D66274:E66274 D131810:E131810 D197346:E197346 D262882:E262882 D328418:E328418 D393954:E393954 D459490:E459490 D525026:E525026 D590562:E590562 D656098:E656098 D721634:E721634 D787170:E787170 D852706:E852706 D918242:E918242 D983778:E983778 D66117:E66117 D131653:E131653 D197189:E197189 D262725:E262725 D328261:E328261 D393797:E393797 D459333:E459333 D524869:E524869 D590405:E590405 D655941:E655941 D721477:E721477 D787013:E787013 D852549:E852549 D918085:E918085 D983621:E983621 D66081:E66081 D131617:E131617 D197153:E197153 D262689:E262689 D328225:E328225 D393761:E393761 D459297:E459297 D524833:E524833 D590369:E590369 D655905:E655905 D721441:E721441 D786977:E786977 D852513:E852513 D918049:E918049 D983585:E983585 D65969:E65969 D131505:E131505 D197041:E197041 D262577:E262577 D328113:E328113 D393649:E393649 D459185:E459185 D524721:E524721 D590257:E590257 D655793:E655793 D721329:E721329 D786865:E786865 D852401:E852401 D917937:E917937 D983473:E983473 D65932:E65932 D131468:E131468 D197004:E197004 D262540:E262540 D328076:E328076 D393612:E393612 D459148:E459148 D524684:E524684 D590220:E590220 D655756:E655756 D721292:E721292 D786828:E786828 D852364:E852364 D917900:E917900 D983436:E983436 D65746:E65746 D131282:E131282 D196818:E196818 D262354:E262354 D327890:E327890 D393426:E393426 D458962:E458962 D524498:E524498 D590034:E590034 D655570:E655570 D721106:E721106 D786642:E786642 D852178:E852178 D917714:E917714 D983250:E983250 D65463:E65463 D130999:E130999 D196535:E196535 D262071:E262071 D327607:E327607 D393143:E393143 D458679:E458679 D524215:E524215 D589751:E589751 D655287:E655287 D720823:E720823 D786359:E786359 D851895:E851895 D917431:E917431 D982967:E982967 D65835:E65835 D131371:E131371 D196907:E196907 D262443:E262443 D327979:E327979 D393515:E393515 D459051:E459051 D524587:E524587 D590123:E590123 D655659:E655659 D721195:E721195 D786731:E786731 F1161:AE1161 IY1119:JK1119 SU1119:TG1119 ACQ1119:ADC1119 AMM1119:AMY1119 AWI1119:AWU1119 BGE1119:BGQ1119 BQA1119:BQM1119 BZW1119:CAI1119 CJS1119:CKE1119 CTO1119:CUA1119 DDK1119:DDW1119 DNG1119:DNS1119 DXC1119:DXO1119 EGY1119:EHK1119 EQU1119:ERG1119 FAQ1119:FBC1119 FKM1119:FKY1119 FUI1119:FUU1119 GEE1119:GEQ1119 GOA1119:GOM1119 GXW1119:GYI1119 HHS1119:HIE1119 HRO1119:HSA1119 IBK1119:IBW1119 ILG1119:ILS1119 IVC1119:IVO1119 JEY1119:JFK1119 JOU1119:JPG1119 JYQ1119:JZC1119 KIM1119:KIY1119 KSI1119:KSU1119 LCE1119:LCQ1119 LMA1119:LMM1119 LVW1119:LWI1119 MFS1119:MGE1119 MPO1119:MQA1119 MZK1119:MZW1119 NJG1119:NJS1119 NTC1119:NTO1119 OCY1119:ODK1119 OMU1119:ONG1119 OWQ1119:OXC1119 PGM1119:PGY1119 PQI1119:PQU1119 QAE1119:QAQ1119 QKA1119:QKM1119 QTW1119:QUI1119 RDS1119:REE1119 RNO1119:ROA1119 RXK1119:RXW1119 SHG1119:SHS1119 SRC1119:SRO1119 TAY1119:TBK1119 TKU1119:TLG1119 TUQ1119:TVC1119 UEM1119:UEY1119 UOI1119:UOU1119 UYE1119:UYQ1119 VIA1119:VIM1119 VRW1119:VSI1119 WBS1119:WCE1119 WLO1119:WMA1119 WVK1119:WVW1119 IY1013:JK1013 SU1013:TG1013 ACQ1013:ADC1013 AMM1013:AMY1013 AWI1013:AWU1013 BGE1013:BGQ1013 BQA1013:BQM1013 BZW1013:CAI1013 CJS1013:CKE1013 CTO1013:CUA1013 DDK1013:DDW1013 DNG1013:DNS1013 DXC1013:DXO1013 EGY1013:EHK1013 EQU1013:ERG1013 FAQ1013:FBC1013 FKM1013:FKY1013 FUI1013:FUU1013 GEE1013:GEQ1013 GOA1013:GOM1013 GXW1013:GYI1013 HHS1013:HIE1013 HRO1013:HSA1013 IBK1013:IBW1013 ILG1013:ILS1013 IVC1013:IVO1013 JEY1013:JFK1013 JOU1013:JPG1013 JYQ1013:JZC1013 KIM1013:KIY1013 KSI1013:KSU1013 LCE1013:LCQ1013 LMA1013:LMM1013 LVW1013:LWI1013 MFS1013:MGE1013 MPO1013:MQA1013 MZK1013:MZW1013 NJG1013:NJS1013 NTC1013:NTO1013 OCY1013:ODK1013 OMU1013:ONG1013 OWQ1013:OXC1013 PGM1013:PGY1013 PQI1013:PQU1013 QAE1013:QAQ1013 QKA1013:QKM1013 QTW1013:QUI1013 RDS1013:REE1013 RNO1013:ROA1013 RXK1013:RXW1013 SHG1013:SHS1013 SRC1013:SRO1013 TAY1013:TBK1013 TKU1013:TLG1013 TUQ1013:TVC1013 UEM1013:UEY1013 UOI1013:UOU1013 UYE1013:UYQ1013 VIA1013:VIM1013 VRW1013:VSI1013 WBS1013:WCE1013 WLO1013:WMA1013 WVK1013:WVW1013 IY911:JK911 SU911:TG911 ACQ911:ADC911 AMM911:AMY911 AWI911:AWU911 BGE911:BGQ911 BQA911:BQM911 BZW911:CAI911 CJS911:CKE911 CTO911:CUA911 DDK911:DDW911 DNG911:DNS911 DXC911:DXO911 EGY911:EHK911 EQU911:ERG911 FAQ911:FBC911 FKM911:FKY911 FUI911:FUU911 GEE911:GEQ911 GOA911:GOM911 GXW911:GYI911 HHS911:HIE911 HRO911:HSA911 IBK911:IBW911 ILG911:ILS911 IVC911:IVO911 JEY911:JFK911 JOU911:JPG911 JYQ911:JZC911 KIM911:KIY911 KSI911:KSU911 LCE911:LCQ911 LMA911:LMM911 LVW911:LWI911 MFS911:MGE911 MPO911:MQA911 MZK911:MZW911 NJG911:NJS911 NTC911:NTO911 OCY911:ODK911 OMU911:ONG911 OWQ911:OXC911 PGM911:PGY911 PQI911:PQU911 QAE911:QAQ911 QKA911:QKM911 QTW911:QUI911 RDS911:REE911 RNO911:ROA911 RXK911:RXW911 SHG911:SHS911 SRC911:SRO911 TAY911:TBK911 TKU911:TLG911 TUQ911:TVC911 UEM911:UEY911 UOI911:UOU911 UYE911:UYQ911 VIA911:VIM911 VRW911:VSI911 WBS911:WCE911 WLO911:WMA911 WVK911:WVW911 IY892:JK892 SU892:TG892 ACQ892:ADC892 AMM892:AMY892 AWI892:AWU892 BGE892:BGQ892 BQA892:BQM892 BZW892:CAI892 CJS892:CKE892 CTO892:CUA892 DDK892:DDW892 DNG892:DNS892 DXC892:DXO892 EGY892:EHK892 EQU892:ERG892 FAQ892:FBC892 FKM892:FKY892 FUI892:FUU892 GEE892:GEQ892 GOA892:GOM892 GXW892:GYI892 HHS892:HIE892 HRO892:HSA892 IBK892:IBW892 ILG892:ILS892 IVC892:IVO892 JEY892:JFK892 JOU892:JPG892 JYQ892:JZC892 KIM892:KIY892 KSI892:KSU892 LCE892:LCQ892 LMA892:LMM892 LVW892:LWI892 MFS892:MGE892 MPO892:MQA892 MZK892:MZW892 NJG892:NJS892 NTC892:NTO892 OCY892:ODK892 OMU892:ONG892 OWQ892:OXC892 PGM892:PGY892 PQI892:PQU892 QAE892:QAQ892 QKA892:QKM892 QTW892:QUI892 RDS892:REE892 RNO892:ROA892 RXK892:RXW892 SHG892:SHS892 SRC892:SRO892 TAY892:TBK892 TKU892:TLG892 TUQ892:TVC892 UEM892:UEY892 UOI892:UOU892 UYE892:UYQ892 VIA892:VIM892 VRW892:VSI892 WBS892:WCE892 WLO892:WMA892 WVK892:WVW892 IY832:JK832 SU832:TG832 ACQ832:ADC832 AMM832:AMY832 AWI832:AWU832 BGE832:BGQ832 BQA832:BQM832 BZW832:CAI832 CJS832:CKE832 CTO832:CUA832 DDK832:DDW832 DNG832:DNS832 DXC832:DXO832 EGY832:EHK832 EQU832:ERG832 FAQ832:FBC832 FKM832:FKY832 FUI832:FUU832 GEE832:GEQ832 GOA832:GOM832 GXW832:GYI832 HHS832:HIE832 HRO832:HSA832 IBK832:IBW832 ILG832:ILS832 IVC832:IVO832 JEY832:JFK832 JOU832:JPG832 JYQ832:JZC832 KIM832:KIY832 KSI832:KSU832 LCE832:LCQ832 LMA832:LMM832 LVW832:LWI832 MFS832:MGE832 MPO832:MQA832 MZK832:MZW832 NJG832:NJS832 NTC832:NTO832 OCY832:ODK832 OMU832:ONG832 OWQ832:OXC832 PGM832:PGY832 PQI832:PQU832 QAE832:QAQ832 QKA832:QKM832 QTW832:QUI832 RDS832:REE832 RNO832:ROA832 RXK832:RXW832 SHG832:SHS832 SRC832:SRO832 TAY832:TBK832 TKU832:TLG832 TUQ832:TVC832 UEM832:UEY832 UOI832:UOU832 UYE832:UYQ832 VIA832:VIM832 VRW832:VSI832 WBS832:WCE832 WLO832:WMA832 WVK832:WVW832 IY692:JK692 SU692:TG692 ACQ692:ADC692 AMM692:AMY692 AWI692:AWU692 BGE692:BGQ692 BQA692:BQM692 BZW692:CAI692 CJS692:CKE692 CTO692:CUA692 DDK692:DDW692 DNG692:DNS692 DXC692:DXO692 EGY692:EHK692 EQU692:ERG692 FAQ692:FBC692 FKM692:FKY692 FUI692:FUU692 GEE692:GEQ692 GOA692:GOM692 GXW692:GYI692 HHS692:HIE692 HRO692:HSA692 IBK692:IBW692 ILG692:ILS692 IVC692:IVO692 JEY692:JFK692 JOU692:JPG692 JYQ692:JZC692 KIM692:KIY692 KSI692:KSU692 LCE692:LCQ692 LMA692:LMM692 LVW692:LWI692 MFS692:MGE692 MPO692:MQA692 MZK692:MZW692 NJG692:NJS692 NTC692:NTO692 OCY692:ODK692 OMU692:ONG692 OWQ692:OXC692 PGM692:PGY692 PQI692:PQU692 QAE692:QAQ692 QKA692:QKM692 QTW692:QUI692 RDS692:REE692 RNO692:ROA692 RXK692:RXW692 SHG692:SHS692 SRC692:SRO692 TAY692:TBK692 TKU692:TLG692 TUQ692:TVC692 UEM692:UEY692 UOI692:UOU692 UYE692:UYQ692 VIA692:VIM692 VRW692:VSI692 WBS692:WCE692 WLO692:WMA692 WVK692:WVW692 IY560:JK560 SU560:TG560 ACQ560:ADC560 AMM560:AMY560 AWI560:AWU560 BGE560:BGQ560 BQA560:BQM560 BZW560:CAI560 CJS560:CKE560 CTO560:CUA560 DDK560:DDW560 DNG560:DNS560 DXC560:DXO560 EGY560:EHK560 EQU560:ERG560 FAQ560:FBC560 FKM560:FKY560 FUI560:FUU560 GEE560:GEQ560 GOA560:GOM560 GXW560:GYI560 HHS560:HIE560 HRO560:HSA560 IBK560:IBW560 ILG560:ILS560 IVC560:IVO560 JEY560:JFK560 JOU560:JPG560 JYQ560:JZC560 KIM560:KIY560 KSI560:KSU560 LCE560:LCQ560 LMA560:LMM560 LVW560:LWI560 MFS560:MGE560 MPO560:MQA560 MZK560:MZW560 NJG560:NJS560 NTC560:NTO560 OCY560:ODK560 OMU560:ONG560 OWQ560:OXC560 PGM560:PGY560 PQI560:PQU560 QAE560:QAQ560 QKA560:QKM560 QTW560:QUI560 RDS560:REE560 RNO560:ROA560 RXK560:RXW560 SHG560:SHS560 SRC560:SRO560 TAY560:TBK560 TKU560:TLG560 TUQ560:TVC560 UEM560:UEY560 UOI560:UOU560 UYE560:UYQ560 VIA560:VIM560 VRW560:VSI560 WBS560:WCE560 WLO560:WMA560 WVK560:WVW560 IY526:JK526 SU526:TG526 ACQ526:ADC526 AMM526:AMY526 AWI526:AWU526 BGE526:BGQ526 BQA526:BQM526 BZW526:CAI526 CJS526:CKE526 CTO526:CUA526 DDK526:DDW526 DNG526:DNS526 DXC526:DXO526 EGY526:EHK526 EQU526:ERG526 FAQ526:FBC526 FKM526:FKY526 FUI526:FUU526 GEE526:GEQ526 GOA526:GOM526 GXW526:GYI526 HHS526:HIE526 HRO526:HSA526 IBK526:IBW526 ILG526:ILS526 IVC526:IVO526 JEY526:JFK526 JOU526:JPG526 JYQ526:JZC526 KIM526:KIY526 KSI526:KSU526 LCE526:LCQ526 LMA526:LMM526 LVW526:LWI526 MFS526:MGE526 MPO526:MQA526 MZK526:MZW526 NJG526:NJS526 NTC526:NTO526 OCY526:ODK526 OMU526:ONG526 OWQ526:OXC526 PGM526:PGY526 PQI526:PQU526 QAE526:QAQ526 QKA526:QKM526 QTW526:QUI526 RDS526:REE526 RNO526:ROA526 RXK526:RXW526 SHG526:SHS526 SRC526:SRO526 TAY526:TBK526 TKU526:TLG526 TUQ526:TVC526 UEM526:UEY526 UOI526:UOU526 UYE526:UYQ526 VIA526:VIM526 VRW526:VSI526 WBS526:WCE526 WLO526:WMA526 WVK526:WVW526 IY93:JK93 SU93:TG93 ACQ93:ADC93 AMM93:AMY93 AWI93:AWU93 BGE93:BGQ93 BQA93:BQM93 BZW93:CAI93 CJS93:CKE93 CTO93:CUA93 DDK93:DDW93 DNG93:DNS93 DXC93:DXO93 EGY93:EHK93 EQU93:ERG93 FAQ93:FBC93 FKM93:FKY93 FUI93:FUU93 GEE93:GEQ93 GOA93:GOM93 GXW93:GYI93 HHS93:HIE93 HRO93:HSA93 IBK93:IBW93 ILG93:ILS93 IVC93:IVO93 JEY93:JFK93 JOU93:JPG93 JYQ93:JZC93 KIM93:KIY93 KSI93:KSU93 LCE93:LCQ93 LMA93:LMM93 LVW93:LWI93 MFS93:MGE93 MPO93:MQA93 MZK93:MZW93 NJG93:NJS93 NTC93:NTO93 OCY93:ODK93 OMU93:ONG93 OWQ93:OXC93 PGM93:PGY93 PQI93:PQU93 QAE93:QAQ93 QKA93:QKM93 QTW93:QUI93 RDS93:REE93 RNO93:ROA93 RXK93:RXW93 SHG93:SHS93 SRC93:SRO93 TAY93:TBK93 TKU93:TLG93 TUQ93:TVC93 UEM93:UEY93 UOI93:UOU93 UYE93:UYQ93 VIA93:VIM93 VRW93:VSI93 WBS93:WCE93 WLO93:WMA93 WVK93:WVW93 IX1180:JK1180 ST1180:TG1180 ACP1180:ADC1180 AML1180:AMY1180 AWH1180:AWU1180 BGD1180:BGQ1180 BPZ1180:BQM1180 BZV1180:CAI1180 CJR1180:CKE1180 CTN1180:CUA1180 DDJ1180:DDW1180 DNF1180:DNS1180 DXB1180:DXO1180 EGX1180:EHK1180 EQT1180:ERG1180 FAP1180:FBC1180 FKL1180:FKY1180 FUH1180:FUU1180 GED1180:GEQ1180 GNZ1180:GOM1180 GXV1180:GYI1180 HHR1180:HIE1180 HRN1180:HSA1180 IBJ1180:IBW1180 ILF1180:ILS1180 IVB1180:IVO1180 JEX1180:JFK1180 JOT1180:JPG1180 JYP1180:JZC1180 KIL1180:KIY1180 KSH1180:KSU1180 LCD1180:LCQ1180 LLZ1180:LMM1180 LVV1180:LWI1180 MFR1180:MGE1180 MPN1180:MQA1180 MZJ1180:MZW1180 NJF1180:NJS1180 NTB1180:NTO1180 OCX1180:ODK1180 OMT1180:ONG1180 OWP1180:OXC1180 PGL1180:PGY1180 PQH1180:PQU1180 QAD1180:QAQ1180 QJZ1180:QKM1180 QTV1180:QUI1180 RDR1180:REE1180 RNN1180:ROA1180 RXJ1180:RXW1180 SHF1180:SHS1180 SRB1180:SRO1180 TAX1180:TBK1180 TKT1180:TLG1180 TUP1180:TVC1180 UEL1180:UEY1180 UOH1180:UOU1180 UYD1180:UYQ1180 VHZ1180:VIM1180 VRV1180:VSI1180 WBR1180:WCE1180 WLN1180:WMA1180 WVJ1180:WVW1180 D25:E25 W93:AA93 Y911:AA911 IX1181:IX1190 W526:AD526 F1013:O1013 W560:AA560 W692:AA692 W1119:AA1119 W911 WVJ1181:WVJ1190 WLN1181:WLN1190 WBR1181:WBR1190 VRV1181:VRV1190 VHZ1181:VHZ1190 UYD1181:UYD1190 UOH1181:UOH1190 UEL1181:UEL1190 TUP1181:TUP1190 TKT1181:TKT1190 TAX1181:TAX1190 SRB1181:SRB1190 SHF1181:SHF1190 RXJ1181:RXJ1190 RNN1181:RNN1190 RDR1181:RDR1190 QTV1181:QTV1190 QJZ1181:QJZ1190 QAD1181:QAD1190 PQH1181:PQH1190 PGL1181:PGL1190 OWP1181:OWP1190 OMT1181:OMT1190 OCX1181:OCX1190 NTB1181:NTB1190 NJF1181:NJF1190 MZJ1181:MZJ1190 MPN1181:MPN1190 MFR1181:MFR1190 LVV1181:LVV1190 LLZ1181:LLZ1190 LCD1181:LCD1190 KSH1181:KSH1190 KIL1181:KIL1190 JYP1181:JYP1190 JOT1181:JOT1190 JEX1181:JEX1190 IVB1181:IVB1190 ILF1181:ILF1190 IBJ1181:IBJ1190 HRN1181:HRN1190 HHR1181:HHR1190 GXV1181:GXV1190 GNZ1181:GNZ1190 GED1181:GED1190 FUH1181:FUH1190 FKL1181:FKL1190 FAP1181:FAP1190 EQT1181:EQT1190 EGX1181:EGX1190 DXB1181:DXB1190 DNF1181:DNF1190 DDJ1181:DDJ1190 CTN1181:CTN1190 CJR1181:CJR1190 BZV1181:BZV1190 BPZ1181:BPZ1190 BGD1181:BGD1190 AWH1181:AWH1190 AML1181:AML1190 ACP1181:ACP1190 ST1181:ST1190 F911:O911 F892:AE892 F692:O692 F560:O560 F526:O526 F93:O93 F1180:O1180 F832:O832 F1119:O1119 D21:E21 C1181:C1189 D93 D526 D560 D692 D832 D892 D911 D1013 D1119 C1180:D1180 F1189:AE1189 W1013:AA1013 QTV5:QTV1179 W832:AA832 S93:U93 S526:U526 S560:U560 S692:U692 S832:U832 S911:U911 S1013:U1013 S1119:U1119 S1180:U1180 W1180:AA1180 C5:C1179 RDR5:RDR1179 RNN5:RNN1179 RXJ5:RXJ1179 SHF5:SHF1179 SRB5:SRB1179 TAX5:TAX1179 TKT5:TKT1179 TUP5:TUP1179 UEL5:UEL1179 UOH5:UOH1179 UYD5:UYD1179 VHZ5:VHZ1179 VRV5:VRV1179 WBR5:WBR1179 WLN5:WLN1179 WVJ5:WVJ1179 IX5:IX1179 ST5:ST1179 ACP5:ACP1179 AML5:AML1179 AWH5:AWH1179 BGD5:BGD1179 BPZ5:BPZ1179 BZV5:BZV1179 CJR5:CJR1179 CTN5:CTN1179 DDJ5:DDJ1179 DNF5:DNF1179 DXB5:DXB1179 EGX5:EGX1179 EQT5:EQT1179 FAP5:FAP1179 FKL5:FKL1179 FUH5:FUH1179 GED5:GED1179 GNZ5:GNZ1179 GXV5:GXV1179 HHR5:HHR1179 HRN5:HRN1179 IBJ5:IBJ1179 ILF5:ILF1179 IVB5:IVB1179 JEX5:JEX1179 JOT5:JOT1179 JYP5:JYP1179 KIL5:KIL1179 KSH5:KSH1179 LCD5:LCD1179 LLZ5:LLZ1179 LVV5:LVV1179 MFR5:MFR1179 MPN5:MPN1179 MZJ5:MZJ1179 NJF5:NJF1179 NTB5:NTB1179 OCX5:OCX1179 OMT5:OMT1179 OWP5:OWP1179 PGL5:PGL1179 PQH5:PQH1179 QAD5:QAD1179 QJZ5:QJZ1179 D1189 D1161 C2:E2 D1191:E65362 D66706:E130898 D132242:E196434 D197778:E261970 D263314:E327506 D328850:E393042 D394386:E458578 D459922:E524114 D525458:E589650 D590994:E655186 D656530:E720722 D722066:E786258 D787602:E851794 D853138:E917330 D918674:E982866 D984210:E104857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firstPageNumber="84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5" max="11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1"/>
  <sheetViews>
    <sheetView tabSelected="1" view="pageBreakPreview" zoomScaleNormal="100" zoomScaleSheetLayoutView="100" workbookViewId="0">
      <selection activeCell="F965" sqref="F965"/>
    </sheetView>
  </sheetViews>
  <sheetFormatPr defaultColWidth="12.125" defaultRowHeight="15" x14ac:dyDescent="0.15"/>
  <cols>
    <col min="1" max="1" width="7.875" style="67" customWidth="1"/>
    <col min="2" max="2" width="6.875" style="67" customWidth="1"/>
    <col min="3" max="3" width="20.75" style="68" customWidth="1"/>
    <col min="4" max="14" width="6.75" style="69" customWidth="1"/>
    <col min="15" max="15" width="7.25" style="69" customWidth="1"/>
    <col min="16" max="16" width="7.625" style="70" customWidth="1"/>
    <col min="17" max="17" width="9.125" style="70" customWidth="1"/>
    <col min="18" max="18" width="7.625" style="69" customWidth="1"/>
    <col min="19" max="19" width="8.625" style="69" customWidth="1"/>
    <col min="20" max="28" width="7.625" style="69" customWidth="1"/>
    <col min="29" max="16384" width="12.125" style="69"/>
  </cols>
  <sheetData>
    <row r="1" spans="1:28" ht="18.75" customHeight="1" x14ac:dyDescent="0.15">
      <c r="A1" s="66" t="s">
        <v>1217</v>
      </c>
      <c r="D1" s="70"/>
      <c r="E1" s="70"/>
      <c r="F1" s="70"/>
      <c r="G1" s="70"/>
      <c r="H1" s="70"/>
      <c r="I1" s="70"/>
      <c r="J1" s="70"/>
      <c r="K1" s="70"/>
      <c r="L1" s="70"/>
      <c r="P1" s="110"/>
      <c r="R1" s="70"/>
      <c r="S1" s="70"/>
      <c r="T1" s="70"/>
      <c r="U1" s="70"/>
      <c r="V1" s="70"/>
      <c r="W1" s="70"/>
      <c r="X1" s="73"/>
      <c r="Y1" s="70"/>
      <c r="Z1" s="70"/>
      <c r="AA1" s="74"/>
      <c r="AB1" s="74"/>
    </row>
    <row r="2" spans="1:28" s="73" customFormat="1" ht="13.5" customHeight="1" x14ac:dyDescent="0.15">
      <c r="A2" s="145" t="s">
        <v>693</v>
      </c>
      <c r="B2" s="145" t="s">
        <v>15</v>
      </c>
      <c r="C2" s="145" t="s">
        <v>694</v>
      </c>
      <c r="D2" s="128" t="s">
        <v>1156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39" t="s">
        <v>1157</v>
      </c>
      <c r="Q2" s="139"/>
      <c r="R2" s="139"/>
      <c r="S2" s="139"/>
      <c r="T2" s="128" t="s">
        <v>0</v>
      </c>
      <c r="U2" s="129"/>
      <c r="V2" s="129"/>
      <c r="W2" s="129"/>
      <c r="X2" s="129"/>
      <c r="Y2" s="129"/>
      <c r="Z2" s="129"/>
      <c r="AA2" s="129"/>
      <c r="AB2" s="130"/>
    </row>
    <row r="3" spans="1:28" s="74" customFormat="1" ht="13.5" customHeight="1" x14ac:dyDescent="0.15">
      <c r="A3" s="145"/>
      <c r="B3" s="145"/>
      <c r="C3" s="145"/>
      <c r="D3" s="146" t="s">
        <v>13</v>
      </c>
      <c r="E3" s="146" t="s">
        <v>692</v>
      </c>
      <c r="F3" s="146" t="s">
        <v>12</v>
      </c>
      <c r="G3" s="146" t="s">
        <v>1178</v>
      </c>
      <c r="H3" s="146" t="s">
        <v>10</v>
      </c>
      <c r="I3" s="146" t="s">
        <v>9</v>
      </c>
      <c r="J3" s="146" t="s">
        <v>7</v>
      </c>
      <c r="K3" s="146" t="s">
        <v>1140</v>
      </c>
      <c r="L3" s="146" t="s">
        <v>8</v>
      </c>
      <c r="M3" s="139" t="s">
        <v>91</v>
      </c>
      <c r="N3" s="139"/>
      <c r="O3" s="139"/>
      <c r="P3" s="152" t="s">
        <v>1179</v>
      </c>
      <c r="Q3" s="153"/>
      <c r="R3" s="147" t="s">
        <v>93</v>
      </c>
      <c r="S3" s="147" t="s">
        <v>691</v>
      </c>
      <c r="T3" s="146" t="s">
        <v>16</v>
      </c>
      <c r="U3" s="146" t="s">
        <v>17</v>
      </c>
      <c r="V3" s="146" t="s">
        <v>18</v>
      </c>
      <c r="W3" s="72" t="s">
        <v>1159</v>
      </c>
      <c r="X3" s="146" t="s">
        <v>19</v>
      </c>
      <c r="Y3" s="146" t="s">
        <v>94</v>
      </c>
      <c r="Z3" s="146" t="s">
        <v>20</v>
      </c>
      <c r="AA3" s="146" t="s">
        <v>21</v>
      </c>
      <c r="AB3" s="146" t="s">
        <v>22</v>
      </c>
    </row>
    <row r="4" spans="1:28" s="74" customFormat="1" ht="13.5" customHeight="1" x14ac:dyDescent="0.15">
      <c r="A4" s="145"/>
      <c r="B4" s="145"/>
      <c r="C4" s="145"/>
      <c r="D4" s="148"/>
      <c r="E4" s="148"/>
      <c r="F4" s="148"/>
      <c r="G4" s="148"/>
      <c r="H4" s="148"/>
      <c r="I4" s="148"/>
      <c r="J4" s="148"/>
      <c r="K4" s="148"/>
      <c r="L4" s="148"/>
      <c r="M4" s="77" t="s">
        <v>689</v>
      </c>
      <c r="N4" s="77" t="s">
        <v>690</v>
      </c>
      <c r="O4" s="77" t="s">
        <v>691</v>
      </c>
      <c r="P4" s="29" t="s">
        <v>1180</v>
      </c>
      <c r="Q4" s="29" t="s">
        <v>92</v>
      </c>
      <c r="R4" s="148"/>
      <c r="S4" s="148"/>
      <c r="T4" s="148"/>
      <c r="U4" s="148"/>
      <c r="V4" s="148"/>
      <c r="W4" s="75" t="s">
        <v>1153</v>
      </c>
      <c r="X4" s="148"/>
      <c r="Y4" s="148"/>
      <c r="Z4" s="148"/>
      <c r="AA4" s="148"/>
      <c r="AB4" s="148"/>
    </row>
    <row r="5" spans="1:28" s="74" customFormat="1" ht="13.7" customHeight="1" x14ac:dyDescent="0.15">
      <c r="A5" s="111" t="s">
        <v>1169</v>
      </c>
      <c r="B5" s="111" t="s">
        <v>698</v>
      </c>
      <c r="C5" s="80" t="s">
        <v>1181</v>
      </c>
      <c r="D5" s="13">
        <v>0</v>
      </c>
      <c r="E5" s="80">
        <v>1</v>
      </c>
      <c r="F5" s="13">
        <v>0</v>
      </c>
      <c r="G5" s="80">
        <v>1</v>
      </c>
      <c r="H5" s="13">
        <v>0</v>
      </c>
      <c r="I5" s="80">
        <v>18</v>
      </c>
      <c r="J5" s="80">
        <v>1</v>
      </c>
      <c r="K5" s="13">
        <v>1</v>
      </c>
      <c r="L5" s="13">
        <v>0</v>
      </c>
      <c r="M5" s="81">
        <v>17</v>
      </c>
      <c r="N5" s="80">
        <v>5</v>
      </c>
      <c r="O5" s="13">
        <v>22</v>
      </c>
      <c r="P5" s="13">
        <v>0</v>
      </c>
      <c r="Q5" s="13">
        <v>0</v>
      </c>
      <c r="R5" s="112">
        <v>1</v>
      </c>
      <c r="S5" s="112">
        <v>1</v>
      </c>
      <c r="T5" s="112">
        <v>1</v>
      </c>
      <c r="U5" s="112">
        <v>6</v>
      </c>
      <c r="V5" s="112">
        <v>1</v>
      </c>
      <c r="W5" s="13">
        <v>1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</row>
    <row r="6" spans="1:28" s="74" customFormat="1" ht="13.7" customHeight="1" x14ac:dyDescent="0.15">
      <c r="A6" s="111" t="s">
        <v>1170</v>
      </c>
      <c r="B6" s="111" t="s">
        <v>695</v>
      </c>
      <c r="C6" s="80" t="s">
        <v>1182</v>
      </c>
      <c r="D6" s="13">
        <v>0</v>
      </c>
      <c r="E6" s="80">
        <v>1</v>
      </c>
      <c r="F6" s="13">
        <v>0</v>
      </c>
      <c r="G6" s="80">
        <v>1</v>
      </c>
      <c r="H6" s="13">
        <v>0</v>
      </c>
      <c r="I6" s="80">
        <v>14</v>
      </c>
      <c r="J6" s="80">
        <v>1</v>
      </c>
      <c r="K6" s="13">
        <v>1</v>
      </c>
      <c r="L6" s="13">
        <v>0</v>
      </c>
      <c r="M6" s="81">
        <v>12</v>
      </c>
      <c r="N6" s="80">
        <v>6</v>
      </c>
      <c r="O6" s="13">
        <v>18</v>
      </c>
      <c r="P6" s="13">
        <v>0</v>
      </c>
      <c r="Q6" s="13">
        <v>0</v>
      </c>
      <c r="R6" s="13">
        <v>1</v>
      </c>
      <c r="S6" s="13">
        <v>1</v>
      </c>
      <c r="T6" s="112">
        <v>1</v>
      </c>
      <c r="U6" s="112">
        <v>6</v>
      </c>
      <c r="V6" s="112">
        <v>1</v>
      </c>
      <c r="W6" s="13">
        <v>1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</row>
    <row r="7" spans="1:28" s="74" customFormat="1" ht="13.7" customHeight="1" x14ac:dyDescent="0.15">
      <c r="A7" s="111" t="s">
        <v>1183</v>
      </c>
      <c r="B7" s="111" t="s">
        <v>1184</v>
      </c>
      <c r="C7" s="80" t="s">
        <v>1185</v>
      </c>
      <c r="D7" s="13">
        <v>0</v>
      </c>
      <c r="E7" s="80">
        <v>1</v>
      </c>
      <c r="F7" s="13">
        <v>0</v>
      </c>
      <c r="G7" s="80">
        <v>1</v>
      </c>
      <c r="H7" s="13">
        <v>0</v>
      </c>
      <c r="I7" s="80">
        <v>15</v>
      </c>
      <c r="J7" s="80">
        <v>1</v>
      </c>
      <c r="K7" s="13">
        <v>1</v>
      </c>
      <c r="L7" s="13">
        <v>0</v>
      </c>
      <c r="M7" s="81">
        <v>11</v>
      </c>
      <c r="N7" s="80">
        <v>8</v>
      </c>
      <c r="O7" s="13">
        <v>19</v>
      </c>
      <c r="P7" s="13">
        <v>0</v>
      </c>
      <c r="Q7" s="13">
        <v>0</v>
      </c>
      <c r="R7" s="112">
        <v>1</v>
      </c>
      <c r="S7" s="112">
        <v>1</v>
      </c>
      <c r="T7" s="112">
        <v>1</v>
      </c>
      <c r="U7" s="112">
        <v>6</v>
      </c>
      <c r="V7" s="112">
        <v>1</v>
      </c>
      <c r="W7" s="13">
        <v>1</v>
      </c>
      <c r="X7" s="13">
        <v>0</v>
      </c>
      <c r="Y7" s="13">
        <v>0</v>
      </c>
      <c r="Z7" s="13">
        <v>1</v>
      </c>
      <c r="AA7" s="13">
        <v>0</v>
      </c>
      <c r="AB7" s="13">
        <v>0</v>
      </c>
    </row>
    <row r="8" spans="1:28" s="74" customFormat="1" ht="13.7" customHeight="1" x14ac:dyDescent="0.15">
      <c r="A8" s="111" t="s">
        <v>1186</v>
      </c>
      <c r="B8" s="111" t="s">
        <v>1187</v>
      </c>
      <c r="C8" s="80" t="s">
        <v>1188</v>
      </c>
      <c r="D8" s="13">
        <v>0</v>
      </c>
      <c r="E8" s="80">
        <v>1</v>
      </c>
      <c r="F8" s="13">
        <v>0</v>
      </c>
      <c r="G8" s="80">
        <v>1</v>
      </c>
      <c r="H8" s="13">
        <v>0</v>
      </c>
      <c r="I8" s="80">
        <v>14</v>
      </c>
      <c r="J8" s="80">
        <v>1</v>
      </c>
      <c r="K8" s="13">
        <v>2</v>
      </c>
      <c r="L8" s="13">
        <v>0</v>
      </c>
      <c r="M8" s="81">
        <v>11</v>
      </c>
      <c r="N8" s="80">
        <v>8</v>
      </c>
      <c r="O8" s="13">
        <v>19</v>
      </c>
      <c r="P8" s="13">
        <v>0</v>
      </c>
      <c r="Q8" s="13">
        <v>0</v>
      </c>
      <c r="R8" s="112">
        <v>1</v>
      </c>
      <c r="S8" s="112">
        <v>1</v>
      </c>
      <c r="T8" s="112">
        <v>1</v>
      </c>
      <c r="U8" s="112">
        <v>6</v>
      </c>
      <c r="V8" s="112">
        <v>1</v>
      </c>
      <c r="W8" s="13">
        <v>1</v>
      </c>
      <c r="X8" s="13">
        <v>0</v>
      </c>
      <c r="Y8" s="13">
        <v>0</v>
      </c>
      <c r="Z8" s="13">
        <v>1</v>
      </c>
      <c r="AA8" s="13">
        <v>0</v>
      </c>
      <c r="AB8" s="13">
        <v>1</v>
      </c>
    </row>
    <row r="9" spans="1:28" ht="13.7" customHeight="1" x14ac:dyDescent="0.15">
      <c r="A9" s="82"/>
      <c r="B9" s="82" t="s">
        <v>1091</v>
      </c>
      <c r="C9" s="82">
        <v>4</v>
      </c>
      <c r="D9" s="35">
        <v>0</v>
      </c>
      <c r="E9" s="84">
        <f>SUM(E5:E8)</f>
        <v>4</v>
      </c>
      <c r="F9" s="35">
        <f t="shared" ref="F9:O9" si="0">SUM(F5:F8)</f>
        <v>0</v>
      </c>
      <c r="G9" s="84">
        <f t="shared" si="0"/>
        <v>4</v>
      </c>
      <c r="H9" s="35">
        <f t="shared" si="0"/>
        <v>0</v>
      </c>
      <c r="I9" s="84">
        <f t="shared" si="0"/>
        <v>61</v>
      </c>
      <c r="J9" s="84">
        <f t="shared" si="0"/>
        <v>4</v>
      </c>
      <c r="K9" s="35">
        <f t="shared" si="0"/>
        <v>5</v>
      </c>
      <c r="L9" s="35">
        <f t="shared" si="0"/>
        <v>0</v>
      </c>
      <c r="M9" s="84">
        <f t="shared" si="0"/>
        <v>51</v>
      </c>
      <c r="N9" s="84">
        <f t="shared" si="0"/>
        <v>27</v>
      </c>
      <c r="O9" s="84">
        <f t="shared" si="0"/>
        <v>78</v>
      </c>
      <c r="P9" s="35">
        <f>SUM(P5:P8)</f>
        <v>0</v>
      </c>
      <c r="Q9" s="35">
        <f t="shared" ref="Q9:AB9" si="1">SUM(Q5:Q8)</f>
        <v>0</v>
      </c>
      <c r="R9" s="84">
        <f t="shared" si="1"/>
        <v>4</v>
      </c>
      <c r="S9" s="84">
        <f t="shared" si="1"/>
        <v>4</v>
      </c>
      <c r="T9" s="84">
        <f t="shared" si="1"/>
        <v>4</v>
      </c>
      <c r="U9" s="84">
        <f t="shared" si="1"/>
        <v>24</v>
      </c>
      <c r="V9" s="84">
        <f t="shared" si="1"/>
        <v>4</v>
      </c>
      <c r="W9" s="35">
        <f t="shared" si="1"/>
        <v>4</v>
      </c>
      <c r="X9" s="35">
        <f t="shared" si="1"/>
        <v>0</v>
      </c>
      <c r="Y9" s="35">
        <f t="shared" si="1"/>
        <v>0</v>
      </c>
      <c r="Z9" s="84">
        <f t="shared" si="1"/>
        <v>2</v>
      </c>
      <c r="AA9" s="35">
        <f t="shared" si="1"/>
        <v>0</v>
      </c>
      <c r="AB9" s="84">
        <f t="shared" si="1"/>
        <v>1</v>
      </c>
    </row>
    <row r="14" spans="1:28" ht="18.75" customHeight="1" x14ac:dyDescent="0.15">
      <c r="A14" s="154" t="s">
        <v>1218</v>
      </c>
      <c r="B14" s="154"/>
      <c r="C14" s="154"/>
      <c r="E14" s="70"/>
      <c r="F14" s="70"/>
      <c r="G14" s="70"/>
      <c r="H14" s="70"/>
      <c r="I14" s="70"/>
      <c r="J14" s="70"/>
      <c r="K14" s="70"/>
      <c r="L14" s="70"/>
      <c r="M14" s="70"/>
    </row>
    <row r="15" spans="1:28" s="73" customFormat="1" ht="13.5" customHeight="1" x14ac:dyDescent="0.15">
      <c r="A15" s="145" t="s">
        <v>693</v>
      </c>
      <c r="B15" s="145" t="s">
        <v>15</v>
      </c>
      <c r="C15" s="145" t="s">
        <v>694</v>
      </c>
      <c r="D15" s="128" t="s">
        <v>1156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30"/>
      <c r="P15" s="139" t="s">
        <v>1157</v>
      </c>
      <c r="Q15" s="139"/>
      <c r="R15" s="139"/>
      <c r="S15" s="139"/>
      <c r="T15" s="128" t="s">
        <v>0</v>
      </c>
      <c r="U15" s="129"/>
      <c r="V15" s="129"/>
      <c r="W15" s="129"/>
      <c r="X15" s="129"/>
      <c r="Y15" s="129"/>
      <c r="Z15" s="129"/>
      <c r="AA15" s="129"/>
      <c r="AB15" s="130"/>
    </row>
    <row r="16" spans="1:28" s="74" customFormat="1" ht="13.5" customHeight="1" x14ac:dyDescent="0.15">
      <c r="A16" s="145"/>
      <c r="B16" s="145"/>
      <c r="C16" s="145"/>
      <c r="D16" s="146" t="s">
        <v>13</v>
      </c>
      <c r="E16" s="146" t="s">
        <v>692</v>
      </c>
      <c r="F16" s="146" t="s">
        <v>12</v>
      </c>
      <c r="G16" s="146" t="s">
        <v>1189</v>
      </c>
      <c r="H16" s="146" t="s">
        <v>10</v>
      </c>
      <c r="I16" s="146" t="s">
        <v>9</v>
      </c>
      <c r="J16" s="146" t="s">
        <v>7</v>
      </c>
      <c r="K16" s="146" t="s">
        <v>1140</v>
      </c>
      <c r="L16" s="146" t="s">
        <v>8</v>
      </c>
      <c r="M16" s="139" t="s">
        <v>91</v>
      </c>
      <c r="N16" s="139"/>
      <c r="O16" s="139"/>
      <c r="P16" s="152" t="s">
        <v>1190</v>
      </c>
      <c r="Q16" s="153"/>
      <c r="R16" s="147" t="s">
        <v>93</v>
      </c>
      <c r="S16" s="147" t="s">
        <v>691</v>
      </c>
      <c r="T16" s="146" t="s">
        <v>16</v>
      </c>
      <c r="U16" s="146" t="s">
        <v>17</v>
      </c>
      <c r="V16" s="146" t="s">
        <v>18</v>
      </c>
      <c r="W16" s="72" t="s">
        <v>1159</v>
      </c>
      <c r="X16" s="146" t="s">
        <v>19</v>
      </c>
      <c r="Y16" s="146" t="s">
        <v>94</v>
      </c>
      <c r="Z16" s="146" t="s">
        <v>20</v>
      </c>
      <c r="AA16" s="146" t="s">
        <v>21</v>
      </c>
      <c r="AB16" s="146" t="s">
        <v>22</v>
      </c>
    </row>
    <row r="17" spans="1:28" s="74" customFormat="1" ht="13.5" customHeight="1" x14ac:dyDescent="0.15">
      <c r="A17" s="145"/>
      <c r="B17" s="145"/>
      <c r="C17" s="145"/>
      <c r="D17" s="148"/>
      <c r="E17" s="148"/>
      <c r="F17" s="148"/>
      <c r="G17" s="148"/>
      <c r="H17" s="148"/>
      <c r="I17" s="148"/>
      <c r="J17" s="148"/>
      <c r="K17" s="148"/>
      <c r="L17" s="148"/>
      <c r="M17" s="77" t="s">
        <v>689</v>
      </c>
      <c r="N17" s="77" t="s">
        <v>690</v>
      </c>
      <c r="O17" s="77" t="s">
        <v>691</v>
      </c>
      <c r="P17" s="29" t="s">
        <v>1180</v>
      </c>
      <c r="Q17" s="29" t="s">
        <v>92</v>
      </c>
      <c r="R17" s="148"/>
      <c r="S17" s="148"/>
      <c r="T17" s="148"/>
      <c r="U17" s="148"/>
      <c r="V17" s="148"/>
      <c r="W17" s="75" t="s">
        <v>1153</v>
      </c>
      <c r="X17" s="148"/>
      <c r="Y17" s="148"/>
      <c r="Z17" s="148"/>
      <c r="AA17" s="148"/>
      <c r="AB17" s="148"/>
    </row>
    <row r="18" spans="1:28" ht="13.7" customHeight="1" x14ac:dyDescent="0.15">
      <c r="A18" s="12" t="s">
        <v>1191</v>
      </c>
      <c r="B18" s="12" t="s">
        <v>1119</v>
      </c>
      <c r="C18" s="80" t="s">
        <v>542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3</v>
      </c>
      <c r="J18" s="30">
        <v>0</v>
      </c>
      <c r="K18" s="30">
        <v>0</v>
      </c>
      <c r="L18" s="30">
        <v>0</v>
      </c>
      <c r="M18" s="13">
        <v>2</v>
      </c>
      <c r="N18" s="13">
        <v>2</v>
      </c>
      <c r="O18" s="13">
        <v>4</v>
      </c>
      <c r="P18" s="13">
        <v>0</v>
      </c>
      <c r="Q18" s="13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</row>
    <row r="19" spans="1:28" ht="13.7" customHeight="1" x14ac:dyDescent="0.15">
      <c r="A19" s="12" t="s">
        <v>1175</v>
      </c>
      <c r="B19" s="12" t="s">
        <v>1192</v>
      </c>
      <c r="C19" s="90" t="s">
        <v>1165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5</v>
      </c>
      <c r="J19" s="30">
        <v>0</v>
      </c>
      <c r="K19" s="30">
        <v>0</v>
      </c>
      <c r="L19" s="30">
        <v>0</v>
      </c>
      <c r="M19" s="13">
        <v>1</v>
      </c>
      <c r="N19" s="13">
        <v>5</v>
      </c>
      <c r="O19" s="13">
        <v>6</v>
      </c>
      <c r="P19" s="13">
        <v>0</v>
      </c>
      <c r="Q19" s="13">
        <v>0</v>
      </c>
      <c r="R19" s="13">
        <v>1</v>
      </c>
      <c r="S19" s="13">
        <v>1</v>
      </c>
      <c r="T19" s="113">
        <v>1</v>
      </c>
      <c r="U19" s="113">
        <v>0</v>
      </c>
      <c r="V19" s="113">
        <v>1</v>
      </c>
      <c r="W19" s="113">
        <v>0</v>
      </c>
      <c r="X19" s="113">
        <v>0</v>
      </c>
      <c r="Y19" s="30">
        <v>0</v>
      </c>
      <c r="Z19" s="30">
        <v>0</v>
      </c>
      <c r="AA19" s="13">
        <v>0</v>
      </c>
      <c r="AB19" s="30">
        <v>0</v>
      </c>
    </row>
    <row r="20" spans="1:28" ht="13.7" customHeight="1" x14ac:dyDescent="0.15">
      <c r="A20" s="12" t="s">
        <v>1129</v>
      </c>
      <c r="B20" s="12" t="s">
        <v>1193</v>
      </c>
      <c r="C20" s="80" t="s">
        <v>866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3</v>
      </c>
      <c r="J20" s="30">
        <v>0</v>
      </c>
      <c r="K20" s="30">
        <v>0</v>
      </c>
      <c r="L20" s="30">
        <v>0</v>
      </c>
      <c r="M20" s="13">
        <v>3</v>
      </c>
      <c r="N20" s="13">
        <v>1</v>
      </c>
      <c r="O20" s="13">
        <v>4</v>
      </c>
      <c r="P20" s="13">
        <v>0</v>
      </c>
      <c r="Q20" s="13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</row>
    <row r="21" spans="1:28" s="91" customFormat="1" ht="13.7" customHeight="1" x14ac:dyDescent="0.15">
      <c r="A21" s="82"/>
      <c r="B21" s="82" t="s">
        <v>1100</v>
      </c>
      <c r="C21" s="82">
        <v>3</v>
      </c>
      <c r="D21" s="35">
        <f>SUM(D18:D20)</f>
        <v>2</v>
      </c>
      <c r="E21" s="35">
        <f t="shared" ref="E21:AB21" si="2">SUM(E18:E20)</f>
        <v>0</v>
      </c>
      <c r="F21" s="35">
        <f t="shared" si="2"/>
        <v>1</v>
      </c>
      <c r="G21" s="35">
        <f t="shared" si="2"/>
        <v>0</v>
      </c>
      <c r="H21" s="35">
        <f t="shared" si="2"/>
        <v>0</v>
      </c>
      <c r="I21" s="35">
        <f t="shared" si="2"/>
        <v>11</v>
      </c>
      <c r="J21" s="35">
        <f t="shared" si="2"/>
        <v>0</v>
      </c>
      <c r="K21" s="35">
        <f t="shared" si="2"/>
        <v>0</v>
      </c>
      <c r="L21" s="35">
        <f t="shared" si="2"/>
        <v>0</v>
      </c>
      <c r="M21" s="35">
        <f t="shared" si="2"/>
        <v>6</v>
      </c>
      <c r="N21" s="35">
        <f t="shared" si="2"/>
        <v>8</v>
      </c>
      <c r="O21" s="35">
        <f t="shared" si="2"/>
        <v>14</v>
      </c>
      <c r="P21" s="35">
        <f t="shared" si="2"/>
        <v>0</v>
      </c>
      <c r="Q21" s="35">
        <f t="shared" si="2"/>
        <v>0</v>
      </c>
      <c r="R21" s="35">
        <f t="shared" si="2"/>
        <v>1</v>
      </c>
      <c r="S21" s="35">
        <f t="shared" si="2"/>
        <v>1</v>
      </c>
      <c r="T21" s="35">
        <f t="shared" si="2"/>
        <v>1</v>
      </c>
      <c r="U21" s="35">
        <f t="shared" si="2"/>
        <v>0</v>
      </c>
      <c r="V21" s="35">
        <f t="shared" si="2"/>
        <v>1</v>
      </c>
      <c r="W21" s="35">
        <f t="shared" si="2"/>
        <v>0</v>
      </c>
      <c r="X21" s="35">
        <f t="shared" si="2"/>
        <v>0</v>
      </c>
      <c r="Y21" s="35">
        <f t="shared" si="2"/>
        <v>0</v>
      </c>
      <c r="Z21" s="35">
        <f t="shared" si="2"/>
        <v>0</v>
      </c>
      <c r="AA21" s="35">
        <f t="shared" si="2"/>
        <v>0</v>
      </c>
      <c r="AB21" s="35">
        <f t="shared" si="2"/>
        <v>0</v>
      </c>
    </row>
  </sheetData>
  <mergeCells count="55">
    <mergeCell ref="M3:O3"/>
    <mergeCell ref="H3:H4"/>
    <mergeCell ref="I3:I4"/>
    <mergeCell ref="J3:J4"/>
    <mergeCell ref="K3:K4"/>
    <mergeCell ref="L3:L4"/>
    <mergeCell ref="A14:C14"/>
    <mergeCell ref="P3:Q3"/>
    <mergeCell ref="R3:R4"/>
    <mergeCell ref="S3:S4"/>
    <mergeCell ref="T3:T4"/>
    <mergeCell ref="A2:A4"/>
    <mergeCell ref="B2:B4"/>
    <mergeCell ref="C2:C4"/>
    <mergeCell ref="D2:O2"/>
    <mergeCell ref="P2:S2"/>
    <mergeCell ref="T2:AB2"/>
    <mergeCell ref="D3:D4"/>
    <mergeCell ref="E3:E4"/>
    <mergeCell ref="F3:F4"/>
    <mergeCell ref="G3:G4"/>
    <mergeCell ref="X3:X4"/>
    <mergeCell ref="Y3:Y4"/>
    <mergeCell ref="Z3:Z4"/>
    <mergeCell ref="AA3:AA4"/>
    <mergeCell ref="AB3:AB4"/>
    <mergeCell ref="T15:AB15"/>
    <mergeCell ref="U3:U4"/>
    <mergeCell ref="V3:V4"/>
    <mergeCell ref="D16:D17"/>
    <mergeCell ref="E16:E17"/>
    <mergeCell ref="F16:F17"/>
    <mergeCell ref="G16:G17"/>
    <mergeCell ref="A15:A17"/>
    <mergeCell ref="B15:B17"/>
    <mergeCell ref="C15:C17"/>
    <mergeCell ref="D15:O15"/>
    <mergeCell ref="P15:S15"/>
    <mergeCell ref="V16:V17"/>
    <mergeCell ref="H16:H17"/>
    <mergeCell ref="I16:I17"/>
    <mergeCell ref="J16:J17"/>
    <mergeCell ref="K16:K17"/>
    <mergeCell ref="L16:L17"/>
    <mergeCell ref="M16:O16"/>
    <mergeCell ref="P16:Q16"/>
    <mergeCell ref="R16:R17"/>
    <mergeCell ref="S16:S17"/>
    <mergeCell ref="T16:T17"/>
    <mergeCell ref="U16:U17"/>
    <mergeCell ref="X16:X17"/>
    <mergeCell ref="Y16:Y17"/>
    <mergeCell ref="Z16:Z17"/>
    <mergeCell ref="AA16:AA17"/>
    <mergeCell ref="AB16:AB17"/>
  </mergeCells>
  <phoneticPr fontId="6"/>
  <printOptions horizontalCentered="1"/>
  <pageMargins left="0.31496062992125984" right="0.31496062992125984" top="0.74803149606299213" bottom="0.74803149606299213" header="0.31496062992125984" footer="0.31496062992125984"/>
  <pageSetup paperSize="9" scale="75" firstPageNumber="118" fitToWidth="5" fitToHeight="10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公立 (児童数) </vt:lpstr>
      <vt:lpstr>国立 ・私立(児童数)</vt:lpstr>
      <vt:lpstr>公立 (教員数)</vt:lpstr>
      <vt:lpstr>国立・私立 (教員数) </vt:lpstr>
      <vt:lpstr>'公立 (教員数)'!Print_Area</vt:lpstr>
      <vt:lpstr>'公立 (児童数) '!Print_Area</vt:lpstr>
      <vt:lpstr>'国立 ・私立(児童数)'!Print_Area</vt:lpstr>
      <vt:lpstr>'国立・私立 (教員数) '!Print_Area</vt:lpstr>
      <vt:lpstr>'公立 (教員数)'!Print_Titles</vt:lpstr>
      <vt:lpstr>'公立 (児童数) '!Print_Titles</vt:lpstr>
      <vt:lpstr>'国立 ・私立(児童数)'!Print_Titles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2021-03-10T02:14:11Z</cp:lastPrinted>
  <dcterms:created xsi:type="dcterms:W3CDTF">2011-11-25T01:25:55Z</dcterms:created>
  <dcterms:modified xsi:type="dcterms:W3CDTF">2021-03-10T02:15:56Z</dcterms:modified>
</cp:coreProperties>
</file>