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p1403-03242\h\★北海道学校一覧\H30年度\02_HP用原稿\"/>
    </mc:Choice>
  </mc:AlternateContent>
  <bookViews>
    <workbookView xWindow="-15" yWindow="-15" windowWidth="10260" windowHeight="8220" tabRatio="802"/>
  </bookViews>
  <sheets>
    <sheet name="総括表" sheetId="4" r:id="rId1"/>
    <sheet name="幼稚園総括表" sheetId="18" r:id="rId2"/>
    <sheet name="幼保連携型認定こども園総括表" sheetId="20" r:id="rId3"/>
    <sheet name="小学校総括表" sheetId="9" r:id="rId4"/>
    <sheet name="中学校総括表" sheetId="10" r:id="rId5"/>
    <sheet name="高等学校総括表 " sheetId="11" r:id="rId6"/>
    <sheet name="高等学校小学科(道立) " sheetId="21" r:id="rId7"/>
    <sheet name="高等学校小学科（市立・私立）" sheetId="13" r:id="rId8"/>
  </sheets>
  <definedNames>
    <definedName name="_xlnm._FilterDatabase" localSheetId="7" hidden="1">'高等学校小学科（市立・私立）'!$D$12:$AO$70</definedName>
    <definedName name="_xlnm._FilterDatabase" localSheetId="6" hidden="1">'高等学校小学科(道立) '!$D$11:$AO$85</definedName>
    <definedName name="_xlnm._FilterDatabase" localSheetId="1" hidden="1">幼稚園総括表!$A$16:$AJ$59</definedName>
    <definedName name="_xlnm._FilterDatabase" localSheetId="2" hidden="1">幼保連携型認定こども園総括表!$A$16:$AU$57</definedName>
    <definedName name="_key01" localSheetId="6" hidden="1">#REF!</definedName>
    <definedName name="_key01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3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der2" hidden="1">0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3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hidden="1">#REF!</definedName>
    <definedName name="\K" localSheetId="7">#REF!</definedName>
    <definedName name="\K" localSheetId="6">#REF!</definedName>
    <definedName name="\K" localSheetId="5">#REF!</definedName>
    <definedName name="\K" localSheetId="3">#REF!</definedName>
    <definedName name="\K" localSheetId="4">#REF!</definedName>
    <definedName name="\K" localSheetId="1">#REF!</definedName>
    <definedName name="\K" localSheetId="2">#REF!</definedName>
    <definedName name="\K">#REF!</definedName>
    <definedName name="\L" localSheetId="7">#REF!</definedName>
    <definedName name="\L" localSheetId="6">#REF!</definedName>
    <definedName name="\L" localSheetId="5">#REF!</definedName>
    <definedName name="\L" localSheetId="3">#REF!</definedName>
    <definedName name="\L" localSheetId="4">#REF!</definedName>
    <definedName name="\L" localSheetId="1">#REF!</definedName>
    <definedName name="\L" localSheetId="2">#REF!</definedName>
    <definedName name="\L">#REF!</definedName>
    <definedName name="_xlnm.Print_Area" localSheetId="7">'高等学校小学科（市立・私立）'!$A$1:$AO$72</definedName>
    <definedName name="_xlnm.Print_Area" localSheetId="6">'高等学校小学科(道立) '!$A$1:$AO$87</definedName>
    <definedName name="_xlnm.Print_Area" localSheetId="5">'高等学校総括表 '!$A$1:$AZ$86</definedName>
    <definedName name="_xlnm.Print_Area" localSheetId="3">小学校総括表!$A$1:$AT$38</definedName>
    <definedName name="_xlnm.Print_Area" localSheetId="4">中学校総括表!$A$1:$AK$37</definedName>
    <definedName name="_xlnm.Print_Area" localSheetId="1">幼稚園総括表!$A$1:$AJ$83</definedName>
    <definedName name="_xlnm.Print_Area" localSheetId="2">幼保連携型認定こども園総括表!$A$1:$AU$68</definedName>
    <definedName name="sss" localSheetId="6" hidden="1">#REF!</definedName>
    <definedName name="sss" localSheetId="1" hidden="1">#REF!</definedName>
    <definedName name="sss" localSheetId="2" hidden="1">#REF!</definedName>
    <definedName name="sss" hidden="1">#REF!</definedName>
  </definedNames>
  <calcPr calcId="162913"/>
</workbook>
</file>

<file path=xl/calcChain.xml><?xml version="1.0" encoding="utf-8"?>
<calcChain xmlns="http://schemas.openxmlformats.org/spreadsheetml/2006/main">
  <c r="AN60" i="13" l="1"/>
  <c r="AM60" i="13"/>
  <c r="AL60" i="13"/>
  <c r="AH60" i="13"/>
  <c r="AG60" i="13"/>
  <c r="AF60" i="13"/>
  <c r="AE60" i="13"/>
  <c r="AD60" i="13"/>
  <c r="AC60" i="13"/>
  <c r="AB60" i="13"/>
  <c r="AB51" i="13" s="1"/>
  <c r="AA60" i="13"/>
  <c r="Z60" i="13"/>
  <c r="Y60" i="13"/>
  <c r="X60" i="13"/>
  <c r="W60" i="13"/>
  <c r="V60" i="13"/>
  <c r="U60" i="13"/>
  <c r="T60" i="13"/>
  <c r="R60" i="13"/>
  <c r="Q60" i="13"/>
  <c r="P60" i="13"/>
  <c r="O60" i="13"/>
  <c r="N60" i="13"/>
  <c r="M60" i="13"/>
  <c r="L60" i="13"/>
  <c r="K60" i="13"/>
  <c r="K51" i="13" s="1"/>
  <c r="J60" i="13"/>
  <c r="I60" i="13"/>
  <c r="H60" i="13"/>
  <c r="G60" i="13"/>
  <c r="F60" i="13"/>
  <c r="AN54" i="13"/>
  <c r="AN51" i="13" s="1"/>
  <c r="AM54" i="13"/>
  <c r="AL54" i="13"/>
  <c r="AL51" i="13" s="1"/>
  <c r="AH54" i="13"/>
  <c r="AG54" i="13"/>
  <c r="AG51" i="13" s="1"/>
  <c r="AF54" i="13"/>
  <c r="AE54" i="13"/>
  <c r="AE51" i="13" s="1"/>
  <c r="AD54" i="13"/>
  <c r="AC54" i="13"/>
  <c r="AC51" i="13" s="1"/>
  <c r="AB54" i="13"/>
  <c r="AA54" i="13"/>
  <c r="AA51" i="13" s="1"/>
  <c r="Z54" i="13"/>
  <c r="Y54" i="13"/>
  <c r="Y51" i="13" s="1"/>
  <c r="X54" i="13"/>
  <c r="W54" i="13"/>
  <c r="W51" i="13" s="1"/>
  <c r="V54" i="13"/>
  <c r="U54" i="13"/>
  <c r="U51" i="13" s="1"/>
  <c r="T54" i="13"/>
  <c r="R54" i="13"/>
  <c r="R51" i="13" s="1"/>
  <c r="Q54" i="13"/>
  <c r="P54" i="13"/>
  <c r="P51" i="13" s="1"/>
  <c r="O54" i="13"/>
  <c r="N54" i="13"/>
  <c r="N51" i="13" s="1"/>
  <c r="M54" i="13"/>
  <c r="L54" i="13"/>
  <c r="L51" i="13" s="1"/>
  <c r="K54" i="13"/>
  <c r="J54" i="13"/>
  <c r="J51" i="13" s="1"/>
  <c r="I54" i="13"/>
  <c r="H54" i="13"/>
  <c r="H51" i="13" s="1"/>
  <c r="G54" i="13"/>
  <c r="F54" i="13"/>
  <c r="F51" i="13" s="1"/>
  <c r="AM51" i="13"/>
  <c r="AF51" i="13"/>
  <c r="X51" i="13"/>
  <c r="T51" i="13"/>
  <c r="O51" i="13"/>
  <c r="G51" i="13"/>
  <c r="AJ36" i="13"/>
  <c r="AI36" i="13"/>
  <c r="AJ35" i="13"/>
  <c r="AI35" i="13"/>
  <c r="AJ34" i="13"/>
  <c r="AI34" i="13"/>
  <c r="AJ33" i="13"/>
  <c r="AI33" i="13"/>
  <c r="AJ32" i="13"/>
  <c r="AI32" i="13"/>
  <c r="AJ31" i="13"/>
  <c r="AI31" i="13"/>
  <c r="AJ30" i="13"/>
  <c r="AI30" i="13"/>
  <c r="AJ29" i="13"/>
  <c r="AI29" i="13"/>
  <c r="AJ28" i="13"/>
  <c r="AI28" i="13"/>
  <c r="AN27" i="13"/>
  <c r="AM27" i="13"/>
  <c r="AL27" i="13"/>
  <c r="AI27" i="13"/>
  <c r="AI13" i="13" s="1"/>
  <c r="AH27" i="13"/>
  <c r="AG27" i="13"/>
  <c r="AF27" i="13"/>
  <c r="AE27" i="13"/>
  <c r="AE13" i="13" s="1"/>
  <c r="AD27" i="13"/>
  <c r="AC27" i="13"/>
  <c r="AB27" i="13"/>
  <c r="AA27" i="13"/>
  <c r="AA13" i="13" s="1"/>
  <c r="Z27" i="13"/>
  <c r="Y27" i="13"/>
  <c r="X27" i="13"/>
  <c r="W27" i="13"/>
  <c r="W13" i="13" s="1"/>
  <c r="V27" i="13"/>
  <c r="U27" i="13"/>
  <c r="T27" i="13"/>
  <c r="S27" i="13"/>
  <c r="S13" i="13" s="1"/>
  <c r="Q27" i="13"/>
  <c r="P27" i="13"/>
  <c r="O27" i="13"/>
  <c r="N27" i="13"/>
  <c r="N13" i="13" s="1"/>
  <c r="M27" i="13"/>
  <c r="L27" i="13"/>
  <c r="K27" i="13"/>
  <c r="J27" i="13"/>
  <c r="J13" i="13" s="1"/>
  <c r="I27" i="13"/>
  <c r="H27" i="13"/>
  <c r="G27" i="13"/>
  <c r="F27" i="13"/>
  <c r="F13" i="13" s="1"/>
  <c r="E27" i="13"/>
  <c r="AJ26" i="13"/>
  <c r="AK26" i="13" s="1"/>
  <c r="AO26" i="13" s="1"/>
  <c r="AI26" i="13"/>
  <c r="AJ25" i="13"/>
  <c r="AK25" i="13" s="1"/>
  <c r="AO25" i="13" s="1"/>
  <c r="AI25" i="13"/>
  <c r="AJ24" i="13"/>
  <c r="AK24" i="13" s="1"/>
  <c r="AO24" i="13" s="1"/>
  <c r="AI24" i="13"/>
  <c r="AJ23" i="13"/>
  <c r="AK23" i="13" s="1"/>
  <c r="AO23" i="13" s="1"/>
  <c r="AI23" i="13"/>
  <c r="AJ22" i="13"/>
  <c r="AK22" i="13" s="1"/>
  <c r="AO22" i="13" s="1"/>
  <c r="AI22" i="13"/>
  <c r="AJ21" i="13"/>
  <c r="AK21" i="13" s="1"/>
  <c r="AO21" i="13" s="1"/>
  <c r="AI21" i="13"/>
  <c r="AJ20" i="13"/>
  <c r="AK20" i="13" s="1"/>
  <c r="AO20" i="13" s="1"/>
  <c r="AI20" i="13"/>
  <c r="AJ19" i="13"/>
  <c r="AK19" i="13" s="1"/>
  <c r="AO19" i="13" s="1"/>
  <c r="AI19" i="13"/>
  <c r="AJ18" i="13"/>
  <c r="AK18" i="13" s="1"/>
  <c r="AO18" i="13" s="1"/>
  <c r="AI18" i="13"/>
  <c r="AJ17" i="13"/>
  <c r="AK17" i="13" s="1"/>
  <c r="AO17" i="13" s="1"/>
  <c r="AI17" i="13"/>
  <c r="AJ16" i="13"/>
  <c r="AK16" i="13" s="1"/>
  <c r="AI16" i="13"/>
  <c r="AN15" i="13"/>
  <c r="AN13" i="13" s="1"/>
  <c r="AM15" i="13"/>
  <c r="AL15" i="13"/>
  <c r="AL13" i="13" s="1"/>
  <c r="AI15" i="13"/>
  <c r="AH15" i="13"/>
  <c r="AH13" i="13" s="1"/>
  <c r="AG15" i="13"/>
  <c r="AF15" i="13"/>
  <c r="AF13" i="13" s="1"/>
  <c r="AE15" i="13"/>
  <c r="AD15" i="13"/>
  <c r="AD13" i="13" s="1"/>
  <c r="AC15" i="13"/>
  <c r="AB15" i="13"/>
  <c r="AB13" i="13" s="1"/>
  <c r="AA15" i="13"/>
  <c r="Z15" i="13"/>
  <c r="Z13" i="13" s="1"/>
  <c r="Y15" i="13"/>
  <c r="X15" i="13"/>
  <c r="X13" i="13" s="1"/>
  <c r="W15" i="13"/>
  <c r="V15" i="13"/>
  <c r="V13" i="13" s="1"/>
  <c r="U15" i="13"/>
  <c r="T15" i="13"/>
  <c r="T13" i="13" s="1"/>
  <c r="S15" i="13"/>
  <c r="Q15" i="13"/>
  <c r="Q13" i="13" s="1"/>
  <c r="P15" i="13"/>
  <c r="O15" i="13"/>
  <c r="O13" i="13" s="1"/>
  <c r="N15" i="13"/>
  <c r="M15" i="13"/>
  <c r="M13" i="13" s="1"/>
  <c r="L15" i="13"/>
  <c r="K15" i="13"/>
  <c r="K13" i="13" s="1"/>
  <c r="J15" i="13"/>
  <c r="I15" i="13"/>
  <c r="I13" i="13" s="1"/>
  <c r="H15" i="13"/>
  <c r="G15" i="13"/>
  <c r="G13" i="13" s="1"/>
  <c r="F15" i="13"/>
  <c r="E15" i="13"/>
  <c r="E13" i="13" s="1"/>
  <c r="AJ14" i="13"/>
  <c r="AI14" i="13"/>
  <c r="AM13" i="13"/>
  <c r="AG13" i="13"/>
  <c r="AC13" i="13"/>
  <c r="Y13" i="13"/>
  <c r="U13" i="13"/>
  <c r="P13" i="13"/>
  <c r="L13" i="13"/>
  <c r="H13" i="13"/>
  <c r="AK86" i="21"/>
  <c r="AO86" i="21" s="1"/>
  <c r="AJ86" i="21"/>
  <c r="AI86" i="21"/>
  <c r="AK85" i="21"/>
  <c r="AO85" i="21" s="1"/>
  <c r="AJ85" i="21"/>
  <c r="AI85" i="21"/>
  <c r="AK84" i="21"/>
  <c r="AO84" i="21" s="1"/>
  <c r="AJ84" i="21"/>
  <c r="AI84" i="21"/>
  <c r="AI82" i="21" s="1"/>
  <c r="AK83" i="21"/>
  <c r="AO83" i="21" s="1"/>
  <c r="AJ83" i="21"/>
  <c r="AJ82" i="21" s="1"/>
  <c r="AI83" i="21"/>
  <c r="AN82" i="21"/>
  <c r="AM82" i="21"/>
  <c r="AL82" i="21"/>
  <c r="AH82" i="21"/>
  <c r="AG82" i="21"/>
  <c r="AF82" i="21"/>
  <c r="AE82" i="21"/>
  <c r="AD82" i="21"/>
  <c r="AC82" i="21"/>
  <c r="AB82" i="21"/>
  <c r="AA82" i="21"/>
  <c r="Z82" i="21"/>
  <c r="Y82" i="21"/>
  <c r="X82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F82" i="21"/>
  <c r="E82" i="21"/>
  <c r="D82" i="21"/>
  <c r="AK81" i="21"/>
  <c r="AO81" i="21" s="1"/>
  <c r="AJ81" i="21"/>
  <c r="AI81" i="21"/>
  <c r="AK80" i="21"/>
  <c r="AO80" i="21" s="1"/>
  <c r="AJ80" i="21"/>
  <c r="AI80" i="21"/>
  <c r="AK79" i="21"/>
  <c r="AO79" i="21" s="1"/>
  <c r="AJ79" i="21"/>
  <c r="AI79" i="21"/>
  <c r="AK78" i="21"/>
  <c r="AO78" i="21" s="1"/>
  <c r="AJ78" i="21"/>
  <c r="AI78" i="21"/>
  <c r="AK77" i="21"/>
  <c r="AO77" i="21" s="1"/>
  <c r="AJ77" i="21"/>
  <c r="AI77" i="21"/>
  <c r="AK76" i="21"/>
  <c r="AJ76" i="21"/>
  <c r="AI76" i="21"/>
  <c r="AN75" i="21"/>
  <c r="AM75" i="21"/>
  <c r="AL75" i="21"/>
  <c r="AJ75" i="21"/>
  <c r="AI75" i="21"/>
  <c r="AH75" i="21"/>
  <c r="AG75" i="21"/>
  <c r="AF75" i="21"/>
  <c r="AE75" i="21"/>
  <c r="AD75" i="21"/>
  <c r="AC75" i="21"/>
  <c r="AB75" i="21"/>
  <c r="AA75" i="21"/>
  <c r="Z75" i="21"/>
  <c r="Y75" i="21"/>
  <c r="X75" i="21"/>
  <c r="W75" i="21"/>
  <c r="V75" i="21"/>
  <c r="U75" i="21"/>
  <c r="T75" i="21"/>
  <c r="S75" i="21"/>
  <c r="R75" i="21"/>
  <c r="Q75" i="21"/>
  <c r="P75" i="21"/>
  <c r="O75" i="21"/>
  <c r="N75" i="21"/>
  <c r="M75" i="21"/>
  <c r="L75" i="21"/>
  <c r="K75" i="21"/>
  <c r="J75" i="21"/>
  <c r="I75" i="21"/>
  <c r="H75" i="21"/>
  <c r="G75" i="21"/>
  <c r="F75" i="21"/>
  <c r="E75" i="21"/>
  <c r="D75" i="21"/>
  <c r="AO74" i="21"/>
  <c r="AK74" i="21"/>
  <c r="AJ74" i="21"/>
  <c r="AI74" i="21"/>
  <c r="AO73" i="21"/>
  <c r="AK73" i="21"/>
  <c r="AJ73" i="21"/>
  <c r="AI73" i="21"/>
  <c r="AO72" i="21"/>
  <c r="AK72" i="21"/>
  <c r="AJ72" i="21"/>
  <c r="AI72" i="21"/>
  <c r="AO71" i="21"/>
  <c r="AK71" i="21"/>
  <c r="AJ71" i="21"/>
  <c r="AI71" i="21"/>
  <c r="AO70" i="21"/>
  <c r="AK70" i="21"/>
  <c r="AJ70" i="21"/>
  <c r="AI70" i="21"/>
  <c r="AO69" i="21"/>
  <c r="AK69" i="21"/>
  <c r="AJ69" i="21"/>
  <c r="AI69" i="21"/>
  <c r="AO68" i="21"/>
  <c r="AK68" i="21"/>
  <c r="AJ68" i="21"/>
  <c r="AI68" i="21"/>
  <c r="AO67" i="21"/>
  <c r="AK67" i="21"/>
  <c r="AJ67" i="21"/>
  <c r="AJ66" i="21" s="1"/>
  <c r="AI67" i="21"/>
  <c r="AO66" i="21"/>
  <c r="AN66" i="21"/>
  <c r="AM66" i="21"/>
  <c r="AL66" i="21"/>
  <c r="AK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D66" i="21"/>
  <c r="AK65" i="21"/>
  <c r="AO65" i="21" s="1"/>
  <c r="AJ65" i="21"/>
  <c r="AI65" i="21"/>
  <c r="AK64" i="21"/>
  <c r="AO64" i="21" s="1"/>
  <c r="AJ64" i="21"/>
  <c r="AI64" i="21"/>
  <c r="AK63" i="21"/>
  <c r="AO63" i="21" s="1"/>
  <c r="AJ63" i="21"/>
  <c r="AI63" i="21"/>
  <c r="AK62" i="21"/>
  <c r="AO62" i="21" s="1"/>
  <c r="AJ62" i="21"/>
  <c r="AI62" i="21"/>
  <c r="AK61" i="21"/>
  <c r="AO61" i="21" s="1"/>
  <c r="AJ61" i="21"/>
  <c r="AI61" i="21"/>
  <c r="AK60" i="21"/>
  <c r="AO60" i="21" s="1"/>
  <c r="AJ60" i="21"/>
  <c r="AI60" i="21"/>
  <c r="AK59" i="21"/>
  <c r="AO59" i="21" s="1"/>
  <c r="AJ59" i="21"/>
  <c r="AI59" i="21"/>
  <c r="AK58" i="21"/>
  <c r="AO58" i="21" s="1"/>
  <c r="AJ58" i="21"/>
  <c r="AI58" i="21"/>
  <c r="AK57" i="21"/>
  <c r="AO57" i="21" s="1"/>
  <c r="AJ57" i="21"/>
  <c r="AI57" i="21"/>
  <c r="AK56" i="21"/>
  <c r="AO56" i="21" s="1"/>
  <c r="AJ56" i="21"/>
  <c r="AI56" i="21"/>
  <c r="AK55" i="21"/>
  <c r="AO55" i="21" s="1"/>
  <c r="AJ55" i="21"/>
  <c r="AI55" i="21"/>
  <c r="AK54" i="21"/>
  <c r="AO54" i="21" s="1"/>
  <c r="AJ54" i="21"/>
  <c r="AI54" i="21"/>
  <c r="AK53" i="21"/>
  <c r="AO53" i="21" s="1"/>
  <c r="AJ53" i="21"/>
  <c r="AI53" i="21"/>
  <c r="AK52" i="21"/>
  <c r="AO52" i="21" s="1"/>
  <c r="AJ52" i="21"/>
  <c r="AI52" i="21"/>
  <c r="AK51" i="21"/>
  <c r="AO51" i="21" s="1"/>
  <c r="AJ51" i="21"/>
  <c r="AI51" i="21"/>
  <c r="AK50" i="21"/>
  <c r="AO50" i="21" s="1"/>
  <c r="AJ50" i="21"/>
  <c r="AI50" i="21"/>
  <c r="AK49" i="21"/>
  <c r="AO49" i="21" s="1"/>
  <c r="AJ49" i="21"/>
  <c r="AI49" i="21"/>
  <c r="AI48" i="21" s="1"/>
  <c r="AN48" i="21"/>
  <c r="AM48" i="21"/>
  <c r="AL48" i="21"/>
  <c r="AJ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AK47" i="21"/>
  <c r="AO47" i="21" s="1"/>
  <c r="AJ47" i="21"/>
  <c r="AI47" i="21"/>
  <c r="AK46" i="21"/>
  <c r="AO46" i="21" s="1"/>
  <c r="AJ46" i="21"/>
  <c r="AI46" i="21"/>
  <c r="AK45" i="21"/>
  <c r="AO45" i="21" s="1"/>
  <c r="AJ45" i="21"/>
  <c r="AI45" i="21"/>
  <c r="AK44" i="21"/>
  <c r="AO44" i="21" s="1"/>
  <c r="AJ44" i="21"/>
  <c r="AI44" i="21"/>
  <c r="AK43" i="21"/>
  <c r="AO43" i="21" s="1"/>
  <c r="AJ43" i="21"/>
  <c r="AI43" i="21"/>
  <c r="AK42" i="21"/>
  <c r="AO42" i="21" s="1"/>
  <c r="AJ42" i="21"/>
  <c r="AI42" i="21"/>
  <c r="AK41" i="21"/>
  <c r="AO41" i="21" s="1"/>
  <c r="AJ41" i="21"/>
  <c r="AI41" i="21"/>
  <c r="AK40" i="21"/>
  <c r="AO40" i="21" s="1"/>
  <c r="AJ40" i="21"/>
  <c r="AI40" i="21"/>
  <c r="AK39" i="21"/>
  <c r="AO39" i="21" s="1"/>
  <c r="AJ39" i="21"/>
  <c r="AI39" i="21"/>
  <c r="AK38" i="21"/>
  <c r="AO38" i="21" s="1"/>
  <c r="AJ38" i="21"/>
  <c r="AI38" i="21"/>
  <c r="AK37" i="21"/>
  <c r="AO37" i="21" s="1"/>
  <c r="AJ37" i="21"/>
  <c r="AI37" i="21"/>
  <c r="AK36" i="21"/>
  <c r="AO36" i="21" s="1"/>
  <c r="AJ36" i="21"/>
  <c r="AI36" i="21"/>
  <c r="AK35" i="21"/>
  <c r="AO35" i="21" s="1"/>
  <c r="AJ35" i="21"/>
  <c r="AI35" i="21"/>
  <c r="AK34" i="21"/>
  <c r="AO34" i="21" s="1"/>
  <c r="AJ34" i="21"/>
  <c r="AI34" i="21"/>
  <c r="AK33" i="21"/>
  <c r="AO33" i="21" s="1"/>
  <c r="AJ33" i="21"/>
  <c r="AI33" i="21"/>
  <c r="AK32" i="21"/>
  <c r="AO32" i="21" s="1"/>
  <c r="AJ32" i="21"/>
  <c r="AI32" i="21"/>
  <c r="AK31" i="21"/>
  <c r="AO31" i="21" s="1"/>
  <c r="AJ31" i="21"/>
  <c r="AJ30" i="21" s="1"/>
  <c r="AI31" i="21"/>
  <c r="AN30" i="21"/>
  <c r="AM30" i="21"/>
  <c r="AL30" i="21"/>
  <c r="AH30" i="21"/>
  <c r="AG30" i="21"/>
  <c r="AF30" i="21"/>
  <c r="AE30" i="21"/>
  <c r="AD30" i="21"/>
  <c r="AC30" i="21"/>
  <c r="AB30" i="21"/>
  <c r="AA30" i="21"/>
  <c r="Z30" i="21"/>
  <c r="Y30" i="21"/>
  <c r="Y10" i="21" s="1"/>
  <c r="X30" i="21"/>
  <c r="W30" i="21"/>
  <c r="V30" i="21"/>
  <c r="U30" i="21"/>
  <c r="T30" i="21"/>
  <c r="S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AK29" i="21"/>
  <c r="AO29" i="21" s="1"/>
  <c r="AJ29" i="21"/>
  <c r="AI29" i="21"/>
  <c r="AK28" i="21"/>
  <c r="AO28" i="21" s="1"/>
  <c r="AJ28" i="21"/>
  <c r="AI28" i="21"/>
  <c r="AK27" i="21"/>
  <c r="AO27" i="21" s="1"/>
  <c r="AJ27" i="21"/>
  <c r="AI27" i="21"/>
  <c r="AK26" i="21"/>
  <c r="AO26" i="21" s="1"/>
  <c r="AJ26" i="21"/>
  <c r="AI26" i="21"/>
  <c r="AK25" i="21"/>
  <c r="AO25" i="21" s="1"/>
  <c r="AJ25" i="21"/>
  <c r="AI25" i="21"/>
  <c r="AK24" i="21"/>
  <c r="AO24" i="21" s="1"/>
  <c r="AJ24" i="21"/>
  <c r="AI24" i="21"/>
  <c r="AK23" i="21"/>
  <c r="AO23" i="21" s="1"/>
  <c r="AJ23" i="21"/>
  <c r="AI23" i="21"/>
  <c r="AK22" i="21"/>
  <c r="AO22" i="21" s="1"/>
  <c r="AJ22" i="21"/>
  <c r="AI22" i="21"/>
  <c r="AK21" i="21"/>
  <c r="AO21" i="21" s="1"/>
  <c r="AJ21" i="21"/>
  <c r="AI21" i="21"/>
  <c r="AK20" i="21"/>
  <c r="AO20" i="21" s="1"/>
  <c r="AJ20" i="21"/>
  <c r="AI20" i="21"/>
  <c r="AK19" i="21"/>
  <c r="AO19" i="21" s="1"/>
  <c r="AJ19" i="21"/>
  <c r="AI19" i="21"/>
  <c r="AK18" i="21"/>
  <c r="AO18" i="21" s="1"/>
  <c r="AJ18" i="21"/>
  <c r="AI18" i="21"/>
  <c r="AK17" i="21"/>
  <c r="AO17" i="21" s="1"/>
  <c r="AJ17" i="21"/>
  <c r="AI17" i="21"/>
  <c r="AK16" i="21"/>
  <c r="AO16" i="21" s="1"/>
  <c r="AJ16" i="21"/>
  <c r="AI16" i="21"/>
  <c r="AK15" i="21"/>
  <c r="AO15" i="21" s="1"/>
  <c r="AJ15" i="21"/>
  <c r="AI15" i="21"/>
  <c r="AK14" i="21"/>
  <c r="AO14" i="21" s="1"/>
  <c r="AJ14" i="21"/>
  <c r="AI14" i="21"/>
  <c r="AK13" i="21"/>
  <c r="AO13" i="21" s="1"/>
  <c r="AJ13" i="21"/>
  <c r="AJ12" i="21" s="1"/>
  <c r="AI13" i="21"/>
  <c r="AN12" i="21"/>
  <c r="AM12" i="21"/>
  <c r="AL12" i="21"/>
  <c r="AH12" i="21"/>
  <c r="AG12" i="21"/>
  <c r="AF12" i="21"/>
  <c r="AF10" i="21" s="1"/>
  <c r="AE12" i="21"/>
  <c r="AD12" i="21"/>
  <c r="AC12" i="21"/>
  <c r="AB12" i="21"/>
  <c r="AB10" i="21" s="1"/>
  <c r="AA12" i="21"/>
  <c r="Z12" i="21"/>
  <c r="Y12" i="21"/>
  <c r="X12" i="21"/>
  <c r="X10" i="21" s="1"/>
  <c r="W12" i="21"/>
  <c r="V12" i="21"/>
  <c r="U12" i="21"/>
  <c r="T12" i="21"/>
  <c r="T10" i="21" s="1"/>
  <c r="S12" i="21"/>
  <c r="R12" i="21"/>
  <c r="Q12" i="21"/>
  <c r="P12" i="21"/>
  <c r="P10" i="21" s="1"/>
  <c r="O12" i="21"/>
  <c r="N12" i="21"/>
  <c r="M12" i="21"/>
  <c r="L12" i="21"/>
  <c r="L10" i="21" s="1"/>
  <c r="K12" i="21"/>
  <c r="J12" i="21"/>
  <c r="I12" i="21"/>
  <c r="H12" i="21"/>
  <c r="H10" i="21" s="1"/>
  <c r="G12" i="21"/>
  <c r="F12" i="21"/>
  <c r="E12" i="21"/>
  <c r="D12" i="21"/>
  <c r="AK11" i="21"/>
  <c r="AO11" i="21" s="1"/>
  <c r="AJ11" i="21"/>
  <c r="AI11" i="21"/>
  <c r="AG10" i="21"/>
  <c r="AC10" i="21"/>
  <c r="U10" i="2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U70" i="11"/>
  <c r="T70" i="11"/>
  <c r="S70" i="11"/>
  <c r="R70" i="11"/>
  <c r="Q70" i="11"/>
  <c r="Q18" i="11" s="1"/>
  <c r="P70" i="11"/>
  <c r="O70" i="11"/>
  <c r="N70" i="11"/>
  <c r="M70" i="11"/>
  <c r="M18" i="11" s="1"/>
  <c r="L70" i="11"/>
  <c r="K70" i="11"/>
  <c r="J70" i="11"/>
  <c r="I70" i="11"/>
  <c r="I18" i="11" s="1"/>
  <c r="H70" i="11"/>
  <c r="G70" i="11"/>
  <c r="F70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U53" i="11"/>
  <c r="T53" i="11"/>
  <c r="T20" i="11" s="1"/>
  <c r="S53" i="11"/>
  <c r="R53" i="11"/>
  <c r="Q53" i="11"/>
  <c r="P53" i="11"/>
  <c r="P20" i="11" s="1"/>
  <c r="O53" i="11"/>
  <c r="N53" i="11"/>
  <c r="M53" i="11"/>
  <c r="L53" i="11"/>
  <c r="L20" i="11" s="1"/>
  <c r="K53" i="11"/>
  <c r="J53" i="11"/>
  <c r="I53" i="11"/>
  <c r="H53" i="11"/>
  <c r="H20" i="11" s="1"/>
  <c r="G53" i="11"/>
  <c r="F53" i="11"/>
  <c r="U38" i="11"/>
  <c r="T38" i="11"/>
  <c r="T18" i="11" s="1"/>
  <c r="T13" i="11" s="1"/>
  <c r="T11" i="11" s="1"/>
  <c r="S38" i="11"/>
  <c r="R38" i="11"/>
  <c r="Q38" i="11"/>
  <c r="P38" i="11"/>
  <c r="P18" i="11" s="1"/>
  <c r="P13" i="11" s="1"/>
  <c r="P11" i="11" s="1"/>
  <c r="O38" i="11"/>
  <c r="N38" i="11"/>
  <c r="M38" i="11"/>
  <c r="L38" i="11"/>
  <c r="L18" i="11" s="1"/>
  <c r="L13" i="11" s="1"/>
  <c r="L11" i="11" s="1"/>
  <c r="K38" i="11"/>
  <c r="J38" i="11"/>
  <c r="I38" i="11"/>
  <c r="H38" i="11"/>
  <c r="H18" i="11" s="1"/>
  <c r="H13" i="11" s="1"/>
  <c r="H11" i="11" s="1"/>
  <c r="G38" i="11"/>
  <c r="F38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U25" i="11"/>
  <c r="U23" i="11" s="1"/>
  <c r="T25" i="11"/>
  <c r="T23" i="11" s="1"/>
  <c r="S25" i="11"/>
  <c r="R25" i="11"/>
  <c r="R23" i="11" s="1"/>
  <c r="Q25" i="11"/>
  <c r="Q23" i="11" s="1"/>
  <c r="P25" i="11"/>
  <c r="P23" i="11" s="1"/>
  <c r="O25" i="11"/>
  <c r="N25" i="11"/>
  <c r="N23" i="11" s="1"/>
  <c r="M25" i="11"/>
  <c r="M23" i="11" s="1"/>
  <c r="L25" i="11"/>
  <c r="L23" i="11" s="1"/>
  <c r="K25" i="11"/>
  <c r="J25" i="11"/>
  <c r="J23" i="11" s="1"/>
  <c r="I25" i="11"/>
  <c r="I23" i="11" s="1"/>
  <c r="H25" i="11"/>
  <c r="H23" i="11" s="1"/>
  <c r="G25" i="11"/>
  <c r="F25" i="11"/>
  <c r="F23" i="11" s="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S23" i="11"/>
  <c r="O23" i="11"/>
  <c r="K23" i="11"/>
  <c r="G23" i="11"/>
  <c r="AZ20" i="11"/>
  <c r="AZ13" i="11" s="1"/>
  <c r="AZ11" i="11" s="1"/>
  <c r="AY20" i="11"/>
  <c r="AX20" i="11"/>
  <c r="AW20" i="11"/>
  <c r="AV20" i="11"/>
  <c r="AU20" i="11"/>
  <c r="AT20" i="11"/>
  <c r="AS20" i="11"/>
  <c r="AR20" i="11"/>
  <c r="AR13" i="11" s="1"/>
  <c r="AR11" i="11" s="1"/>
  <c r="AQ20" i="11"/>
  <c r="AP20" i="11"/>
  <c r="AO20" i="11"/>
  <c r="AN20" i="11"/>
  <c r="AM20" i="11"/>
  <c r="AL20" i="11"/>
  <c r="AK20" i="11"/>
  <c r="AJ20" i="11"/>
  <c r="AJ13" i="11" s="1"/>
  <c r="AJ11" i="11" s="1"/>
  <c r="AI20" i="11"/>
  <c r="AH20" i="11"/>
  <c r="AG20" i="11"/>
  <c r="AF20" i="11"/>
  <c r="AE20" i="11"/>
  <c r="AD20" i="11"/>
  <c r="AC20" i="11"/>
  <c r="AB20" i="11"/>
  <c r="AB13" i="11" s="1"/>
  <c r="AB11" i="11" s="1"/>
  <c r="AA20" i="11"/>
  <c r="Z20" i="11"/>
  <c r="Y20" i="11"/>
  <c r="X20" i="11"/>
  <c r="W20" i="11"/>
  <c r="V20" i="11"/>
  <c r="S20" i="11"/>
  <c r="R20" i="11"/>
  <c r="O20" i="11"/>
  <c r="N20" i="11"/>
  <c r="K20" i="11"/>
  <c r="J20" i="11"/>
  <c r="G20" i="11"/>
  <c r="F20" i="11"/>
  <c r="AZ18" i="11"/>
  <c r="AY18" i="11"/>
  <c r="AY13" i="11" s="1"/>
  <c r="AX18" i="11"/>
  <c r="AW18" i="11"/>
  <c r="AW13" i="11" s="1"/>
  <c r="AW11" i="11" s="1"/>
  <c r="AV18" i="11"/>
  <c r="AU18" i="11"/>
  <c r="AU13" i="11" s="1"/>
  <c r="AU11" i="11" s="1"/>
  <c r="AT18" i="11"/>
  <c r="AS18" i="11"/>
  <c r="AS13" i="11" s="1"/>
  <c r="AS11" i="11" s="1"/>
  <c r="AR18" i="11"/>
  <c r="AQ18" i="11"/>
  <c r="AQ13" i="11" s="1"/>
  <c r="AQ11" i="11" s="1"/>
  <c r="AP18" i="11"/>
  <c r="AO18" i="11"/>
  <c r="AO13" i="11" s="1"/>
  <c r="AO11" i="11" s="1"/>
  <c r="AN18" i="11"/>
  <c r="AM18" i="11"/>
  <c r="AM13" i="11" s="1"/>
  <c r="AM11" i="11" s="1"/>
  <c r="AL18" i="11"/>
  <c r="AK18" i="11"/>
  <c r="AK13" i="11" s="1"/>
  <c r="AK11" i="11" s="1"/>
  <c r="AJ18" i="11"/>
  <c r="AI18" i="11"/>
  <c r="AI13" i="11" s="1"/>
  <c r="AH18" i="11"/>
  <c r="AG18" i="11"/>
  <c r="AG13" i="11" s="1"/>
  <c r="AG11" i="11" s="1"/>
  <c r="AF18" i="11"/>
  <c r="AE18" i="11"/>
  <c r="AE13" i="11" s="1"/>
  <c r="AD18" i="11"/>
  <c r="AC18" i="11"/>
  <c r="AC13" i="11" s="1"/>
  <c r="AC11" i="11" s="1"/>
  <c r="AB18" i="11"/>
  <c r="AA18" i="11"/>
  <c r="AA13" i="11" s="1"/>
  <c r="AA11" i="11" s="1"/>
  <c r="Z18" i="11"/>
  <c r="Y18" i="11"/>
  <c r="Y13" i="11" s="1"/>
  <c r="Y11" i="11" s="1"/>
  <c r="X18" i="11"/>
  <c r="W18" i="11"/>
  <c r="W13" i="11" s="1"/>
  <c r="W11" i="11" s="1"/>
  <c r="V18" i="11"/>
  <c r="U18" i="11"/>
  <c r="S18" i="11"/>
  <c r="S13" i="11" s="1"/>
  <c r="R18" i="11"/>
  <c r="R13" i="11" s="1"/>
  <c r="R11" i="11" s="1"/>
  <c r="O18" i="11"/>
  <c r="O13" i="11" s="1"/>
  <c r="N18" i="11"/>
  <c r="K18" i="11"/>
  <c r="K13" i="11" s="1"/>
  <c r="K11" i="11" s="1"/>
  <c r="J18" i="11"/>
  <c r="J13" i="11" s="1"/>
  <c r="J11" i="11" s="1"/>
  <c r="G18" i="11"/>
  <c r="G13" i="11" s="1"/>
  <c r="F18" i="11"/>
  <c r="AV13" i="11"/>
  <c r="AV11" i="11" s="1"/>
  <c r="AN13" i="11"/>
  <c r="AF13" i="11"/>
  <c r="AF11" i="11" s="1"/>
  <c r="X13" i="11"/>
  <c r="X11" i="11" s="1"/>
  <c r="AY11" i="11"/>
  <c r="AN11" i="11"/>
  <c r="AI11" i="11"/>
  <c r="AE11" i="11"/>
  <c r="S11" i="11"/>
  <c r="O11" i="11"/>
  <c r="G11" i="11"/>
  <c r="R28" i="10"/>
  <c r="Q28" i="10"/>
  <c r="S28" i="10" s="1"/>
  <c r="P28" i="10"/>
  <c r="M28" i="10"/>
  <c r="J28" i="10"/>
  <c r="F28" i="10"/>
  <c r="R27" i="10"/>
  <c r="Q27" i="10"/>
  <c r="S27" i="10" s="1"/>
  <c r="P27" i="10"/>
  <c r="M27" i="10"/>
  <c r="J27" i="10"/>
  <c r="F27" i="10"/>
  <c r="R26" i="10"/>
  <c r="S26" i="10" s="1"/>
  <c r="Q26" i="10"/>
  <c r="P26" i="10"/>
  <c r="M26" i="10"/>
  <c r="J26" i="10"/>
  <c r="F26" i="10"/>
  <c r="R25" i="10"/>
  <c r="Q25" i="10"/>
  <c r="P25" i="10"/>
  <c r="M25" i="10"/>
  <c r="J25" i="10"/>
  <c r="F25" i="10"/>
  <c r="R24" i="10"/>
  <c r="Q24" i="10"/>
  <c r="P24" i="10"/>
  <c r="M24" i="10"/>
  <c r="J24" i="10"/>
  <c r="F24" i="10"/>
  <c r="R23" i="10"/>
  <c r="Q23" i="10"/>
  <c r="S23" i="10" s="1"/>
  <c r="P23" i="10"/>
  <c r="M23" i="10"/>
  <c r="J23" i="10"/>
  <c r="F23" i="10"/>
  <c r="R22" i="10"/>
  <c r="Q22" i="10"/>
  <c r="P22" i="10"/>
  <c r="M22" i="10"/>
  <c r="J22" i="10"/>
  <c r="F22" i="10"/>
  <c r="R21" i="10"/>
  <c r="Q21" i="10"/>
  <c r="S21" i="10" s="1"/>
  <c r="P21" i="10"/>
  <c r="M21" i="10"/>
  <c r="J21" i="10"/>
  <c r="F21" i="10"/>
  <c r="R20" i="10"/>
  <c r="Q20" i="10"/>
  <c r="S20" i="10" s="1"/>
  <c r="P20" i="10"/>
  <c r="M20" i="10"/>
  <c r="J20" i="10"/>
  <c r="F20" i="10"/>
  <c r="R19" i="10"/>
  <c r="Q19" i="10"/>
  <c r="S19" i="10" s="1"/>
  <c r="P19" i="10"/>
  <c r="M19" i="10"/>
  <c r="J19" i="10"/>
  <c r="F19" i="10"/>
  <c r="R18" i="10"/>
  <c r="S18" i="10" s="1"/>
  <c r="Q18" i="10"/>
  <c r="P18" i="10"/>
  <c r="M18" i="10"/>
  <c r="J18" i="10"/>
  <c r="F18" i="10"/>
  <c r="R17" i="10"/>
  <c r="Q17" i="10"/>
  <c r="P17" i="10"/>
  <c r="M17" i="10"/>
  <c r="J17" i="10"/>
  <c r="F17" i="10"/>
  <c r="R16" i="10"/>
  <c r="Q16" i="10"/>
  <c r="P16" i="10"/>
  <c r="M16" i="10"/>
  <c r="J16" i="10"/>
  <c r="F16" i="10"/>
  <c r="S15" i="10"/>
  <c r="R15" i="10"/>
  <c r="Q15" i="10"/>
  <c r="P15" i="10"/>
  <c r="M15" i="10"/>
  <c r="J15" i="10"/>
  <c r="F15" i="10"/>
  <c r="R13" i="10"/>
  <c r="Q13" i="10"/>
  <c r="P13" i="10"/>
  <c r="M13" i="10"/>
  <c r="J13" i="10"/>
  <c r="R12" i="10"/>
  <c r="Q12" i="10"/>
  <c r="P12" i="10"/>
  <c r="M12" i="10"/>
  <c r="J12" i="10"/>
  <c r="AK11" i="10"/>
  <c r="AK10" i="10" s="1"/>
  <c r="AJ11" i="10"/>
  <c r="AJ10" i="10" s="1"/>
  <c r="AI11" i="10"/>
  <c r="AH11" i="10"/>
  <c r="AG11" i="10"/>
  <c r="AG10" i="10" s="1"/>
  <c r="AF11" i="10"/>
  <c r="AF10" i="10" s="1"/>
  <c r="AE11" i="10"/>
  <c r="AD11" i="10"/>
  <c r="AD10" i="10" s="1"/>
  <c r="AC11" i="10"/>
  <c r="AC10" i="10" s="1"/>
  <c r="AB11" i="10"/>
  <c r="AB10" i="10" s="1"/>
  <c r="AA11" i="10"/>
  <c r="Z11" i="10"/>
  <c r="Y11" i="10"/>
  <c r="Y10" i="10" s="1"/>
  <c r="X11" i="10"/>
  <c r="X10" i="10" s="1"/>
  <c r="W11" i="10"/>
  <c r="V11" i="10"/>
  <c r="V10" i="10" s="1"/>
  <c r="U11" i="10"/>
  <c r="U10" i="10" s="1"/>
  <c r="T11" i="10"/>
  <c r="T10" i="10" s="1"/>
  <c r="O11" i="10"/>
  <c r="O10" i="10" s="1"/>
  <c r="N11" i="10"/>
  <c r="L11" i="10"/>
  <c r="L10" i="10" s="1"/>
  <c r="K11" i="10"/>
  <c r="I11" i="10"/>
  <c r="I10" i="10" s="1"/>
  <c r="H11" i="10"/>
  <c r="H10" i="10" s="1"/>
  <c r="G11" i="10"/>
  <c r="AI10" i="10"/>
  <c r="AH10" i="10"/>
  <c r="AE10" i="10"/>
  <c r="AA10" i="10"/>
  <c r="Z10" i="10"/>
  <c r="W10" i="10"/>
  <c r="N10" i="10"/>
  <c r="K10" i="10"/>
  <c r="G10" i="10"/>
  <c r="F10" i="10"/>
  <c r="E10" i="10"/>
  <c r="D10" i="10"/>
  <c r="AA29" i="9"/>
  <c r="Z29" i="9"/>
  <c r="Y29" i="9"/>
  <c r="V29" i="9"/>
  <c r="S29" i="9"/>
  <c r="P29" i="9"/>
  <c r="M29" i="9"/>
  <c r="J29" i="9"/>
  <c r="F29" i="9"/>
  <c r="AA28" i="9"/>
  <c r="Z28" i="9"/>
  <c r="Y28" i="9"/>
  <c r="V28" i="9"/>
  <c r="S28" i="9"/>
  <c r="P28" i="9"/>
  <c r="M28" i="9"/>
  <c r="J28" i="9"/>
  <c r="F28" i="9"/>
  <c r="AA27" i="9"/>
  <c r="Z27" i="9"/>
  <c r="Y27" i="9"/>
  <c r="V27" i="9"/>
  <c r="S27" i="9"/>
  <c r="P27" i="9"/>
  <c r="M27" i="9"/>
  <c r="J27" i="9"/>
  <c r="F27" i="9"/>
  <c r="AA26" i="9"/>
  <c r="Z26" i="9"/>
  <c r="Y26" i="9"/>
  <c r="V26" i="9"/>
  <c r="S26" i="9"/>
  <c r="P26" i="9"/>
  <c r="M26" i="9"/>
  <c r="J26" i="9"/>
  <c r="F26" i="9"/>
  <c r="AA25" i="9"/>
  <c r="Z25" i="9"/>
  <c r="Y25" i="9"/>
  <c r="V25" i="9"/>
  <c r="S25" i="9"/>
  <c r="P25" i="9"/>
  <c r="M25" i="9"/>
  <c r="J25" i="9"/>
  <c r="F25" i="9"/>
  <c r="AA24" i="9"/>
  <c r="Z24" i="9"/>
  <c r="Y24" i="9"/>
  <c r="V24" i="9"/>
  <c r="S24" i="9"/>
  <c r="P24" i="9"/>
  <c r="M24" i="9"/>
  <c r="J24" i="9"/>
  <c r="F24" i="9"/>
  <c r="AA23" i="9"/>
  <c r="Z23" i="9"/>
  <c r="Y23" i="9"/>
  <c r="V23" i="9"/>
  <c r="S23" i="9"/>
  <c r="P23" i="9"/>
  <c r="M23" i="9"/>
  <c r="J23" i="9"/>
  <c r="F23" i="9"/>
  <c r="AA22" i="9"/>
  <c r="Z22" i="9"/>
  <c r="Y22" i="9"/>
  <c r="V22" i="9"/>
  <c r="S22" i="9"/>
  <c r="P22" i="9"/>
  <c r="M22" i="9"/>
  <c r="J22" i="9"/>
  <c r="F22" i="9"/>
  <c r="AA21" i="9"/>
  <c r="Z21" i="9"/>
  <c r="Y21" i="9"/>
  <c r="V21" i="9"/>
  <c r="S21" i="9"/>
  <c r="P21" i="9"/>
  <c r="M21" i="9"/>
  <c r="J21" i="9"/>
  <c r="F21" i="9"/>
  <c r="AA20" i="9"/>
  <c r="Z20" i="9"/>
  <c r="Y20" i="9"/>
  <c r="V20" i="9"/>
  <c r="S20" i="9"/>
  <c r="P20" i="9"/>
  <c r="M20" i="9"/>
  <c r="J20" i="9"/>
  <c r="F20" i="9"/>
  <c r="AA19" i="9"/>
  <c r="Z19" i="9"/>
  <c r="Y19" i="9"/>
  <c r="V19" i="9"/>
  <c r="S19" i="9"/>
  <c r="P19" i="9"/>
  <c r="M19" i="9"/>
  <c r="J19" i="9"/>
  <c r="F19" i="9"/>
  <c r="AA18" i="9"/>
  <c r="Z18" i="9"/>
  <c r="Y18" i="9"/>
  <c r="V18" i="9"/>
  <c r="S18" i="9"/>
  <c r="P18" i="9"/>
  <c r="M18" i="9"/>
  <c r="J18" i="9"/>
  <c r="F18" i="9"/>
  <c r="AA17" i="9"/>
  <c r="Z17" i="9"/>
  <c r="Y17" i="9"/>
  <c r="V17" i="9"/>
  <c r="S17" i="9"/>
  <c r="P17" i="9"/>
  <c r="M17" i="9"/>
  <c r="J17" i="9"/>
  <c r="F17" i="9"/>
  <c r="AA16" i="9"/>
  <c r="Z16" i="9"/>
  <c r="Y16" i="9"/>
  <c r="V16" i="9"/>
  <c r="S16" i="9"/>
  <c r="P16" i="9"/>
  <c r="M16" i="9"/>
  <c r="J16" i="9"/>
  <c r="F16" i="9"/>
  <c r="AA14" i="9"/>
  <c r="Z14" i="9"/>
  <c r="Y14" i="9"/>
  <c r="V14" i="9"/>
  <c r="S14" i="9"/>
  <c r="P14" i="9"/>
  <c r="M14" i="9"/>
  <c r="J14" i="9"/>
  <c r="AA13" i="9"/>
  <c r="Z13" i="9"/>
  <c r="Y13" i="9"/>
  <c r="V13" i="9"/>
  <c r="S13" i="9"/>
  <c r="P13" i="9"/>
  <c r="M13" i="9"/>
  <c r="J13" i="9"/>
  <c r="X12" i="9"/>
  <c r="X11" i="9" s="1"/>
  <c r="W12" i="9"/>
  <c r="U12" i="9"/>
  <c r="U11" i="9" s="1"/>
  <c r="T12" i="9"/>
  <c r="S12" i="9"/>
  <c r="S11" i="9" s="1"/>
  <c r="R12" i="9"/>
  <c r="Q12" i="9"/>
  <c r="Q11" i="9" s="1"/>
  <c r="O12" i="9"/>
  <c r="N12" i="9"/>
  <c r="N11" i="9" s="1"/>
  <c r="L12" i="9"/>
  <c r="L11" i="9" s="1"/>
  <c r="K12" i="9"/>
  <c r="K11" i="9" s="1"/>
  <c r="I12" i="9"/>
  <c r="H12" i="9"/>
  <c r="Z12" i="9" s="1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R11" i="9"/>
  <c r="I11" i="9"/>
  <c r="G11" i="9"/>
  <c r="F11" i="9"/>
  <c r="E11" i="9"/>
  <c r="D11" i="9"/>
  <c r="Y56" i="20"/>
  <c r="X56" i="20"/>
  <c r="W56" i="20"/>
  <c r="T56" i="20"/>
  <c r="Q56" i="20"/>
  <c r="N56" i="20"/>
  <c r="K56" i="20"/>
  <c r="H56" i="20"/>
  <c r="Z54" i="20"/>
  <c r="Y54" i="20"/>
  <c r="X54" i="20"/>
  <c r="W54" i="20"/>
  <c r="T54" i="20"/>
  <c r="Q54" i="20"/>
  <c r="N54" i="20"/>
  <c r="K54" i="20"/>
  <c r="H54" i="20"/>
  <c r="Y53" i="20"/>
  <c r="X53" i="20"/>
  <c r="Z53" i="20" s="1"/>
  <c r="W53" i="20"/>
  <c r="T53" i="20"/>
  <c r="Q53" i="20"/>
  <c r="N53" i="20"/>
  <c r="K53" i="20"/>
  <c r="H53" i="20"/>
  <c r="Y51" i="20"/>
  <c r="X51" i="20"/>
  <c r="Z51" i="20" s="1"/>
  <c r="W51" i="20"/>
  <c r="T51" i="20"/>
  <c r="Q51" i="20"/>
  <c r="N51" i="20"/>
  <c r="K51" i="20"/>
  <c r="H51" i="20"/>
  <c r="Y50" i="20"/>
  <c r="X50" i="20"/>
  <c r="W50" i="20"/>
  <c r="T50" i="20"/>
  <c r="Q50" i="20"/>
  <c r="N50" i="20"/>
  <c r="K50" i="20"/>
  <c r="H50" i="20"/>
  <c r="Y48" i="20"/>
  <c r="Z48" i="20" s="1"/>
  <c r="X48" i="20"/>
  <c r="W48" i="20"/>
  <c r="T48" i="20"/>
  <c r="Q48" i="20"/>
  <c r="N48" i="20"/>
  <c r="K48" i="20"/>
  <c r="H48" i="20"/>
  <c r="Y47" i="20"/>
  <c r="X47" i="20"/>
  <c r="W47" i="20"/>
  <c r="T47" i="20"/>
  <c r="Q47" i="20"/>
  <c r="N47" i="20"/>
  <c r="K47" i="20"/>
  <c r="H47" i="20"/>
  <c r="Y44" i="20"/>
  <c r="X44" i="20"/>
  <c r="W44" i="20"/>
  <c r="W12" i="20" s="1"/>
  <c r="T44" i="20"/>
  <c r="Q44" i="20"/>
  <c r="N44" i="20"/>
  <c r="K44" i="20"/>
  <c r="H44" i="20"/>
  <c r="Y42" i="20"/>
  <c r="Z42" i="20" s="1"/>
  <c r="X42" i="20"/>
  <c r="W42" i="20"/>
  <c r="T42" i="20"/>
  <c r="Q42" i="20"/>
  <c r="N42" i="20"/>
  <c r="K42" i="20"/>
  <c r="H42" i="20"/>
  <c r="Y39" i="20"/>
  <c r="X39" i="20"/>
  <c r="Z39" i="20" s="1"/>
  <c r="W39" i="20"/>
  <c r="T39" i="20"/>
  <c r="Q39" i="20"/>
  <c r="N39" i="20"/>
  <c r="K39" i="20"/>
  <c r="H39" i="20"/>
  <c r="Y38" i="20"/>
  <c r="X38" i="20"/>
  <c r="Z38" i="20" s="1"/>
  <c r="W38" i="20"/>
  <c r="T38" i="20"/>
  <c r="Q38" i="20"/>
  <c r="N38" i="20"/>
  <c r="K38" i="20"/>
  <c r="H38" i="20"/>
  <c r="Y36" i="20"/>
  <c r="X36" i="20"/>
  <c r="Z36" i="20" s="1"/>
  <c r="W36" i="20"/>
  <c r="T36" i="20"/>
  <c r="Q36" i="20"/>
  <c r="N36" i="20"/>
  <c r="K36" i="20"/>
  <c r="H36" i="20"/>
  <c r="Y35" i="20"/>
  <c r="X35" i="20"/>
  <c r="W35" i="20"/>
  <c r="T35" i="20"/>
  <c r="Q35" i="20"/>
  <c r="N35" i="20"/>
  <c r="K35" i="20"/>
  <c r="H35" i="20"/>
  <c r="Y33" i="20"/>
  <c r="Z33" i="20" s="1"/>
  <c r="X33" i="20"/>
  <c r="W33" i="20"/>
  <c r="T33" i="20"/>
  <c r="Q33" i="20"/>
  <c r="N33" i="20"/>
  <c r="K33" i="20"/>
  <c r="H33" i="20"/>
  <c r="Y30" i="20"/>
  <c r="X30" i="20"/>
  <c r="W30" i="20"/>
  <c r="T30" i="20"/>
  <c r="Q30" i="20"/>
  <c r="N30" i="20"/>
  <c r="K30" i="20"/>
  <c r="H30" i="20"/>
  <c r="Y29" i="20"/>
  <c r="X29" i="20"/>
  <c r="W29" i="20"/>
  <c r="T29" i="20"/>
  <c r="Q29" i="20"/>
  <c r="N29" i="20"/>
  <c r="K29" i="20"/>
  <c r="H29" i="20"/>
  <c r="Y27" i="20"/>
  <c r="Z27" i="20" s="1"/>
  <c r="X27" i="20"/>
  <c r="W27" i="20"/>
  <c r="T27" i="20"/>
  <c r="Q27" i="20"/>
  <c r="N27" i="20"/>
  <c r="K27" i="20"/>
  <c r="K14" i="20" s="1"/>
  <c r="H27" i="20"/>
  <c r="Z24" i="20"/>
  <c r="Y24" i="20"/>
  <c r="X24" i="20"/>
  <c r="W24" i="20"/>
  <c r="T24" i="20"/>
  <c r="Q24" i="20"/>
  <c r="N24" i="20"/>
  <c r="K24" i="20"/>
  <c r="H24" i="20"/>
  <c r="Y21" i="20"/>
  <c r="X21" i="20"/>
  <c r="Z21" i="20" s="1"/>
  <c r="W21" i="20"/>
  <c r="T21" i="20"/>
  <c r="Q21" i="20"/>
  <c r="N21" i="20"/>
  <c r="K21" i="20"/>
  <c r="H21" i="20"/>
  <c r="Y20" i="20"/>
  <c r="X20" i="20"/>
  <c r="W20" i="20"/>
  <c r="T20" i="20"/>
  <c r="Q20" i="20"/>
  <c r="N20" i="20"/>
  <c r="K20" i="20"/>
  <c r="H20" i="20"/>
  <c r="Y18" i="20"/>
  <c r="X18" i="20"/>
  <c r="W18" i="20"/>
  <c r="T18" i="20"/>
  <c r="Q18" i="20"/>
  <c r="N18" i="20"/>
  <c r="K18" i="20"/>
  <c r="H18" i="20"/>
  <c r="AU14" i="20"/>
  <c r="AT14" i="20"/>
  <c r="AS14" i="20"/>
  <c r="AR14" i="20"/>
  <c r="AQ14" i="20"/>
  <c r="AP14" i="20"/>
  <c r="AO14" i="20"/>
  <c r="AN14" i="20"/>
  <c r="AM14" i="20"/>
  <c r="AL14" i="20"/>
  <c r="AK14" i="20"/>
  <c r="AJ14" i="20"/>
  <c r="AI14" i="20"/>
  <c r="AH14" i="20"/>
  <c r="AG14" i="20"/>
  <c r="AF14" i="20"/>
  <c r="AE14" i="20"/>
  <c r="AD14" i="20"/>
  <c r="AC14" i="20"/>
  <c r="AB14" i="20"/>
  <c r="AA14" i="20"/>
  <c r="W14" i="20"/>
  <c r="V14" i="20"/>
  <c r="U14" i="20"/>
  <c r="S14" i="20"/>
  <c r="R14" i="20"/>
  <c r="P14" i="20"/>
  <c r="O14" i="20"/>
  <c r="M14" i="20"/>
  <c r="L14" i="20"/>
  <c r="J14" i="20"/>
  <c r="I14" i="20"/>
  <c r="G14" i="20"/>
  <c r="F14" i="20"/>
  <c r="E14" i="20"/>
  <c r="D14" i="20"/>
  <c r="AU12" i="20"/>
  <c r="AU11" i="20" s="1"/>
  <c r="AT12" i="20"/>
  <c r="AS12" i="20"/>
  <c r="AS11" i="20" s="1"/>
  <c r="AR12" i="20"/>
  <c r="AQ12" i="20"/>
  <c r="AQ11" i="20" s="1"/>
  <c r="AP12" i="20"/>
  <c r="AO12" i="20"/>
  <c r="AO11" i="20" s="1"/>
  <c r="AN12" i="20"/>
  <c r="AM12" i="20"/>
  <c r="AM11" i="20" s="1"/>
  <c r="AL12" i="20"/>
  <c r="AK12" i="20"/>
  <c r="AK11" i="20" s="1"/>
  <c r="AJ12" i="20"/>
  <c r="AI12" i="20"/>
  <c r="AI11" i="20" s="1"/>
  <c r="AH12" i="20"/>
  <c r="AG12" i="20"/>
  <c r="AG11" i="20" s="1"/>
  <c r="AF12" i="20"/>
  <c r="AE12" i="20"/>
  <c r="AE11" i="20" s="1"/>
  <c r="AD12" i="20"/>
  <c r="AC12" i="20"/>
  <c r="AC11" i="20" s="1"/>
  <c r="AB12" i="20"/>
  <c r="AA12" i="20"/>
  <c r="AA11" i="20" s="1"/>
  <c r="V12" i="20"/>
  <c r="U12" i="20"/>
  <c r="S12" i="20"/>
  <c r="S11" i="20" s="1"/>
  <c r="R12" i="20"/>
  <c r="P12" i="20"/>
  <c r="O12" i="20"/>
  <c r="M12" i="20"/>
  <c r="M11" i="20" s="1"/>
  <c r="L12" i="20"/>
  <c r="K12" i="20"/>
  <c r="J12" i="20"/>
  <c r="I12" i="20"/>
  <c r="G12" i="20"/>
  <c r="F12" i="20"/>
  <c r="E12" i="20"/>
  <c r="D12" i="20"/>
  <c r="AT11" i="20"/>
  <c r="AR11" i="20"/>
  <c r="AP11" i="20"/>
  <c r="AN11" i="20"/>
  <c r="AL11" i="20"/>
  <c r="AJ11" i="20"/>
  <c r="AH11" i="20"/>
  <c r="AF11" i="20"/>
  <c r="AD11" i="20"/>
  <c r="AB11" i="20"/>
  <c r="W11" i="20"/>
  <c r="V11" i="20"/>
  <c r="U11" i="20"/>
  <c r="R11" i="20"/>
  <c r="P11" i="20"/>
  <c r="O11" i="20"/>
  <c r="L11" i="20"/>
  <c r="K11" i="20"/>
  <c r="J11" i="20"/>
  <c r="I11" i="20"/>
  <c r="G11" i="20"/>
  <c r="F11" i="20"/>
  <c r="E11" i="20"/>
  <c r="D11" i="20"/>
  <c r="P59" i="18"/>
  <c r="O59" i="18"/>
  <c r="N59" i="18"/>
  <c r="K59" i="18"/>
  <c r="H59" i="18"/>
  <c r="P58" i="18"/>
  <c r="O58" i="18"/>
  <c r="N58" i="18"/>
  <c r="K58" i="18"/>
  <c r="H58" i="18"/>
  <c r="P56" i="18"/>
  <c r="O56" i="18"/>
  <c r="N56" i="18"/>
  <c r="K56" i="18"/>
  <c r="H56" i="18"/>
  <c r="P55" i="18"/>
  <c r="O55" i="18"/>
  <c r="N55" i="18"/>
  <c r="K55" i="18"/>
  <c r="H55" i="18"/>
  <c r="P53" i="18"/>
  <c r="O53" i="18"/>
  <c r="N53" i="18"/>
  <c r="K53" i="18"/>
  <c r="H53" i="18"/>
  <c r="P52" i="18"/>
  <c r="O52" i="18"/>
  <c r="N52" i="18"/>
  <c r="K52" i="18"/>
  <c r="H52" i="18"/>
  <c r="P50" i="18"/>
  <c r="O50" i="18"/>
  <c r="N50" i="18"/>
  <c r="K50" i="18"/>
  <c r="H50" i="18"/>
  <c r="P49" i="18"/>
  <c r="O49" i="18"/>
  <c r="Q49" i="18" s="1"/>
  <c r="N49" i="18"/>
  <c r="K49" i="18"/>
  <c r="H49" i="18"/>
  <c r="P47" i="18"/>
  <c r="O47" i="18"/>
  <c r="N47" i="18"/>
  <c r="K47" i="18"/>
  <c r="H47" i="18"/>
  <c r="P46" i="18"/>
  <c r="O46" i="18"/>
  <c r="Q46" i="18" s="1"/>
  <c r="N46" i="18"/>
  <c r="K46" i="18"/>
  <c r="H46" i="18"/>
  <c r="P44" i="18"/>
  <c r="Q44" i="18" s="1"/>
  <c r="O44" i="18"/>
  <c r="N44" i="18"/>
  <c r="K44" i="18"/>
  <c r="H44" i="18"/>
  <c r="P43" i="18"/>
  <c r="O43" i="18"/>
  <c r="Q43" i="18" s="1"/>
  <c r="N43" i="18"/>
  <c r="K43" i="18"/>
  <c r="H43" i="18"/>
  <c r="P41" i="18"/>
  <c r="Q41" i="18" s="1"/>
  <c r="O41" i="18"/>
  <c r="N41" i="18"/>
  <c r="K41" i="18"/>
  <c r="H41" i="18"/>
  <c r="P40" i="18"/>
  <c r="O40" i="18"/>
  <c r="Q40" i="18" s="1"/>
  <c r="N40" i="18"/>
  <c r="K40" i="18"/>
  <c r="K13" i="18" s="1"/>
  <c r="H40" i="18"/>
  <c r="P39" i="18"/>
  <c r="Q39" i="18" s="1"/>
  <c r="O39" i="18"/>
  <c r="N39" i="18"/>
  <c r="K39" i="18"/>
  <c r="H39" i="18"/>
  <c r="P37" i="18"/>
  <c r="O37" i="18"/>
  <c r="Q37" i="18" s="1"/>
  <c r="N37" i="18"/>
  <c r="K37" i="18"/>
  <c r="H37" i="18"/>
  <c r="P36" i="18"/>
  <c r="Q36" i="18" s="1"/>
  <c r="O36" i="18"/>
  <c r="N36" i="18"/>
  <c r="K36" i="18"/>
  <c r="H36" i="18"/>
  <c r="P34" i="18"/>
  <c r="O34" i="18"/>
  <c r="Q34" i="18" s="1"/>
  <c r="N34" i="18"/>
  <c r="K34" i="18"/>
  <c r="H34" i="18"/>
  <c r="P33" i="18"/>
  <c r="Q33" i="18" s="1"/>
  <c r="Q13" i="18" s="1"/>
  <c r="O33" i="18"/>
  <c r="N33" i="18"/>
  <c r="K33" i="18"/>
  <c r="H33" i="18"/>
  <c r="H13" i="18" s="1"/>
  <c r="P32" i="18"/>
  <c r="O32" i="18"/>
  <c r="Q32" i="18" s="1"/>
  <c r="N32" i="18"/>
  <c r="K32" i="18"/>
  <c r="H32" i="18"/>
  <c r="P30" i="18"/>
  <c r="Q30" i="18" s="1"/>
  <c r="O30" i="18"/>
  <c r="N30" i="18"/>
  <c r="K30" i="18"/>
  <c r="H30" i="18"/>
  <c r="P29" i="18"/>
  <c r="O29" i="18"/>
  <c r="Q29" i="18" s="1"/>
  <c r="N29" i="18"/>
  <c r="K29" i="18"/>
  <c r="H29" i="18"/>
  <c r="P27" i="18"/>
  <c r="Q27" i="18" s="1"/>
  <c r="O27" i="18"/>
  <c r="N27" i="18"/>
  <c r="K27" i="18"/>
  <c r="H27" i="18"/>
  <c r="P26" i="18"/>
  <c r="O26" i="18"/>
  <c r="Q26" i="18" s="1"/>
  <c r="N26" i="18"/>
  <c r="K26" i="18"/>
  <c r="H26" i="18"/>
  <c r="P24" i="18"/>
  <c r="Q24" i="18" s="1"/>
  <c r="O24" i="18"/>
  <c r="N24" i="18"/>
  <c r="K24" i="18"/>
  <c r="H24" i="18"/>
  <c r="P23" i="18"/>
  <c r="O23" i="18"/>
  <c r="Q23" i="18" s="1"/>
  <c r="N23" i="18"/>
  <c r="K23" i="18"/>
  <c r="H23" i="18"/>
  <c r="P21" i="18"/>
  <c r="Q21" i="18" s="1"/>
  <c r="O21" i="18"/>
  <c r="N21" i="18"/>
  <c r="K21" i="18"/>
  <c r="H21" i="18"/>
  <c r="P20" i="18"/>
  <c r="O20" i="18"/>
  <c r="Q20" i="18" s="1"/>
  <c r="N20" i="18"/>
  <c r="K20" i="18"/>
  <c r="H20" i="18"/>
  <c r="P18" i="18"/>
  <c r="Q18" i="18" s="1"/>
  <c r="O18" i="18"/>
  <c r="N18" i="18"/>
  <c r="K18" i="18"/>
  <c r="H18" i="18"/>
  <c r="H14" i="18" s="1"/>
  <c r="P17" i="18"/>
  <c r="O17" i="18"/>
  <c r="Q17" i="18" s="1"/>
  <c r="N17" i="18"/>
  <c r="K17" i="18"/>
  <c r="H17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M14" i="18"/>
  <c r="L14" i="18"/>
  <c r="K14" i="18"/>
  <c r="J14" i="18"/>
  <c r="I14" i="18"/>
  <c r="G14" i="18"/>
  <c r="F14" i="18"/>
  <c r="E14" i="18"/>
  <c r="D14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P13" i="18"/>
  <c r="M13" i="18"/>
  <c r="L13" i="18"/>
  <c r="J13" i="18"/>
  <c r="I13" i="18"/>
  <c r="G13" i="18"/>
  <c r="F13" i="18"/>
  <c r="E13" i="18"/>
  <c r="D13" i="18"/>
  <c r="AJ12" i="18"/>
  <c r="AI12" i="18"/>
  <c r="AH12" i="18"/>
  <c r="AH11" i="18" s="1"/>
  <c r="AG12" i="18"/>
  <c r="AF12" i="18"/>
  <c r="AE12" i="18"/>
  <c r="AD12" i="18"/>
  <c r="AC12" i="18"/>
  <c r="AB12" i="18"/>
  <c r="AA12" i="18"/>
  <c r="Z12" i="18"/>
  <c r="Z11" i="18" s="1"/>
  <c r="Y12" i="18"/>
  <c r="X12" i="18"/>
  <c r="W12" i="18"/>
  <c r="V12" i="18"/>
  <c r="V11" i="18" s="1"/>
  <c r="U12" i="18"/>
  <c r="T12" i="18"/>
  <c r="S12" i="18"/>
  <c r="R12" i="18"/>
  <c r="R11" i="18" s="1"/>
  <c r="M12" i="18"/>
  <c r="L12" i="18"/>
  <c r="K12" i="18"/>
  <c r="J12" i="18"/>
  <c r="I12" i="18"/>
  <c r="G12" i="18"/>
  <c r="F12" i="18"/>
  <c r="F11" i="18" s="1"/>
  <c r="E12" i="18"/>
  <c r="D12" i="18"/>
  <c r="AD11" i="18"/>
  <c r="J11" i="18"/>
  <c r="N49" i="4"/>
  <c r="M49" i="4"/>
  <c r="L49" i="4"/>
  <c r="H49" i="4"/>
  <c r="G49" i="4"/>
  <c r="E49" i="4"/>
  <c r="N42" i="4"/>
  <c r="M42" i="4"/>
  <c r="K42" i="4"/>
  <c r="J42" i="4"/>
  <c r="H42" i="4"/>
  <c r="G42" i="4"/>
  <c r="E42" i="4"/>
  <c r="N36" i="4"/>
  <c r="M36" i="4"/>
  <c r="K36" i="4"/>
  <c r="J36" i="4"/>
  <c r="H36" i="4"/>
  <c r="G36" i="4"/>
  <c r="E36" i="4"/>
  <c r="N24" i="4"/>
  <c r="M24" i="4"/>
  <c r="K24" i="4"/>
  <c r="N23" i="4"/>
  <c r="M23" i="4"/>
  <c r="K23" i="4"/>
  <c r="M22" i="4"/>
  <c r="J22" i="4"/>
  <c r="N17" i="4"/>
  <c r="M17" i="4"/>
  <c r="K17" i="4"/>
  <c r="J17" i="4"/>
  <c r="H17" i="4"/>
  <c r="G17" i="4"/>
  <c r="E17" i="4"/>
  <c r="N13" i="4"/>
  <c r="M13" i="4"/>
  <c r="K13" i="4"/>
  <c r="J13" i="4"/>
  <c r="H13" i="4"/>
  <c r="G13" i="4"/>
  <c r="E13" i="4"/>
  <c r="N9" i="4"/>
  <c r="M9" i="4"/>
  <c r="K9" i="4"/>
  <c r="J9" i="4"/>
  <c r="H9" i="4"/>
  <c r="G9" i="4"/>
  <c r="E9" i="4"/>
  <c r="N5" i="4"/>
  <c r="M5" i="4"/>
  <c r="K5" i="4"/>
  <c r="J5" i="4"/>
  <c r="H5" i="4"/>
  <c r="G5" i="4"/>
  <c r="E5" i="4"/>
  <c r="K11" i="18" l="1"/>
  <c r="K22" i="4"/>
  <c r="G11" i="18"/>
  <c r="S11" i="18"/>
  <c r="W11" i="18"/>
  <c r="AA11" i="18"/>
  <c r="AE11" i="18"/>
  <c r="AI11" i="18"/>
  <c r="O13" i="18"/>
  <c r="T11" i="18"/>
  <c r="X11" i="18"/>
  <c r="AB11" i="18"/>
  <c r="AF11" i="18"/>
  <c r="AJ11" i="18"/>
  <c r="N12" i="18"/>
  <c r="N13" i="18"/>
  <c r="Q50" i="18"/>
  <c r="Q55" i="18"/>
  <c r="Q56" i="18"/>
  <c r="H12" i="20"/>
  <c r="H11" i="20" s="1"/>
  <c r="T12" i="20"/>
  <c r="H14" i="20"/>
  <c r="T14" i="20"/>
  <c r="AI10" i="21"/>
  <c r="AI12" i="21"/>
  <c r="AO48" i="21"/>
  <c r="AK75" i="21"/>
  <c r="AO76" i="21"/>
  <c r="AO75" i="21" s="1"/>
  <c r="I11" i="18"/>
  <c r="M11" i="18"/>
  <c r="N14" i="18"/>
  <c r="N22" i="4"/>
  <c r="E11" i="18"/>
  <c r="O12" i="18"/>
  <c r="U11" i="18"/>
  <c r="Y11" i="18"/>
  <c r="AC11" i="18"/>
  <c r="AG11" i="18"/>
  <c r="D11" i="18"/>
  <c r="L11" i="18"/>
  <c r="O14" i="18"/>
  <c r="H12" i="18"/>
  <c r="H11" i="18" s="1"/>
  <c r="P12" i="18"/>
  <c r="Q47" i="18"/>
  <c r="Q14" i="18" s="1"/>
  <c r="Q52" i="18"/>
  <c r="Q53" i="18"/>
  <c r="Q58" i="18"/>
  <c r="Q12" i="18" s="1"/>
  <c r="Q59" i="18"/>
  <c r="M11" i="10"/>
  <c r="M10" i="10" s="1"/>
  <c r="P11" i="10"/>
  <c r="P10" i="10" s="1"/>
  <c r="J11" i="10"/>
  <c r="J10" i="10" s="1"/>
  <c r="R11" i="10"/>
  <c r="R10" i="10" s="1"/>
  <c r="F10" i="21"/>
  <c r="J10" i="21"/>
  <c r="N10" i="21"/>
  <c r="AL10" i="21"/>
  <c r="Q12" i="20"/>
  <c r="Z35" i="20"/>
  <c r="Z44" i="20"/>
  <c r="Z47" i="20"/>
  <c r="P12" i="9"/>
  <c r="P11" i="9" s="1"/>
  <c r="V12" i="9"/>
  <c r="V11" i="9" s="1"/>
  <c r="AB16" i="9"/>
  <c r="AB17" i="9"/>
  <c r="AB20" i="9"/>
  <c r="AB21" i="9"/>
  <c r="AB24" i="9"/>
  <c r="AB25" i="9"/>
  <c r="AB28" i="9"/>
  <c r="AB29" i="9"/>
  <c r="S13" i="10"/>
  <c r="S16" i="10"/>
  <c r="S11" i="10" s="1"/>
  <c r="S10" i="10" s="1"/>
  <c r="S25" i="10"/>
  <c r="AM10" i="21"/>
  <c r="AK28" i="13"/>
  <c r="AO28" i="13" s="1"/>
  <c r="AO27" i="13" s="1"/>
  <c r="AK30" i="13"/>
  <c r="AO30" i="13" s="1"/>
  <c r="AK32" i="13"/>
  <c r="AO32" i="13" s="1"/>
  <c r="AK34" i="13"/>
  <c r="AO34" i="13" s="1"/>
  <c r="AK36" i="13"/>
  <c r="AO36" i="13" s="1"/>
  <c r="I51" i="13"/>
  <c r="M51" i="13"/>
  <c r="Q51" i="13"/>
  <c r="V51" i="13"/>
  <c r="Z51" i="13"/>
  <c r="AD51" i="13"/>
  <c r="AH51" i="13"/>
  <c r="N12" i="20"/>
  <c r="N11" i="20" s="1"/>
  <c r="X12" i="20"/>
  <c r="X11" i="20" s="1"/>
  <c r="N14" i="20"/>
  <c r="X14" i="20"/>
  <c r="AN10" i="21"/>
  <c r="Q14" i="20"/>
  <c r="Q11" i="20" s="1"/>
  <c r="Z18" i="20"/>
  <c r="Z29" i="20"/>
  <c r="Z30" i="20"/>
  <c r="Z50" i="20"/>
  <c r="Z56" i="20"/>
  <c r="Y12" i="9"/>
  <c r="Y11" i="9" s="1"/>
  <c r="AB13" i="9"/>
  <c r="AB14" i="9"/>
  <c r="AB18" i="9"/>
  <c r="AB19" i="9"/>
  <c r="AB22" i="9"/>
  <c r="AB23" i="9"/>
  <c r="AB26" i="9"/>
  <c r="AB27" i="9"/>
  <c r="S12" i="10"/>
  <c r="Q11" i="10"/>
  <c r="Q10" i="10" s="1"/>
  <c r="S22" i="10"/>
  <c r="S24" i="10"/>
  <c r="G10" i="21"/>
  <c r="K10" i="21"/>
  <c r="O10" i="21"/>
  <c r="S10" i="21"/>
  <c r="W10" i="21"/>
  <c r="AA10" i="21"/>
  <c r="AE10" i="21"/>
  <c r="E10" i="21"/>
  <c r="I10" i="21"/>
  <c r="M10" i="21"/>
  <c r="Q10" i="21"/>
  <c r="V10" i="21"/>
  <c r="Z10" i="21"/>
  <c r="AD10" i="21"/>
  <c r="AH10" i="21"/>
  <c r="AI30" i="21"/>
  <c r="AK48" i="21"/>
  <c r="AK14" i="13"/>
  <c r="AO14" i="13" s="1"/>
  <c r="AK29" i="13"/>
  <c r="AO29" i="13" s="1"/>
  <c r="AK31" i="13"/>
  <c r="AO31" i="13" s="1"/>
  <c r="AK33" i="13"/>
  <c r="AO33" i="13" s="1"/>
  <c r="AK35" i="13"/>
  <c r="AO35" i="13" s="1"/>
  <c r="AO16" i="13"/>
  <c r="AO15" i="13" s="1"/>
  <c r="AK15" i="13"/>
  <c r="AJ15" i="13"/>
  <c r="AJ27" i="13"/>
  <c r="AO12" i="21"/>
  <c r="AO10" i="21" s="1"/>
  <c r="AO30" i="21"/>
  <c r="AO82" i="21"/>
  <c r="AJ10" i="21"/>
  <c r="AK12" i="21"/>
  <c r="AK30" i="21"/>
  <c r="AK82" i="21"/>
  <c r="I13" i="11"/>
  <c r="I11" i="11" s="1"/>
  <c r="F13" i="11"/>
  <c r="F11" i="11" s="1"/>
  <c r="V13" i="11"/>
  <c r="V11" i="11" s="1"/>
  <c r="Z13" i="11"/>
  <c r="Z11" i="11" s="1"/>
  <c r="AD13" i="11"/>
  <c r="AD11" i="11" s="1"/>
  <c r="AH13" i="11"/>
  <c r="AH11" i="11" s="1"/>
  <c r="AL13" i="11"/>
  <c r="AL11" i="11" s="1"/>
  <c r="AP13" i="11"/>
  <c r="AP11" i="11" s="1"/>
  <c r="AT13" i="11"/>
  <c r="AT11" i="11" s="1"/>
  <c r="AX13" i="11"/>
  <c r="AX11" i="11" s="1"/>
  <c r="I20" i="11"/>
  <c r="M20" i="11"/>
  <c r="M13" i="11" s="1"/>
  <c r="M11" i="11" s="1"/>
  <c r="Q20" i="11"/>
  <c r="Q13" i="11" s="1"/>
  <c r="Q11" i="11" s="1"/>
  <c r="U20" i="11"/>
  <c r="U13" i="11" s="1"/>
  <c r="U11" i="11" s="1"/>
  <c r="N13" i="11"/>
  <c r="N11" i="11" s="1"/>
  <c r="S17" i="10"/>
  <c r="Z11" i="9"/>
  <c r="AA12" i="9"/>
  <c r="AA11" i="9" s="1"/>
  <c r="O11" i="9"/>
  <c r="W11" i="9"/>
  <c r="H11" i="9"/>
  <c r="T11" i="9"/>
  <c r="M12" i="9"/>
  <c r="M11" i="9" s="1"/>
  <c r="J12" i="9"/>
  <c r="J11" i="9" s="1"/>
  <c r="Y12" i="20"/>
  <c r="Y14" i="20"/>
  <c r="Z20" i="20"/>
  <c r="Z12" i="20" s="1"/>
  <c r="P14" i="18"/>
  <c r="P11" i="18" s="1"/>
  <c r="N11" i="18" l="1"/>
  <c r="AJ13" i="13"/>
  <c r="AK27" i="13"/>
  <c r="AK13" i="13" s="1"/>
  <c r="O11" i="18"/>
  <c r="Z14" i="20"/>
  <c r="Z11" i="20" s="1"/>
  <c r="T11" i="20"/>
  <c r="AO13" i="13"/>
  <c r="AK10" i="21"/>
  <c r="AB12" i="9"/>
  <c r="AB11" i="9" s="1"/>
  <c r="Y11" i="20"/>
  <c r="Q11" i="18"/>
</calcChain>
</file>

<file path=xl/sharedStrings.xml><?xml version="1.0" encoding="utf-8"?>
<sst xmlns="http://schemas.openxmlformats.org/spreadsheetml/2006/main" count="1086" uniqueCount="509">
  <si>
    <t>本務職員数</t>
  </si>
  <si>
    <t>計</t>
  </si>
  <si>
    <t>公立</t>
    <rPh sb="1" eb="2">
      <t>タ</t>
    </rPh>
    <phoneticPr fontId="3"/>
  </si>
  <si>
    <t>国立</t>
    <rPh sb="0" eb="1">
      <t>クニ</t>
    </rPh>
    <rPh sb="1" eb="2">
      <t>タ</t>
    </rPh>
    <phoneticPr fontId="3"/>
  </si>
  <si>
    <t>私立</t>
    <rPh sb="0" eb="1">
      <t>シリツ</t>
    </rPh>
    <rPh sb="1" eb="2">
      <t>タ</t>
    </rPh>
    <phoneticPr fontId="3"/>
  </si>
  <si>
    <t>定時制</t>
    <rPh sb="0" eb="3">
      <t>テイジセイ</t>
    </rPh>
    <phoneticPr fontId="3"/>
  </si>
  <si>
    <t>市 町 村 立</t>
    <rPh sb="0" eb="1">
      <t>シ</t>
    </rPh>
    <rPh sb="2" eb="3">
      <t>マチ</t>
    </rPh>
    <rPh sb="4" eb="5">
      <t>ムラ</t>
    </rPh>
    <rPh sb="6" eb="7">
      <t>タテ</t>
    </rPh>
    <phoneticPr fontId="3"/>
  </si>
  <si>
    <t>道　　　 立</t>
    <rPh sb="0" eb="1">
      <t>ミチ</t>
    </rPh>
    <rPh sb="5" eb="6">
      <t>タテ</t>
    </rPh>
    <phoneticPr fontId="3"/>
  </si>
  <si>
    <t>公　　　　　 立</t>
    <rPh sb="7" eb="8">
      <t>タ</t>
    </rPh>
    <phoneticPr fontId="3"/>
  </si>
  <si>
    <t>（注）　「学校数」欄の（　）は併置校数である。</t>
    <rPh sb="9" eb="10">
      <t>ラン</t>
    </rPh>
    <rPh sb="15" eb="17">
      <t>ヘイチ</t>
    </rPh>
    <rPh sb="17" eb="18">
      <t>コウ</t>
    </rPh>
    <rPh sb="18" eb="19">
      <t>スウ</t>
    </rPh>
    <phoneticPr fontId="4"/>
  </si>
  <si>
    <t>その他</t>
    <rPh sb="2" eb="3">
      <t>タ</t>
    </rPh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</si>
  <si>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</si>
  <si>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特別支援学校</t>
    <rPh sb="0" eb="2">
      <t>トクベツ</t>
    </rPh>
    <rPh sb="2" eb="4">
      <t>シエン</t>
    </rPh>
    <rPh sb="4" eb="6">
      <t>ガッコウ</t>
    </rPh>
    <phoneticPr fontId="3"/>
  </si>
  <si>
    <t>前期課程</t>
    <rPh sb="0" eb="2">
      <t>ゼンキ</t>
    </rPh>
    <rPh sb="2" eb="4">
      <t>カテイ</t>
    </rPh>
    <phoneticPr fontId="3"/>
  </si>
  <si>
    <t>後期課程</t>
    <rPh sb="0" eb="2">
      <t>コウキ</t>
    </rPh>
    <rPh sb="2" eb="4">
      <t>カテイ</t>
    </rPh>
    <phoneticPr fontId="3"/>
  </si>
  <si>
    <t>私立</t>
    <rPh sb="1" eb="2">
      <t>リツ</t>
    </rPh>
    <phoneticPr fontId="3"/>
  </si>
  <si>
    <t>公立</t>
    <rPh sb="0" eb="1">
      <t>コウ</t>
    </rPh>
    <rPh sb="1" eb="2">
      <t>リツ</t>
    </rPh>
    <phoneticPr fontId="4"/>
  </si>
  <si>
    <t>高等学校の　　　　　　　専攻科</t>
    <rPh sb="0" eb="2">
      <t>コウトウ</t>
    </rPh>
    <rPh sb="2" eb="4">
      <t>ガッコウ</t>
    </rPh>
    <rPh sb="12" eb="15">
      <t>センコウカ</t>
    </rPh>
    <phoneticPr fontId="4"/>
  </si>
  <si>
    <t>公           立  （道　     立）</t>
    <rPh sb="0" eb="1">
      <t>コウ</t>
    </rPh>
    <rPh sb="12" eb="13">
      <t>リツ</t>
    </rPh>
    <rPh sb="16" eb="17">
      <t>ミチ</t>
    </rPh>
    <rPh sb="23" eb="24">
      <t>リツ</t>
    </rPh>
    <phoneticPr fontId="4"/>
  </si>
  <si>
    <t>特別支援学校の　　　　　　　専攻科</t>
    <rPh sb="0" eb="2">
      <t>トクベツ</t>
    </rPh>
    <rPh sb="2" eb="4">
      <t>シエン</t>
    </rPh>
    <rPh sb="4" eb="6">
      <t>ガッコウ</t>
    </rPh>
    <rPh sb="14" eb="17">
      <t>センコウカ</t>
    </rPh>
    <phoneticPr fontId="4"/>
  </si>
  <si>
    <t>各種学校</t>
    <rPh sb="0" eb="2">
      <t>カクシュ</t>
    </rPh>
    <rPh sb="2" eb="4">
      <t>ガッコウ</t>
    </rPh>
    <phoneticPr fontId="3"/>
  </si>
  <si>
    <t>大学</t>
    <rPh sb="0" eb="1">
      <t>ダイ</t>
    </rPh>
    <phoneticPr fontId="3"/>
  </si>
  <si>
    <t>道立</t>
    <rPh sb="0" eb="2">
      <t>ドウリツ</t>
    </rPh>
    <phoneticPr fontId="4"/>
  </si>
  <si>
    <t>通信制</t>
    <rPh sb="0" eb="3">
      <t>ツウシンセイ</t>
    </rPh>
    <phoneticPr fontId="4"/>
  </si>
  <si>
    <t>幼保連携型認定こども園</t>
    <rPh sb="1" eb="2">
      <t>ホ</t>
    </rPh>
    <rPh sb="2" eb="4">
      <t>レンケイ</t>
    </rPh>
    <rPh sb="4" eb="5">
      <t>カタ</t>
    </rPh>
    <rPh sb="5" eb="7">
      <t>ニンテイ</t>
    </rPh>
    <rPh sb="10" eb="11">
      <t>エン</t>
    </rPh>
    <phoneticPr fontId="3"/>
  </si>
  <si>
    <t xml:space="preserve">         特別支援学校の専攻科の学級数及び在学者数は、特別支援学校の内数である。</t>
    <rPh sb="9" eb="11">
      <t>トクベツ</t>
    </rPh>
    <rPh sb="11" eb="13">
      <t>シエン</t>
    </rPh>
    <rPh sb="13" eb="15">
      <t>ガッコウ</t>
    </rPh>
    <rPh sb="16" eb="18">
      <t>センコウ</t>
    </rPh>
    <rPh sb="18" eb="19">
      <t>カ</t>
    </rPh>
    <rPh sb="20" eb="22">
      <t>ガッキュウ</t>
    </rPh>
    <rPh sb="22" eb="23">
      <t>スウ</t>
    </rPh>
    <rPh sb="23" eb="24">
      <t>オヨ</t>
    </rPh>
    <rPh sb="25" eb="27">
      <t>ザイガク</t>
    </rPh>
    <rPh sb="27" eb="28">
      <t>シャ</t>
    </rPh>
    <rPh sb="28" eb="29">
      <t>スウ</t>
    </rPh>
    <rPh sb="31" eb="33">
      <t>トクベツ</t>
    </rPh>
    <rPh sb="33" eb="35">
      <t>シエン</t>
    </rPh>
    <rPh sb="35" eb="37">
      <t>ガッコウ</t>
    </rPh>
    <rPh sb="38" eb="39">
      <t>ウチ</t>
    </rPh>
    <rPh sb="39" eb="40">
      <t>スウ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</si>
  <si>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</si>
  <si>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公　　　　　 立</t>
    <rPh sb="0" eb="1">
      <t>コウ</t>
    </rPh>
    <rPh sb="7" eb="8">
      <t>リツ</t>
    </rPh>
    <phoneticPr fontId="3"/>
  </si>
  <si>
    <t>幼　　　　　　　　　　稚　　　　　　　　　　園　　　　　　　　　　総　　　　　　　　　　括　　　　　　　　　　表</t>
    <rPh sb="0" eb="1">
      <t>ヨウ</t>
    </rPh>
    <rPh sb="11" eb="12">
      <t>チ</t>
    </rPh>
    <rPh sb="22" eb="23">
      <t>エン</t>
    </rPh>
    <rPh sb="33" eb="34">
      <t>フサ</t>
    </rPh>
    <rPh sb="44" eb="45">
      <t>クク</t>
    </rPh>
    <rPh sb="55" eb="56">
      <t>ヒョウ</t>
    </rPh>
    <phoneticPr fontId="10"/>
  </si>
  <si>
    <t>設
置
区
分</t>
    <rPh sb="0" eb="1">
      <t>シツラ</t>
    </rPh>
    <rPh sb="2" eb="3">
      <t>チ</t>
    </rPh>
    <rPh sb="4" eb="5">
      <t>ク</t>
    </rPh>
    <rPh sb="6" eb="7">
      <t>ブン</t>
    </rPh>
    <phoneticPr fontId="10"/>
  </si>
  <si>
    <t>幼
稚
園
数</t>
    <rPh sb="0" eb="1">
      <t>ヨウ</t>
    </rPh>
    <rPh sb="2" eb="3">
      <t>チ</t>
    </rPh>
    <rPh sb="4" eb="5">
      <t>エン</t>
    </rPh>
    <rPh sb="6" eb="7">
      <t>スウ</t>
    </rPh>
    <phoneticPr fontId="10"/>
  </si>
  <si>
    <t>学
級
数</t>
    <rPh sb="0" eb="1">
      <t>ガク</t>
    </rPh>
    <rPh sb="2" eb="3">
      <t>キュウ</t>
    </rPh>
    <rPh sb="4" eb="5">
      <t>カズ</t>
    </rPh>
    <phoneticPr fontId="10"/>
  </si>
  <si>
    <t>園児数</t>
    <rPh sb="0" eb="3">
      <t>エンジスウ</t>
    </rPh>
    <phoneticPr fontId="10"/>
  </si>
  <si>
    <t>教
育
補
助
員</t>
    <rPh sb="0" eb="1">
      <t>キョウ</t>
    </rPh>
    <rPh sb="2" eb="3">
      <t>キョウイク</t>
    </rPh>
    <rPh sb="4" eb="5">
      <t>ホ</t>
    </rPh>
    <rPh sb="6" eb="7">
      <t>スケ</t>
    </rPh>
    <rPh sb="8" eb="9">
      <t>イン</t>
    </rPh>
    <phoneticPr fontId="10"/>
  </si>
  <si>
    <t>３歳</t>
    <rPh sb="1" eb="2">
      <t>サイ</t>
    </rPh>
    <phoneticPr fontId="10"/>
  </si>
  <si>
    <t>４歳</t>
    <rPh sb="1" eb="2">
      <t>サイ</t>
    </rPh>
    <phoneticPr fontId="10"/>
  </si>
  <si>
    <t>５歳</t>
    <rPh sb="1" eb="2">
      <t>サイ</t>
    </rPh>
    <phoneticPr fontId="10"/>
  </si>
  <si>
    <t>合計</t>
    <rPh sb="0" eb="2">
      <t>ゴウケイ</t>
    </rPh>
    <phoneticPr fontId="10"/>
  </si>
  <si>
    <t>園</t>
  </si>
  <si>
    <t>副園長</t>
    <rPh sb="0" eb="1">
      <t>フク</t>
    </rPh>
    <rPh sb="1" eb="3">
      <t>エンチョウ</t>
    </rPh>
    <phoneticPr fontId="10"/>
  </si>
  <si>
    <t>教</t>
  </si>
  <si>
    <t>主</t>
    <rPh sb="0" eb="1">
      <t>シュ</t>
    </rPh>
    <phoneticPr fontId="10"/>
  </si>
  <si>
    <t>指</t>
    <rPh sb="0" eb="1">
      <t>ユビ</t>
    </rPh>
    <phoneticPr fontId="10"/>
  </si>
  <si>
    <t>養</t>
  </si>
  <si>
    <t>栄</t>
    <rPh sb="0" eb="1">
      <t>エイ</t>
    </rPh>
    <phoneticPr fontId="10"/>
  </si>
  <si>
    <t>講</t>
  </si>
  <si>
    <t>事</t>
  </si>
  <si>
    <t>そ
の
他</t>
    <rPh sb="4" eb="5">
      <t>ホカ</t>
    </rPh>
    <phoneticPr fontId="10"/>
  </si>
  <si>
    <t>計</t>
    <rPh sb="0" eb="1">
      <t>ケイ</t>
    </rPh>
    <phoneticPr fontId="10"/>
  </si>
  <si>
    <t>幹</t>
    <rPh sb="0" eb="1">
      <t>カン</t>
    </rPh>
    <phoneticPr fontId="10"/>
  </si>
  <si>
    <t>護</t>
  </si>
  <si>
    <t>養</t>
    <rPh sb="0" eb="1">
      <t>ヨウ</t>
    </rPh>
    <phoneticPr fontId="10"/>
  </si>
  <si>
    <t>務</t>
  </si>
  <si>
    <t>職</t>
  </si>
  <si>
    <t>男</t>
  </si>
  <si>
    <t>女</t>
  </si>
  <si>
    <t>長</t>
  </si>
  <si>
    <t>頭</t>
  </si>
  <si>
    <t>諭</t>
  </si>
  <si>
    <t>師</t>
  </si>
  <si>
    <t>員</t>
  </si>
  <si>
    <t>空知</t>
    <rPh sb="0" eb="2">
      <t>ソラチ</t>
    </rPh>
    <phoneticPr fontId="10"/>
  </si>
  <si>
    <t>公立</t>
    <rPh sb="1" eb="2">
      <t>タ</t>
    </rPh>
    <phoneticPr fontId="10"/>
  </si>
  <si>
    <t>私立</t>
    <rPh sb="1" eb="2">
      <t>タ</t>
    </rPh>
    <phoneticPr fontId="10"/>
  </si>
  <si>
    <t>管
内
別
内
訳</t>
    <rPh sb="0" eb="1">
      <t>カン</t>
    </rPh>
    <rPh sb="2" eb="3">
      <t>ウチ</t>
    </rPh>
    <rPh sb="4" eb="5">
      <t>ベツ</t>
    </rPh>
    <rPh sb="6" eb="7">
      <t>ウチ</t>
    </rPh>
    <rPh sb="8" eb="9">
      <t>ヤク</t>
    </rPh>
    <phoneticPr fontId="10"/>
  </si>
  <si>
    <t>石狩</t>
    <rPh sb="0" eb="1">
      <t>イシ</t>
    </rPh>
    <phoneticPr fontId="10"/>
  </si>
  <si>
    <t>後志</t>
    <rPh sb="0" eb="2">
      <t>シリベシ</t>
    </rPh>
    <phoneticPr fontId="10"/>
  </si>
  <si>
    <t>胆振</t>
    <rPh sb="0" eb="2">
      <t>イブリ</t>
    </rPh>
    <phoneticPr fontId="10"/>
  </si>
  <si>
    <t>日高</t>
    <rPh sb="0" eb="2">
      <t>ヒダカ</t>
    </rPh>
    <phoneticPr fontId="10"/>
  </si>
  <si>
    <t>渡島</t>
    <rPh sb="0" eb="2">
      <t>オシマ</t>
    </rPh>
    <phoneticPr fontId="10"/>
  </si>
  <si>
    <t>国立</t>
    <rPh sb="0" eb="1">
      <t>クニ</t>
    </rPh>
    <rPh sb="1" eb="2">
      <t>タ</t>
    </rPh>
    <phoneticPr fontId="10"/>
  </si>
  <si>
    <t>檜山</t>
    <rPh sb="0" eb="2">
      <t>ヒヤマ</t>
    </rPh>
    <phoneticPr fontId="10"/>
  </si>
  <si>
    <t>上川</t>
    <rPh sb="0" eb="2">
      <t>カミカワ</t>
    </rPh>
    <phoneticPr fontId="10"/>
  </si>
  <si>
    <t>留萌</t>
    <rPh sb="0" eb="2">
      <t>ルモイ</t>
    </rPh>
    <phoneticPr fontId="10"/>
  </si>
  <si>
    <t>宗谷</t>
    <rPh sb="0" eb="2">
      <t>ソウヤ</t>
    </rPh>
    <phoneticPr fontId="10"/>
  </si>
  <si>
    <t>オホ－ツク</t>
  </si>
  <si>
    <t>十勝</t>
    <rPh sb="0" eb="2">
      <t>トカチ</t>
    </rPh>
    <phoneticPr fontId="10"/>
  </si>
  <si>
    <t>釧路</t>
    <rPh sb="0" eb="2">
      <t>クシロ</t>
    </rPh>
    <phoneticPr fontId="10"/>
  </si>
  <si>
    <t>根室</t>
    <rPh sb="0" eb="2">
      <t>ネムロ</t>
    </rPh>
    <phoneticPr fontId="10"/>
  </si>
  <si>
    <t>公</t>
  </si>
  <si>
    <t>国</t>
  </si>
  <si>
    <t>私</t>
  </si>
  <si>
    <t>幼 　　保　 　連　　 携　　 型　   認　 　定　 　こ　 　ど　 　も　　 園 　　総 　　括　 　表</t>
    <rPh sb="0" eb="1">
      <t>ヨウ</t>
    </rPh>
    <rPh sb="4" eb="5">
      <t>ホ</t>
    </rPh>
    <rPh sb="8" eb="9">
      <t>レン</t>
    </rPh>
    <rPh sb="12" eb="13">
      <t>タズサ</t>
    </rPh>
    <rPh sb="16" eb="17">
      <t>カタ</t>
    </rPh>
    <rPh sb="21" eb="22">
      <t>シノブ</t>
    </rPh>
    <rPh sb="25" eb="26">
      <t>サダム</t>
    </rPh>
    <rPh sb="41" eb="42">
      <t>エン</t>
    </rPh>
    <rPh sb="45" eb="46">
      <t>フサ</t>
    </rPh>
    <rPh sb="49" eb="50">
      <t>クク</t>
    </rPh>
    <rPh sb="53" eb="54">
      <t>ヒョウ</t>
    </rPh>
    <phoneticPr fontId="10"/>
  </si>
  <si>
    <t>こども園数</t>
    <rPh sb="3" eb="4">
      <t>エン</t>
    </rPh>
    <rPh sb="4" eb="5">
      <t>スウ</t>
    </rPh>
    <phoneticPr fontId="10"/>
  </si>
  <si>
    <t>園児数　　</t>
    <rPh sb="0" eb="3">
      <t>エンジカズ</t>
    </rPh>
    <phoneticPr fontId="10"/>
  </si>
  <si>
    <t>０歳</t>
    <rPh sb="1" eb="2">
      <t>サイ</t>
    </rPh>
    <phoneticPr fontId="10"/>
  </si>
  <si>
    <t>１歳</t>
    <rPh sb="1" eb="2">
      <t>サイ</t>
    </rPh>
    <phoneticPr fontId="10"/>
  </si>
  <si>
    <t>２歳</t>
    <rPh sb="1" eb="2">
      <t>サイ</t>
    </rPh>
    <phoneticPr fontId="10"/>
  </si>
  <si>
    <t>合計</t>
    <rPh sb="0" eb="2">
      <t>ゴウケイ</t>
    </rPh>
    <phoneticPr fontId="3"/>
  </si>
  <si>
    <t>園長</t>
    <rPh sb="0" eb="2">
      <t>エンチョウ</t>
    </rPh>
    <phoneticPr fontId="4"/>
  </si>
  <si>
    <t>教頭</t>
    <rPh sb="0" eb="2">
      <t>キョウトウ</t>
    </rPh>
    <phoneticPr fontId="4"/>
  </si>
  <si>
    <t>保育教諭</t>
    <rPh sb="0" eb="2">
      <t>ホイク</t>
    </rPh>
    <rPh sb="2" eb="4">
      <t>キョウユ</t>
    </rPh>
    <phoneticPr fontId="4"/>
  </si>
  <si>
    <t>養護教諭</t>
    <rPh sb="0" eb="2">
      <t>ヨウゴ</t>
    </rPh>
    <rPh sb="2" eb="4">
      <t>キョウユ</t>
    </rPh>
    <phoneticPr fontId="4"/>
  </si>
  <si>
    <t>栄養教諭</t>
    <rPh sb="0" eb="2">
      <t>エイヨウ</t>
    </rPh>
    <rPh sb="2" eb="4">
      <t>キョウユ</t>
    </rPh>
    <phoneticPr fontId="10"/>
  </si>
  <si>
    <t>講師</t>
    <rPh sb="0" eb="2">
      <t>コウシ</t>
    </rPh>
    <phoneticPr fontId="4"/>
  </si>
  <si>
    <t>教諭等</t>
    <rPh sb="0" eb="3">
      <t>キョウユトウ</t>
    </rPh>
    <phoneticPr fontId="4"/>
  </si>
  <si>
    <t>保育士</t>
    <rPh sb="0" eb="2">
      <t>ホイク</t>
    </rPh>
    <rPh sb="2" eb="3">
      <t>シ</t>
    </rPh>
    <phoneticPr fontId="4"/>
  </si>
  <si>
    <t>教育・保育補助員</t>
    <rPh sb="0" eb="2">
      <t>キョウイク</t>
    </rPh>
    <rPh sb="3" eb="5">
      <t>ホイク</t>
    </rPh>
    <rPh sb="5" eb="8">
      <t>ホジョイン</t>
    </rPh>
    <phoneticPr fontId="4"/>
  </si>
  <si>
    <t>事務職員</t>
    <rPh sb="0" eb="2">
      <t>ジム</t>
    </rPh>
    <rPh sb="2" eb="4">
      <t>ショクイン</t>
    </rPh>
    <phoneticPr fontId="4"/>
  </si>
  <si>
    <t>そ
の
他</t>
    <rPh sb="4" eb="5">
      <t>ホカ</t>
    </rPh>
    <phoneticPr fontId="3"/>
  </si>
  <si>
    <t>計</t>
    <rPh sb="0" eb="1">
      <t>ケイ</t>
    </rPh>
    <phoneticPr fontId="3"/>
  </si>
  <si>
    <t>空知</t>
    <rPh sb="0" eb="2">
      <t>ソラチ</t>
    </rPh>
    <phoneticPr fontId="3"/>
  </si>
  <si>
    <t>後志</t>
    <rPh sb="0" eb="2">
      <t>シリベシ</t>
    </rPh>
    <phoneticPr fontId="3"/>
  </si>
  <si>
    <t>胆振</t>
    <rPh sb="0" eb="2">
      <t>イブリ</t>
    </rPh>
    <phoneticPr fontId="3"/>
  </si>
  <si>
    <t>日高</t>
    <rPh sb="0" eb="2">
      <t>ヒダカ</t>
    </rPh>
    <phoneticPr fontId="3"/>
  </si>
  <si>
    <t>渡島</t>
    <rPh sb="0" eb="2">
      <t>オシマ</t>
    </rPh>
    <phoneticPr fontId="3"/>
  </si>
  <si>
    <t>檜山</t>
    <rPh sb="0" eb="2">
      <t>ヒヤマ</t>
    </rPh>
    <phoneticPr fontId="3"/>
  </si>
  <si>
    <t>上川</t>
    <rPh sb="0" eb="2">
      <t>カミカワ</t>
    </rPh>
    <phoneticPr fontId="3"/>
  </si>
  <si>
    <t>宗谷</t>
    <rPh sb="0" eb="2">
      <t>ソウヤ</t>
    </rPh>
    <phoneticPr fontId="3"/>
  </si>
  <si>
    <t>十勝</t>
    <rPh sb="0" eb="2">
      <t>トカチ</t>
    </rPh>
    <phoneticPr fontId="3"/>
  </si>
  <si>
    <t>釧路</t>
    <rPh sb="0" eb="2">
      <t>クシロ</t>
    </rPh>
    <phoneticPr fontId="3"/>
  </si>
  <si>
    <t>根室</t>
    <rPh sb="0" eb="2">
      <t>ネムロ</t>
    </rPh>
    <phoneticPr fontId="3"/>
  </si>
  <si>
    <t>市　　町　　村　　数</t>
    <rPh sb="3" eb="7">
      <t>チョウソン</t>
    </rPh>
    <rPh sb="9" eb="10">
      <t>スウ</t>
    </rPh>
    <phoneticPr fontId="3"/>
  </si>
  <si>
    <t>学　校　数</t>
    <rPh sb="0" eb="5">
      <t>ガッコウスウ</t>
    </rPh>
    <phoneticPr fontId="3"/>
  </si>
  <si>
    <t>学
級
数</t>
    <rPh sb="0" eb="1">
      <t>ガク</t>
    </rPh>
    <rPh sb="2" eb="3">
      <t>キュウ</t>
    </rPh>
    <rPh sb="4" eb="5">
      <t>スウ</t>
    </rPh>
    <phoneticPr fontId="3"/>
  </si>
  <si>
    <t>児童数</t>
  </si>
  <si>
    <t>特別支援学級</t>
    <rPh sb="0" eb="2">
      <t>トクベツ</t>
    </rPh>
    <rPh sb="2" eb="4">
      <t>シエン</t>
    </rPh>
    <rPh sb="4" eb="6">
      <t>ガッキュウ</t>
    </rPh>
    <phoneticPr fontId="3"/>
  </si>
  <si>
    <t>本務教員数</t>
  </si>
  <si>
    <t>負担法
による者</t>
    <rPh sb="0" eb="1">
      <t>フ</t>
    </rPh>
    <rPh sb="1" eb="2">
      <t>ニナ</t>
    </rPh>
    <rPh sb="2" eb="3">
      <t>ホウ</t>
    </rPh>
    <rPh sb="7" eb="8">
      <t>モノ</t>
    </rPh>
    <phoneticPr fontId="3"/>
  </si>
  <si>
    <t>本</t>
  </si>
  <si>
    <t>分</t>
  </si>
  <si>
    <t/>
  </si>
  <si>
    <t>合計</t>
  </si>
  <si>
    <t>校</t>
  </si>
  <si>
    <t>副</t>
    <rPh sb="0" eb="1">
      <t>フク</t>
    </rPh>
    <phoneticPr fontId="10"/>
  </si>
  <si>
    <t>区      分</t>
  </si>
  <si>
    <t>学</t>
  </si>
  <si>
    <t>児</t>
    <rPh sb="0" eb="1">
      <t>ジ</t>
    </rPh>
    <phoneticPr fontId="10"/>
  </si>
  <si>
    <t>幹</t>
    <rPh sb="0" eb="1">
      <t>ミキ</t>
    </rPh>
    <phoneticPr fontId="10"/>
  </si>
  <si>
    <t>級</t>
  </si>
  <si>
    <t>童</t>
    <rPh sb="0" eb="1">
      <t>ワラベ</t>
    </rPh>
    <phoneticPr fontId="10"/>
  </si>
  <si>
    <t>教</t>
    <rPh sb="0" eb="1">
      <t>キョウ</t>
    </rPh>
    <phoneticPr fontId="10"/>
  </si>
  <si>
    <t>事
務
職
員</t>
    <rPh sb="0" eb="1">
      <t>コト</t>
    </rPh>
    <rPh sb="2" eb="3">
      <t>ツトム</t>
    </rPh>
    <rPh sb="4" eb="5">
      <t>ショク</t>
    </rPh>
    <rPh sb="6" eb="7">
      <t>イン</t>
    </rPh>
    <phoneticPr fontId="3"/>
  </si>
  <si>
    <t>学 職
校
栄
養 員</t>
    <rPh sb="0" eb="1">
      <t>ガッコウ</t>
    </rPh>
    <rPh sb="2" eb="3">
      <t>ショク</t>
    </rPh>
    <rPh sb="6" eb="7">
      <t>エイ</t>
    </rPh>
    <rPh sb="8" eb="9">
      <t>マモル</t>
    </rPh>
    <rPh sb="10" eb="11">
      <t>イン</t>
    </rPh>
    <phoneticPr fontId="3"/>
  </si>
  <si>
    <t>数</t>
  </si>
  <si>
    <t>諭</t>
    <rPh sb="0" eb="1">
      <t>ユ</t>
    </rPh>
    <phoneticPr fontId="10"/>
  </si>
  <si>
    <t>石狩</t>
    <rPh sb="0" eb="2">
      <t>イシカリ</t>
    </rPh>
    <phoneticPr fontId="3"/>
  </si>
  <si>
    <t>公
立
の
教
育
局
別
内
訳</t>
    <rPh sb="0" eb="1">
      <t>オオヤケ</t>
    </rPh>
    <rPh sb="2" eb="3">
      <t>リツ</t>
    </rPh>
    <rPh sb="6" eb="7">
      <t>キョウ</t>
    </rPh>
    <rPh sb="8" eb="9">
      <t>イク</t>
    </rPh>
    <rPh sb="10" eb="11">
      <t>キョク</t>
    </rPh>
    <rPh sb="12" eb="13">
      <t>ベツ</t>
    </rPh>
    <rPh sb="14" eb="15">
      <t>ウチ</t>
    </rPh>
    <rPh sb="16" eb="17">
      <t>ヤク</t>
    </rPh>
    <phoneticPr fontId="3"/>
  </si>
  <si>
    <t>(参考)過去５か年間の推移（公立）</t>
    <rPh sb="14" eb="16">
      <t>コウリツ</t>
    </rPh>
    <phoneticPr fontId="10"/>
  </si>
  <si>
    <t>中　　　　　　　　　　学　　　　　　　　　　校　　　　　　　　　　総　　　　　　　　　　括　　　　　　　　　　表</t>
    <rPh sb="0" eb="1">
      <t>チュウ</t>
    </rPh>
    <phoneticPr fontId="3"/>
  </si>
  <si>
    <t>市
町
村
数</t>
    <rPh sb="2" eb="3">
      <t>マチ</t>
    </rPh>
    <rPh sb="4" eb="5">
      <t>ムラ</t>
    </rPh>
    <rPh sb="6" eb="7">
      <t>スウ</t>
    </rPh>
    <phoneticPr fontId="3"/>
  </si>
  <si>
    <t>学　　　　級　　　　数</t>
    <rPh sb="0" eb="6">
      <t>ガッキュウ</t>
    </rPh>
    <rPh sb="10" eb="11">
      <t>スウ</t>
    </rPh>
    <phoneticPr fontId="3"/>
  </si>
  <si>
    <t>生徒数</t>
    <rPh sb="0" eb="2">
      <t>セイト</t>
    </rPh>
    <phoneticPr fontId="10"/>
  </si>
  <si>
    <t>本校</t>
    <rPh sb="1" eb="2">
      <t>コウ</t>
    </rPh>
    <phoneticPr fontId="10"/>
  </si>
  <si>
    <t>分校</t>
    <rPh sb="0" eb="1">
      <t>ブン</t>
    </rPh>
    <rPh sb="1" eb="2">
      <t>コウ</t>
    </rPh>
    <phoneticPr fontId="10"/>
  </si>
  <si>
    <t>２　　　年</t>
  </si>
  <si>
    <t>３　　　年</t>
  </si>
  <si>
    <t>合　　計</t>
    <rPh sb="0" eb="1">
      <t>ア</t>
    </rPh>
    <rPh sb="3" eb="4">
      <t>ケイ</t>
    </rPh>
    <phoneticPr fontId="10"/>
  </si>
  <si>
    <t>負担法による者</t>
    <rPh sb="0" eb="1">
      <t>フ</t>
    </rPh>
    <rPh sb="1" eb="2">
      <t>ニナ</t>
    </rPh>
    <rPh sb="2" eb="3">
      <t>ホウ</t>
    </rPh>
    <rPh sb="6" eb="7">
      <t>モノ</t>
    </rPh>
    <phoneticPr fontId="3"/>
  </si>
  <si>
    <t>生</t>
  </si>
  <si>
    <t>校</t>
    <rPh sb="0" eb="1">
      <t>コウ</t>
    </rPh>
    <phoneticPr fontId="10"/>
  </si>
  <si>
    <t>　学職
　校
　栄
　養員</t>
    <rPh sb="1" eb="2">
      <t>ガッコウ</t>
    </rPh>
    <rPh sb="2" eb="3">
      <t>ショク</t>
    </rPh>
    <rPh sb="8" eb="9">
      <t>エイ</t>
    </rPh>
    <rPh sb="11" eb="12">
      <t>マモル</t>
    </rPh>
    <rPh sb="12" eb="13">
      <t>イン</t>
    </rPh>
    <phoneticPr fontId="3"/>
  </si>
  <si>
    <t>徒</t>
  </si>
  <si>
    <t>長</t>
    <rPh sb="0" eb="1">
      <t>チョウ</t>
    </rPh>
    <phoneticPr fontId="10"/>
  </si>
  <si>
    <t>設置区分</t>
    <rPh sb="0" eb="2">
      <t>セッチ</t>
    </rPh>
    <rPh sb="2" eb="4">
      <t>クブン</t>
    </rPh>
    <phoneticPr fontId="3"/>
  </si>
  <si>
    <t>大　学　科　別</t>
    <rPh sb="2" eb="7">
      <t>ガッカベツ</t>
    </rPh>
    <phoneticPr fontId="3"/>
  </si>
  <si>
    <t>学　　　級　　　数</t>
    <rPh sb="0" eb="1">
      <t>ガク</t>
    </rPh>
    <rPh sb="4" eb="5">
      <t>キュウ</t>
    </rPh>
    <rPh sb="8" eb="9">
      <t>カズ</t>
    </rPh>
    <phoneticPr fontId="3"/>
  </si>
  <si>
    <t>１　　年</t>
  </si>
  <si>
    <t>副</t>
    <rPh sb="0" eb="1">
      <t>フク</t>
    </rPh>
    <phoneticPr fontId="3"/>
  </si>
  <si>
    <t>主</t>
    <rPh sb="0" eb="1">
      <t>シュ</t>
    </rPh>
    <phoneticPr fontId="3"/>
  </si>
  <si>
    <t>指</t>
    <rPh sb="0" eb="1">
      <t>ユビ</t>
    </rPh>
    <phoneticPr fontId="3"/>
  </si>
  <si>
    <t>栄</t>
    <rPh sb="0" eb="1">
      <t>エイ</t>
    </rPh>
    <phoneticPr fontId="3"/>
  </si>
  <si>
    <t>技</t>
  </si>
  <si>
    <t>実</t>
  </si>
  <si>
    <t>用警そ
務備の
員員他</t>
    <rPh sb="0" eb="1">
      <t>ヨウム</t>
    </rPh>
    <rPh sb="1" eb="3">
      <t>ケイビイン</t>
    </rPh>
    <rPh sb="4" eb="5">
      <t>ム</t>
    </rPh>
    <rPh sb="5" eb="6">
      <t>ビ</t>
    </rPh>
    <rPh sb="8" eb="9">
      <t>イン</t>
    </rPh>
    <rPh sb="9" eb="10">
      <t>イン</t>
    </rPh>
    <rPh sb="10" eb="11">
      <t>ホカ</t>
    </rPh>
    <phoneticPr fontId="11"/>
  </si>
  <si>
    <t>保</t>
  </si>
  <si>
    <t>農　場　長</t>
    <rPh sb="2" eb="3">
      <t>ジョウ</t>
    </rPh>
    <rPh sb="4" eb="5">
      <t>チョウ</t>
    </rPh>
    <phoneticPr fontId="3"/>
  </si>
  <si>
    <t>指</t>
  </si>
  <si>
    <t>休</t>
  </si>
  <si>
    <t>育</t>
  </si>
  <si>
    <t>産</t>
  </si>
  <si>
    <t>課  程  別</t>
  </si>
  <si>
    <t>校</t>
    <rPh sb="0" eb="1">
      <t>コウ</t>
    </rPh>
    <phoneticPr fontId="3"/>
  </si>
  <si>
    <t>養</t>
    <rPh sb="0" eb="1">
      <t>ヨウ</t>
    </rPh>
    <phoneticPr fontId="3"/>
  </si>
  <si>
    <t>術</t>
  </si>
  <si>
    <t>習</t>
  </si>
  <si>
    <t>年</t>
  </si>
  <si>
    <t>健</t>
  </si>
  <si>
    <t>路</t>
  </si>
  <si>
    <t>科</t>
  </si>
  <si>
    <t>導</t>
  </si>
  <si>
    <t>児</t>
  </si>
  <si>
    <t>教</t>
    <rPh sb="0" eb="1">
      <t>キョウ</t>
    </rPh>
    <phoneticPr fontId="3"/>
  </si>
  <si>
    <t>助</t>
  </si>
  <si>
    <t>主</t>
  </si>
  <si>
    <t>代</t>
  </si>
  <si>
    <t>諭</t>
    <rPh sb="0" eb="1">
      <t>ユ</t>
    </rPh>
    <phoneticPr fontId="3"/>
  </si>
  <si>
    <t>手</t>
  </si>
  <si>
    <t>任</t>
  </si>
  <si>
    <t>業</t>
  </si>
  <si>
    <t>替</t>
  </si>
  <si>
    <t>全</t>
  </si>
  <si>
    <t>道</t>
  </si>
  <si>
    <t>公立全日制</t>
    <rPh sb="0" eb="1">
      <t>コウ</t>
    </rPh>
    <phoneticPr fontId="3"/>
  </si>
  <si>
    <t>道 立 計</t>
  </si>
  <si>
    <t xml:space="preserve">  全 日 制</t>
  </si>
  <si>
    <t>普通</t>
  </si>
  <si>
    <t>農業</t>
  </si>
  <si>
    <t>道立高等学校</t>
    <rPh sb="0" eb="2">
      <t>ドウリツ</t>
    </rPh>
    <rPh sb="2" eb="4">
      <t>コウトウ</t>
    </rPh>
    <rPh sb="4" eb="6">
      <t>ガッコウ</t>
    </rPh>
    <phoneticPr fontId="3"/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</si>
  <si>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</si>
  <si>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</si>
  <si>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</si>
  <si>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</si>
  <si>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</si>
  <si>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3"/>
  </si>
  <si>
    <t>理数</t>
  </si>
  <si>
    <t>外国語</t>
    <rPh sb="0" eb="3">
      <t>ガイコクゴ</t>
    </rPh>
    <phoneticPr fontId="3"/>
  </si>
  <si>
    <t>体育</t>
  </si>
  <si>
    <t>総合</t>
  </si>
  <si>
    <t>市町村立計</t>
  </si>
  <si>
    <t>市町村立高等学校</t>
    <rPh sb="0" eb="3">
      <t>シチョウソン</t>
    </rPh>
    <rPh sb="3" eb="4">
      <t>リツ</t>
    </rPh>
    <rPh sb="4" eb="6">
      <t>コウトウ</t>
    </rPh>
    <rPh sb="6" eb="8">
      <t>ガッコウ</t>
    </rPh>
    <phoneticPr fontId="4"/>
  </si>
  <si>
    <t>定 時 制</t>
    <rPh sb="0" eb="1">
      <t>サダム</t>
    </rPh>
    <rPh sb="2" eb="3">
      <t>ジ</t>
    </rPh>
    <rPh sb="4" eb="5">
      <t>セイ</t>
    </rPh>
    <phoneticPr fontId="3"/>
  </si>
  <si>
    <t>総合</t>
    <rPh sb="0" eb="2">
      <t>ソウゴウ</t>
    </rPh>
    <phoneticPr fontId="3"/>
  </si>
  <si>
    <t>（注）１　学校数・・・全定併置校については全日制、定時制それぞれに計上した。なお、「全道計」欄については実学校数としてある。</t>
    <rPh sb="11" eb="12">
      <t>ゼン</t>
    </rPh>
    <rPh sb="12" eb="13">
      <t>テイ</t>
    </rPh>
    <rPh sb="13" eb="15">
      <t>ヘイチ</t>
    </rPh>
    <rPh sb="15" eb="16">
      <t>コウ</t>
    </rPh>
    <rPh sb="21" eb="24">
      <t>ゼンニチセイ</t>
    </rPh>
    <rPh sb="25" eb="28">
      <t>テイジセイ</t>
    </rPh>
    <rPh sb="33" eb="35">
      <t>ケイジョウ</t>
    </rPh>
    <rPh sb="42" eb="44">
      <t>ゼンドウ</t>
    </rPh>
    <rPh sb="44" eb="45">
      <t>ケイ</t>
    </rPh>
    <rPh sb="46" eb="47">
      <t>ラン</t>
    </rPh>
    <rPh sb="52" eb="53">
      <t>ジツ</t>
    </rPh>
    <rPh sb="53" eb="55">
      <t>ガッコウ</t>
    </rPh>
    <rPh sb="55" eb="56">
      <t>スウ</t>
    </rPh>
    <phoneticPr fontId="3"/>
  </si>
  <si>
    <t>専　攻　科</t>
  </si>
  <si>
    <t>１　 年</t>
    <rPh sb="3" eb="4">
      <t>ネン</t>
    </rPh>
    <phoneticPr fontId="18"/>
  </si>
  <si>
    <t>２ 　年</t>
    <rPh sb="3" eb="4">
      <t>ネン</t>
    </rPh>
    <phoneticPr fontId="18"/>
  </si>
  <si>
    <t>２　 年</t>
    <rPh sb="3" eb="4">
      <t>ネン</t>
    </rPh>
    <phoneticPr fontId="18"/>
  </si>
  <si>
    <t>　３ 　年</t>
    <rPh sb="4" eb="5">
      <t>ネン</t>
    </rPh>
    <phoneticPr fontId="18"/>
  </si>
  <si>
    <t>４ 　年</t>
    <rPh sb="3" eb="4">
      <t>ネン</t>
    </rPh>
    <phoneticPr fontId="18"/>
  </si>
  <si>
    <t>学
級
数</t>
    <rPh sb="2" eb="3">
      <t>キュウ</t>
    </rPh>
    <phoneticPr fontId="18"/>
  </si>
  <si>
    <t>普通科</t>
  </si>
  <si>
    <t xml:space="preserve">　　　    </t>
    <phoneticPr fontId="18"/>
  </si>
  <si>
    <t>農
業
科</t>
    <rPh sb="2" eb="3">
      <t>ギョウ</t>
    </rPh>
    <rPh sb="4" eb="5">
      <t>カ</t>
    </rPh>
    <phoneticPr fontId="18"/>
  </si>
  <si>
    <t>農業科</t>
  </si>
  <si>
    <t>農業科学科</t>
  </si>
  <si>
    <t>生産科学科</t>
    <rPh sb="0" eb="2">
      <t>セイサン</t>
    </rPh>
    <rPh sb="2" eb="4">
      <t>カガク</t>
    </rPh>
    <rPh sb="4" eb="5">
      <t>カ</t>
    </rPh>
    <phoneticPr fontId="18"/>
  </si>
  <si>
    <t>生産環境科学科</t>
    <rPh sb="0" eb="2">
      <t>セイサン</t>
    </rPh>
    <rPh sb="2" eb="4">
      <t>カンキョウ</t>
    </rPh>
    <rPh sb="4" eb="6">
      <t>カガク</t>
    </rPh>
    <rPh sb="6" eb="7">
      <t>カ</t>
    </rPh>
    <phoneticPr fontId="18"/>
  </si>
  <si>
    <t>地域資源応用科</t>
    <rPh sb="0" eb="2">
      <t>チイキ</t>
    </rPh>
    <rPh sb="2" eb="4">
      <t>シゲン</t>
    </rPh>
    <rPh sb="4" eb="6">
      <t>オウヨウ</t>
    </rPh>
    <rPh sb="6" eb="7">
      <t>カ</t>
    </rPh>
    <phoneticPr fontId="18"/>
  </si>
  <si>
    <t>園芸デザイン科</t>
    <rPh sb="0" eb="2">
      <t>エンゲイ</t>
    </rPh>
    <rPh sb="6" eb="7">
      <t>カ</t>
    </rPh>
    <phoneticPr fontId="18"/>
  </si>
  <si>
    <t>園芸科</t>
  </si>
  <si>
    <t>園芸科学科</t>
  </si>
  <si>
    <t>畜産科学科</t>
    <rPh sb="2" eb="4">
      <t>カガク</t>
    </rPh>
    <phoneticPr fontId="18"/>
  </si>
  <si>
    <t>酪農科学科</t>
    <rPh sb="0" eb="2">
      <t>ラクノウ</t>
    </rPh>
    <rPh sb="2" eb="4">
      <t>カガク</t>
    </rPh>
    <rPh sb="4" eb="5">
      <t>カ</t>
    </rPh>
    <phoneticPr fontId="18"/>
  </si>
  <si>
    <t>酪農経営科</t>
  </si>
  <si>
    <t>農業土木工学科</t>
    <rPh sb="4" eb="6">
      <t>コウガク</t>
    </rPh>
    <phoneticPr fontId="18"/>
  </si>
  <si>
    <t>環境造園科</t>
    <rPh sb="0" eb="2">
      <t>カンキョウ</t>
    </rPh>
    <rPh sb="2" eb="4">
      <t>ゾウエン</t>
    </rPh>
    <rPh sb="4" eb="5">
      <t>カ</t>
    </rPh>
    <phoneticPr fontId="18"/>
  </si>
  <si>
    <t>専　門　教　育　を　主　と　す　る　学　科</t>
    <rPh sb="0" eb="1">
      <t>セン</t>
    </rPh>
    <rPh sb="2" eb="3">
      <t>モン</t>
    </rPh>
    <rPh sb="4" eb="5">
      <t>キョウ</t>
    </rPh>
    <rPh sb="6" eb="7">
      <t>イク</t>
    </rPh>
    <rPh sb="10" eb="11">
      <t>シュ</t>
    </rPh>
    <rPh sb="18" eb="19">
      <t>ガク</t>
    </rPh>
    <rPh sb="20" eb="21">
      <t>カ</t>
    </rPh>
    <phoneticPr fontId="18"/>
  </si>
  <si>
    <t>森林科学科</t>
    <rPh sb="0" eb="2">
      <t>シンリン</t>
    </rPh>
    <rPh sb="2" eb="4">
      <t>カガク</t>
    </rPh>
    <rPh sb="4" eb="5">
      <t>カ</t>
    </rPh>
    <phoneticPr fontId="18"/>
  </si>
  <si>
    <t>食品科学科</t>
  </si>
  <si>
    <t>生活科学科</t>
  </si>
  <si>
    <t>農業・生活科</t>
  </si>
  <si>
    <t>工
業
科</t>
    <rPh sb="2" eb="3">
      <t>ギョウ</t>
    </rPh>
    <rPh sb="4" eb="5">
      <t>カ</t>
    </rPh>
    <phoneticPr fontId="18"/>
  </si>
  <si>
    <t>機械科</t>
  </si>
  <si>
    <t>自動車科</t>
  </si>
  <si>
    <t>電気科</t>
    <rPh sb="0" eb="2">
      <t>デンキ</t>
    </rPh>
    <rPh sb="2" eb="3">
      <t>カ</t>
    </rPh>
    <phoneticPr fontId="18"/>
  </si>
  <si>
    <t>電気システム科</t>
    <rPh sb="0" eb="2">
      <t>デンキ</t>
    </rPh>
    <rPh sb="6" eb="7">
      <t>カ</t>
    </rPh>
    <phoneticPr fontId="18"/>
  </si>
  <si>
    <t>情報技術科</t>
  </si>
  <si>
    <t>建築科</t>
  </si>
  <si>
    <t>建築システム科</t>
  </si>
  <si>
    <t>土木科</t>
  </si>
  <si>
    <t>建設科</t>
  </si>
  <si>
    <t>環境土木科</t>
    <rPh sb="0" eb="2">
      <t>カンキョウ</t>
    </rPh>
    <rPh sb="2" eb="4">
      <t>ドボク</t>
    </rPh>
    <rPh sb="4" eb="5">
      <t>カ</t>
    </rPh>
    <phoneticPr fontId="18"/>
  </si>
  <si>
    <t>建築・土木科</t>
    <rPh sb="0" eb="2">
      <t>ケンチク</t>
    </rPh>
    <rPh sb="3" eb="5">
      <t>ドボク</t>
    </rPh>
    <rPh sb="5" eb="6">
      <t>カ</t>
    </rPh>
    <phoneticPr fontId="11"/>
  </si>
  <si>
    <t>工業化学科</t>
  </si>
  <si>
    <t>環境化学科</t>
  </si>
  <si>
    <t>電子機械科</t>
  </si>
  <si>
    <t>電気・建築科</t>
    <rPh sb="0" eb="2">
      <t>デンキ</t>
    </rPh>
    <rPh sb="3" eb="6">
      <t>ケンチクカ</t>
    </rPh>
    <phoneticPr fontId="18"/>
  </si>
  <si>
    <t>理数工学科</t>
    <rPh sb="2" eb="5">
      <t>コウガクカ</t>
    </rPh>
    <phoneticPr fontId="18"/>
  </si>
  <si>
    <t>商
業
科</t>
    <rPh sb="2" eb="3">
      <t>ギョウ</t>
    </rPh>
    <rPh sb="4" eb="5">
      <t>カ</t>
    </rPh>
    <phoneticPr fontId="18"/>
  </si>
  <si>
    <t>商業科</t>
  </si>
  <si>
    <t>総合ビジネス科</t>
    <rPh sb="0" eb="2">
      <t>ソウゴウ</t>
    </rPh>
    <rPh sb="6" eb="7">
      <t>カ</t>
    </rPh>
    <phoneticPr fontId="3"/>
  </si>
  <si>
    <t>情報処理科</t>
  </si>
  <si>
    <t>情報ビジネス科</t>
  </si>
  <si>
    <t>事務情報科</t>
  </si>
  <si>
    <t>流通経済科</t>
  </si>
  <si>
    <t>流通ビジネス科</t>
  </si>
  <si>
    <t>国際経済科</t>
  </si>
  <si>
    <t>国際流通科</t>
  </si>
  <si>
    <t>国際ビジネス科</t>
  </si>
  <si>
    <t>会計科</t>
  </si>
  <si>
    <t>会計ビジネス科</t>
  </si>
  <si>
    <t>グローバルビジネス科</t>
    <rPh sb="9" eb="10">
      <t>カ</t>
    </rPh>
    <phoneticPr fontId="18"/>
  </si>
  <si>
    <t>(事務科)</t>
  </si>
  <si>
    <t>(経理科)</t>
  </si>
  <si>
    <t>水
産
科</t>
    <rPh sb="2" eb="3">
      <t>サン</t>
    </rPh>
    <rPh sb="4" eb="5">
      <t>カ</t>
    </rPh>
    <phoneticPr fontId="18"/>
  </si>
  <si>
    <t>栽培漁業科</t>
  </si>
  <si>
    <t>海洋技術科</t>
  </si>
  <si>
    <t>海洋漁業科</t>
  </si>
  <si>
    <t>海洋資源科</t>
    <rPh sb="2" eb="4">
      <t>シゲン</t>
    </rPh>
    <phoneticPr fontId="18"/>
  </si>
  <si>
    <t>水産食品科</t>
  </si>
  <si>
    <t>情報通信科</t>
  </si>
  <si>
    <t>品質管理流通科</t>
    <rPh sb="0" eb="2">
      <t>ヒンシツ</t>
    </rPh>
    <rPh sb="2" eb="4">
      <t>カンリ</t>
    </rPh>
    <rPh sb="4" eb="6">
      <t>リュウツウ</t>
    </rPh>
    <rPh sb="6" eb="7">
      <t>カモク</t>
    </rPh>
    <phoneticPr fontId="18"/>
  </si>
  <si>
    <t>家政科</t>
  </si>
  <si>
    <t>生活デザイン科</t>
  </si>
  <si>
    <t>生活文化科</t>
    <rPh sb="2" eb="4">
      <t>ブンカ</t>
    </rPh>
    <phoneticPr fontId="18"/>
  </si>
  <si>
    <t>看護科</t>
  </si>
  <si>
    <t>衛生看護科</t>
  </si>
  <si>
    <t>福祉科</t>
    <rPh sb="0" eb="2">
      <t>フクシ</t>
    </rPh>
    <rPh sb="2" eb="3">
      <t>カ</t>
    </rPh>
    <phoneticPr fontId="18"/>
  </si>
  <si>
    <t>理数科</t>
  </si>
  <si>
    <t>外国語科</t>
    <rPh sb="0" eb="3">
      <t>ガイコクゴ</t>
    </rPh>
    <rPh sb="3" eb="4">
      <t>カ</t>
    </rPh>
    <phoneticPr fontId="18"/>
  </si>
  <si>
    <t>国際文化科</t>
  </si>
  <si>
    <t>国際教養科</t>
    <rPh sb="2" eb="4">
      <t>キョウヨウ</t>
    </rPh>
    <phoneticPr fontId="18"/>
  </si>
  <si>
    <t>体育科</t>
  </si>
  <si>
    <t>総合学科</t>
  </si>
  <si>
    <t>「合計」欄の学校数は実学校数であり、「学科」欄の学校数は当該学科を有する学校数である。</t>
  </si>
  <si>
    <t xml:space="preserve"> </t>
  </si>
  <si>
    <t>（　）は有朋高校の技能連携教育施設における学科である。</t>
    <rPh sb="4" eb="5">
      <t>ア</t>
    </rPh>
    <rPh sb="5" eb="6">
      <t>トモ</t>
    </rPh>
    <rPh sb="6" eb="8">
      <t>コウコウ</t>
    </rPh>
    <rPh sb="9" eb="11">
      <t>ギノウ</t>
    </rPh>
    <rPh sb="11" eb="13">
      <t>レンケイ</t>
    </rPh>
    <rPh sb="13" eb="15">
      <t>キョウイク</t>
    </rPh>
    <rPh sb="15" eb="17">
      <t>シセツ</t>
    </rPh>
    <rPh sb="21" eb="23">
      <t>ガッカ</t>
    </rPh>
    <phoneticPr fontId="18"/>
  </si>
  <si>
    <t>合　　　　　　　計</t>
  </si>
  <si>
    <t>１年</t>
  </si>
  <si>
    <t>２年</t>
  </si>
  <si>
    <t>３年</t>
  </si>
  <si>
    <t>４年</t>
  </si>
  <si>
    <t>（全日制＋定時制）</t>
  </si>
  <si>
    <t>農業科</t>
    <rPh sb="2" eb="3">
      <t>カ</t>
    </rPh>
    <phoneticPr fontId="15"/>
  </si>
  <si>
    <t>専　門　教　育　を　主　と　　す　る　学　科</t>
    <rPh sb="0" eb="3">
      <t>センモン</t>
    </rPh>
    <rPh sb="4" eb="7">
      <t>キョウイク</t>
    </rPh>
    <rPh sb="10" eb="11">
      <t>シュ</t>
    </rPh>
    <rPh sb="19" eb="22">
      <t>ガッカ</t>
    </rPh>
    <phoneticPr fontId="18"/>
  </si>
  <si>
    <t>生産科学科</t>
    <rPh sb="0" eb="2">
      <t>セイサン</t>
    </rPh>
    <rPh sb="2" eb="5">
      <t>カガクカ</t>
    </rPh>
    <phoneticPr fontId="15"/>
  </si>
  <si>
    <t>地域農業科</t>
    <rPh sb="0" eb="2">
      <t>チイキ</t>
    </rPh>
    <rPh sb="2" eb="5">
      <t>ノウギョウカ</t>
    </rPh>
    <phoneticPr fontId="15"/>
  </si>
  <si>
    <t>アグリビジネス科</t>
    <rPh sb="7" eb="8">
      <t>カ</t>
    </rPh>
    <phoneticPr fontId="15"/>
  </si>
  <si>
    <t>生産技術科</t>
    <rPh sb="0" eb="2">
      <t>セイサン</t>
    </rPh>
    <rPh sb="2" eb="4">
      <t>ギジュツ</t>
    </rPh>
    <rPh sb="4" eb="5">
      <t>カ</t>
    </rPh>
    <phoneticPr fontId="15"/>
  </si>
  <si>
    <t>園芸科</t>
    <rPh sb="2" eb="3">
      <t>カ</t>
    </rPh>
    <phoneticPr fontId="15"/>
  </si>
  <si>
    <t>フードシステム科</t>
    <rPh sb="7" eb="8">
      <t>カ</t>
    </rPh>
    <phoneticPr fontId="15"/>
  </si>
  <si>
    <t>食品ビジネス科</t>
    <rPh sb="6" eb="7">
      <t>カ</t>
    </rPh>
    <phoneticPr fontId="15"/>
  </si>
  <si>
    <t>緑地観光科</t>
    <rPh sb="0" eb="2">
      <t>リョクチ</t>
    </rPh>
    <rPh sb="2" eb="4">
      <t>カンコウ</t>
    </rPh>
    <rPh sb="4" eb="5">
      <t>カ</t>
    </rPh>
    <phoneticPr fontId="15"/>
  </si>
  <si>
    <t>農芸科学科</t>
    <rPh sb="0" eb="2">
      <t>ノウゲイ</t>
    </rPh>
    <rPh sb="2" eb="5">
      <t>カガクカ</t>
    </rPh>
    <phoneticPr fontId="15"/>
  </si>
  <si>
    <t>農業福祉科</t>
    <rPh sb="0" eb="2">
      <t>ノウギョウ</t>
    </rPh>
    <rPh sb="2" eb="5">
      <t>フクシカ</t>
    </rPh>
    <phoneticPr fontId="15"/>
  </si>
  <si>
    <t>情報ｺﾐｭﾆｹｰｼｮﾝ科</t>
  </si>
  <si>
    <t>未来商学科</t>
    <rPh sb="0" eb="2">
      <t>ミライ</t>
    </rPh>
    <rPh sb="2" eb="4">
      <t>ショウガク</t>
    </rPh>
    <rPh sb="4" eb="5">
      <t>カ</t>
    </rPh>
    <phoneticPr fontId="20"/>
  </si>
  <si>
    <t>家庭科</t>
    <phoneticPr fontId="18"/>
  </si>
  <si>
    <t>食物調理科</t>
    <rPh sb="0" eb="2">
      <t>ショクモツ</t>
    </rPh>
    <rPh sb="2" eb="4">
      <t>チョウリ</t>
    </rPh>
    <rPh sb="4" eb="5">
      <t>カ</t>
    </rPh>
    <phoneticPr fontId="20"/>
  </si>
  <si>
    <t>工芸科</t>
    <rPh sb="0" eb="3">
      <t>コウゲイカ</t>
    </rPh>
    <phoneticPr fontId="18"/>
  </si>
  <si>
    <t>工芸科</t>
    <rPh sb="0" eb="3">
      <t>コウゲイカ</t>
    </rPh>
    <phoneticPr fontId="20"/>
  </si>
  <si>
    <t>総合学科</t>
    <rPh sb="0" eb="2">
      <t>ソウゴウ</t>
    </rPh>
    <rPh sb="2" eb="3">
      <t>ガク</t>
    </rPh>
    <rPh sb="3" eb="4">
      <t>カ</t>
    </rPh>
    <phoneticPr fontId="18"/>
  </si>
  <si>
    <t>（注）「合計」欄の学校数は実学校数であり、「学科」欄の学校数は当該学科を有する学校数である。</t>
    <phoneticPr fontId="18"/>
  </si>
  <si>
    <t>アグリクリエイト科</t>
    <rPh sb="8" eb="9">
      <t>カ</t>
    </rPh>
    <phoneticPr fontId="18"/>
  </si>
  <si>
    <t>工業科</t>
    <rPh sb="0" eb="3">
      <t>コウギョウカ</t>
    </rPh>
    <phoneticPr fontId="18"/>
  </si>
  <si>
    <t>電子機械科</t>
    <rPh sb="0" eb="2">
      <t>デンシ</t>
    </rPh>
    <rPh sb="2" eb="4">
      <t>キカイ</t>
    </rPh>
    <rPh sb="4" eb="5">
      <t>カ</t>
    </rPh>
    <phoneticPr fontId="18"/>
  </si>
  <si>
    <t>機械システム科</t>
    <rPh sb="0" eb="2">
      <t>キカイ</t>
    </rPh>
    <phoneticPr fontId="18"/>
  </si>
  <si>
    <t>家庭科</t>
    <rPh sb="0" eb="2">
      <t>カテイ</t>
    </rPh>
    <rPh sb="2" eb="3">
      <t>カ</t>
    </rPh>
    <phoneticPr fontId="18"/>
  </si>
  <si>
    <t>食物科</t>
  </si>
  <si>
    <t>調理科</t>
  </si>
  <si>
    <t>食物健康科</t>
    <rPh sb="0" eb="2">
      <t>ショクモツ</t>
    </rPh>
    <rPh sb="2" eb="4">
      <t>ケンコウ</t>
    </rPh>
    <rPh sb="4" eb="5">
      <t>カ</t>
    </rPh>
    <phoneticPr fontId="18"/>
  </si>
  <si>
    <t>福祉科</t>
  </si>
  <si>
    <t>外国語科</t>
  </si>
  <si>
    <t>英語科</t>
  </si>
  <si>
    <t>美術科</t>
    <rPh sb="0" eb="3">
      <t>ビジュツカ</t>
    </rPh>
    <phoneticPr fontId="18"/>
  </si>
  <si>
    <t>音楽科</t>
    <rPh sb="0" eb="3">
      <t>オンガクカ</t>
    </rPh>
    <phoneticPr fontId="18"/>
  </si>
  <si>
    <t>国際科</t>
    <rPh sb="0" eb="2">
      <t>コクサイ</t>
    </rPh>
    <rPh sb="2" eb="3">
      <t>カ</t>
    </rPh>
    <phoneticPr fontId="18"/>
  </si>
  <si>
    <t>ユニバーサル科</t>
    <rPh sb="6" eb="7">
      <t>カ</t>
    </rPh>
    <phoneticPr fontId="18"/>
  </si>
  <si>
    <t>公立</t>
    <rPh sb="0" eb="1">
      <t>コウ</t>
    </rPh>
    <rPh sb="1" eb="2">
      <t>リツ</t>
    </rPh>
    <phoneticPr fontId="3"/>
  </si>
  <si>
    <t>(参考)過去２か年間の推移</t>
    <rPh sb="4" eb="6">
      <t>カコ</t>
    </rPh>
    <rPh sb="8" eb="10">
      <t>ネンカン</t>
    </rPh>
    <rPh sb="11" eb="13">
      <t>スイイ</t>
    </rPh>
    <phoneticPr fontId="10"/>
  </si>
  <si>
    <t>司</t>
    <rPh sb="0" eb="1">
      <t>シ</t>
    </rPh>
    <phoneticPr fontId="4"/>
  </si>
  <si>
    <t>書</t>
    <rPh sb="0" eb="1">
      <t>ショ</t>
    </rPh>
    <phoneticPr fontId="4"/>
  </si>
  <si>
    <t>教</t>
    <rPh sb="0" eb="1">
      <t>キョウ</t>
    </rPh>
    <phoneticPr fontId="4"/>
  </si>
  <si>
    <t>諭</t>
    <rPh sb="0" eb="1">
      <t>ユ</t>
    </rPh>
    <phoneticPr fontId="4"/>
  </si>
  <si>
    <t>工学科</t>
    <rPh sb="0" eb="2">
      <t>コウガク</t>
    </rPh>
    <rPh sb="2" eb="3">
      <t>カ</t>
    </rPh>
    <phoneticPr fontId="18"/>
  </si>
  <si>
    <t>私立計</t>
    <phoneticPr fontId="10"/>
  </si>
  <si>
    <t>修　了　者　数</t>
    <phoneticPr fontId="10"/>
  </si>
  <si>
    <t>本務職員数</t>
    <phoneticPr fontId="10"/>
  </si>
  <si>
    <t>総　　　　　括　　　　　表</t>
    <phoneticPr fontId="3"/>
  </si>
  <si>
    <t>学校種別</t>
    <phoneticPr fontId="3"/>
  </si>
  <si>
    <t xml:space="preserve">設　置　区　分 </t>
    <phoneticPr fontId="3"/>
  </si>
  <si>
    <t>学　　　校　　　数</t>
    <phoneticPr fontId="3"/>
  </si>
  <si>
    <t>学 級 数</t>
    <phoneticPr fontId="3"/>
  </si>
  <si>
    <t>在 学 者 数</t>
    <phoneticPr fontId="3"/>
  </si>
  <si>
    <t>本務教員数</t>
    <phoneticPr fontId="3"/>
  </si>
  <si>
    <t>本　校</t>
    <phoneticPr fontId="3"/>
  </si>
  <si>
    <t>分　校</t>
    <phoneticPr fontId="3"/>
  </si>
  <si>
    <t>計</t>
    <phoneticPr fontId="3"/>
  </si>
  <si>
    <t>幼稚園</t>
    <phoneticPr fontId="3"/>
  </si>
  <si>
    <t>小学校</t>
    <phoneticPr fontId="3"/>
  </si>
  <si>
    <t>中  学  校</t>
    <phoneticPr fontId="3"/>
  </si>
  <si>
    <t>全日制</t>
    <phoneticPr fontId="3"/>
  </si>
  <si>
    <t>高等学校</t>
    <phoneticPr fontId="3"/>
  </si>
  <si>
    <t>定時制</t>
    <phoneticPr fontId="3"/>
  </si>
  <si>
    <t>(31)</t>
    <phoneticPr fontId="4"/>
  </si>
  <si>
    <t>(1)</t>
    <phoneticPr fontId="4"/>
  </si>
  <si>
    <t>(協力校32校)</t>
    <rPh sb="1" eb="3">
      <t>キョウリョク</t>
    </rPh>
    <rPh sb="3" eb="4">
      <t>コウ</t>
    </rPh>
    <rPh sb="6" eb="7">
      <t>コウ</t>
    </rPh>
    <phoneticPr fontId="4"/>
  </si>
  <si>
    <t>(6)</t>
    <phoneticPr fontId="4"/>
  </si>
  <si>
    <t>道立</t>
    <phoneticPr fontId="3"/>
  </si>
  <si>
    <t>市立</t>
    <phoneticPr fontId="3"/>
  </si>
  <si>
    <t>(2)</t>
    <phoneticPr fontId="4"/>
  </si>
  <si>
    <t>専修学校</t>
    <phoneticPr fontId="3"/>
  </si>
  <si>
    <t>公　　　　　 立</t>
    <phoneticPr fontId="3"/>
  </si>
  <si>
    <t>市町村立</t>
    <phoneticPr fontId="3"/>
  </si>
  <si>
    <t>組合立</t>
    <phoneticPr fontId="3"/>
  </si>
  <si>
    <t>計</t>
    <phoneticPr fontId="3"/>
  </si>
  <si>
    <t>(定員)</t>
    <phoneticPr fontId="3"/>
  </si>
  <si>
    <t>道立</t>
    <phoneticPr fontId="3"/>
  </si>
  <si>
    <t>組合等立</t>
    <phoneticPr fontId="3"/>
  </si>
  <si>
    <t>短期大学</t>
    <rPh sb="0" eb="2">
      <t>タンキ</t>
    </rPh>
    <rPh sb="2" eb="4">
      <t>ダイガク</t>
    </rPh>
    <phoneticPr fontId="4"/>
  </si>
  <si>
    <t>高等専門学校</t>
    <phoneticPr fontId="3"/>
  </si>
  <si>
    <t>本　　　　　務　　　　　教　　　　　員　　　　　数</t>
    <phoneticPr fontId="10"/>
  </si>
  <si>
    <t>本　務　職　員　数</t>
    <phoneticPr fontId="10"/>
  </si>
  <si>
    <t>修　了　者　数</t>
    <phoneticPr fontId="10"/>
  </si>
  <si>
    <t>（平成３０年３月）</t>
    <rPh sb="1" eb="3">
      <t>ヘイセイ</t>
    </rPh>
    <rPh sb="5" eb="6">
      <t>ネン</t>
    </rPh>
    <rPh sb="7" eb="8">
      <t>ガツ</t>
    </rPh>
    <phoneticPr fontId="10"/>
  </si>
  <si>
    <t>区　　　　分</t>
    <phoneticPr fontId="10"/>
  </si>
  <si>
    <t>導</t>
    <phoneticPr fontId="10"/>
  </si>
  <si>
    <t>全道計</t>
    <phoneticPr fontId="10"/>
  </si>
  <si>
    <t>公立計</t>
    <phoneticPr fontId="10"/>
  </si>
  <si>
    <t>国立計</t>
    <phoneticPr fontId="10"/>
  </si>
  <si>
    <t>（注）　修了者数（平成３０年３月）は、平成３０年５月１日現在設置されている幼稚園分を計上した。</t>
    <rPh sb="4" eb="7">
      <t>シュウリョウシャ</t>
    </rPh>
    <rPh sb="7" eb="8">
      <t>スウ</t>
    </rPh>
    <rPh sb="9" eb="11">
      <t>ヘイセイ</t>
    </rPh>
    <rPh sb="13" eb="14">
      <t>ネン</t>
    </rPh>
    <rPh sb="15" eb="16">
      <t>ガツ</t>
    </rPh>
    <rPh sb="19" eb="21">
      <t>ヘイセイ</t>
    </rPh>
    <rPh sb="23" eb="24">
      <t>ネン</t>
    </rPh>
    <rPh sb="25" eb="26">
      <t>ガツ</t>
    </rPh>
    <rPh sb="27" eb="28">
      <t>ニチ</t>
    </rPh>
    <rPh sb="28" eb="30">
      <t>ゲンザイ</t>
    </rPh>
    <rPh sb="30" eb="32">
      <t>セッチ</t>
    </rPh>
    <rPh sb="37" eb="40">
      <t>ヨウチエン</t>
    </rPh>
    <rPh sb="40" eb="41">
      <t>ブン</t>
    </rPh>
    <rPh sb="42" eb="44">
      <t>ケイジョウ</t>
    </rPh>
    <phoneticPr fontId="3"/>
  </si>
  <si>
    <t>(参考)過去５か年間の推移</t>
    <phoneticPr fontId="10"/>
  </si>
  <si>
    <t>平成25年度</t>
    <rPh sb="0" eb="1">
      <t>ヘイセイ</t>
    </rPh>
    <rPh sb="4" eb="5">
      <t>ネン</t>
    </rPh>
    <rPh sb="5" eb="6">
      <t>ド</t>
    </rPh>
    <phoneticPr fontId="4"/>
  </si>
  <si>
    <t>本　　　　　務　　　　　教　　　　　員　　　　　数</t>
    <phoneticPr fontId="10"/>
  </si>
  <si>
    <t>主幹保育
教諭</t>
    <rPh sb="0" eb="1">
      <t>シュ</t>
    </rPh>
    <rPh sb="1" eb="2">
      <t>カン</t>
    </rPh>
    <rPh sb="2" eb="4">
      <t>ホイク</t>
    </rPh>
    <rPh sb="5" eb="7">
      <t>キョウユ</t>
    </rPh>
    <phoneticPr fontId="10"/>
  </si>
  <si>
    <t>指導保育
教諭</t>
    <rPh sb="0" eb="2">
      <t>シドウ</t>
    </rPh>
    <rPh sb="2" eb="4">
      <t>ホイク</t>
    </rPh>
    <rPh sb="5" eb="7">
      <t>キョウユ</t>
    </rPh>
    <phoneticPr fontId="10"/>
  </si>
  <si>
    <t>全道計</t>
    <phoneticPr fontId="10"/>
  </si>
  <si>
    <t>公立計</t>
    <phoneticPr fontId="10"/>
  </si>
  <si>
    <t>国立計</t>
    <phoneticPr fontId="10"/>
  </si>
  <si>
    <t>私立計</t>
    <phoneticPr fontId="10"/>
  </si>
  <si>
    <t>平成28年度</t>
    <rPh sb="0" eb="1">
      <t>ヘイセイ</t>
    </rPh>
    <rPh sb="4" eb="5">
      <t>ネン</t>
    </rPh>
    <rPh sb="5" eb="6">
      <t>ド</t>
    </rPh>
    <phoneticPr fontId="4"/>
  </si>
  <si>
    <t>小　　　　　　　　　　学　　　　　　　　　　校　　　　　　　　　　総　　　　　　　　　　括　　　　　　　　　　表</t>
    <phoneticPr fontId="3"/>
  </si>
  <si>
    <t>本　務　職　員　数</t>
    <phoneticPr fontId="3"/>
  </si>
  <si>
    <t>(再　　掲)</t>
    <phoneticPr fontId="3"/>
  </si>
  <si>
    <t>１年</t>
    <phoneticPr fontId="3"/>
  </si>
  <si>
    <t>２年</t>
    <phoneticPr fontId="3"/>
  </si>
  <si>
    <t>３年</t>
    <phoneticPr fontId="3"/>
  </si>
  <si>
    <t>４年</t>
    <phoneticPr fontId="3"/>
  </si>
  <si>
    <t>５年</t>
    <phoneticPr fontId="3"/>
  </si>
  <si>
    <t>６年</t>
    <phoneticPr fontId="3"/>
  </si>
  <si>
    <t>導</t>
    <phoneticPr fontId="10"/>
  </si>
  <si>
    <t>女</t>
    <phoneticPr fontId="10"/>
  </si>
  <si>
    <t>全道計</t>
    <phoneticPr fontId="10"/>
  </si>
  <si>
    <t>国立計</t>
    <phoneticPr fontId="10"/>
  </si>
  <si>
    <t>私立計</t>
    <phoneticPr fontId="10"/>
  </si>
  <si>
    <t>オホーツク</t>
    <phoneticPr fontId="3"/>
  </si>
  <si>
    <t>１　　　年</t>
    <phoneticPr fontId="3"/>
  </si>
  <si>
    <t>(再  　掲)</t>
    <phoneticPr fontId="3"/>
  </si>
  <si>
    <t>国立計</t>
    <phoneticPr fontId="10"/>
  </si>
  <si>
    <t>私立計</t>
    <phoneticPr fontId="10"/>
  </si>
  <si>
    <t>空知</t>
    <phoneticPr fontId="3"/>
  </si>
  <si>
    <t>石狩</t>
    <phoneticPr fontId="3"/>
  </si>
  <si>
    <t>胆振</t>
    <phoneticPr fontId="3"/>
  </si>
  <si>
    <t>日高</t>
    <phoneticPr fontId="3"/>
  </si>
  <si>
    <t>檜山</t>
    <phoneticPr fontId="3"/>
  </si>
  <si>
    <t>上川</t>
    <phoneticPr fontId="3"/>
  </si>
  <si>
    <t>留萌</t>
    <phoneticPr fontId="3"/>
  </si>
  <si>
    <t>宗谷</t>
    <phoneticPr fontId="3"/>
  </si>
  <si>
    <t>オホーツク</t>
    <phoneticPr fontId="3"/>
  </si>
  <si>
    <t>十勝</t>
    <phoneticPr fontId="3"/>
  </si>
  <si>
    <t>釧路</t>
    <phoneticPr fontId="3"/>
  </si>
  <si>
    <t>根室</t>
    <phoneticPr fontId="3"/>
  </si>
  <si>
    <t xml:space="preserve">高　　　  等　　　  学　　　  校　　  　（全　　　  日　　　  制　  　・　　   定　　　  時　　　  制）　　　  総　　　  括　　　  表          </t>
    <phoneticPr fontId="3"/>
  </si>
  <si>
    <t>学 校 数</t>
    <phoneticPr fontId="3"/>
  </si>
  <si>
    <t>生徒数</t>
    <phoneticPr fontId="3"/>
  </si>
  <si>
    <t>本　　　務　　　教　　　員　　　数</t>
    <phoneticPr fontId="3"/>
  </si>
  <si>
    <t>本   務   職   員   数</t>
    <phoneticPr fontId="3"/>
  </si>
  <si>
    <t>本務教員数のうちより再掲</t>
    <phoneticPr fontId="3"/>
  </si>
  <si>
    <t>本</t>
    <phoneticPr fontId="3"/>
  </si>
  <si>
    <t>２　　年</t>
    <phoneticPr fontId="3"/>
  </si>
  <si>
    <t>３　　年</t>
    <phoneticPr fontId="3"/>
  </si>
  <si>
    <t>４　　年</t>
    <phoneticPr fontId="3"/>
  </si>
  <si>
    <t>学館</t>
    <phoneticPr fontId="3"/>
  </si>
  <si>
    <t>生主</t>
    <phoneticPr fontId="3"/>
  </si>
  <si>
    <t>進主</t>
    <phoneticPr fontId="3"/>
  </si>
  <si>
    <t>育代</t>
    <phoneticPr fontId="3"/>
  </si>
  <si>
    <t>幹</t>
    <phoneticPr fontId="3"/>
  </si>
  <si>
    <t>導</t>
    <phoneticPr fontId="3"/>
  </si>
  <si>
    <t>校事</t>
    <phoneticPr fontId="3"/>
  </si>
  <si>
    <t>図務</t>
    <phoneticPr fontId="3"/>
  </si>
  <si>
    <t>書員</t>
    <phoneticPr fontId="3"/>
  </si>
  <si>
    <t>導事</t>
    <phoneticPr fontId="3"/>
  </si>
  <si>
    <t>業替</t>
    <phoneticPr fontId="3"/>
  </si>
  <si>
    <t>公立計</t>
    <phoneticPr fontId="3"/>
  </si>
  <si>
    <t>私立計</t>
    <phoneticPr fontId="3"/>
  </si>
  <si>
    <t>公立定時制</t>
    <phoneticPr fontId="3"/>
  </si>
  <si>
    <t xml:space="preserve">  単    置</t>
    <phoneticPr fontId="3"/>
  </si>
  <si>
    <t xml:space="preserve">  全　  定</t>
    <phoneticPr fontId="3"/>
  </si>
  <si>
    <t xml:space="preserve">  併　  置</t>
    <phoneticPr fontId="3"/>
  </si>
  <si>
    <t xml:space="preserve">  定  　通</t>
    <phoneticPr fontId="3"/>
  </si>
  <si>
    <t xml:space="preserve">  併  　置</t>
    <phoneticPr fontId="3"/>
  </si>
  <si>
    <t>全日制</t>
    <phoneticPr fontId="3"/>
  </si>
  <si>
    <t xml:space="preserve">  単    置</t>
    <phoneticPr fontId="3"/>
  </si>
  <si>
    <t xml:space="preserve">  全  　定</t>
    <phoneticPr fontId="3"/>
  </si>
  <si>
    <t xml:space="preserve">  併  　置</t>
    <phoneticPr fontId="3"/>
  </si>
  <si>
    <t>定時制</t>
    <phoneticPr fontId="3"/>
  </si>
  <si>
    <t xml:space="preserve">  定 　 通</t>
    <phoneticPr fontId="3"/>
  </si>
  <si>
    <t xml:space="preserve">  併 　 置</t>
    <phoneticPr fontId="3"/>
  </si>
  <si>
    <t xml:space="preserve">  全    定</t>
    <phoneticPr fontId="3"/>
  </si>
  <si>
    <t xml:space="preserve">  併　  置</t>
    <phoneticPr fontId="3"/>
  </si>
  <si>
    <t xml:space="preserve">  併    置</t>
    <phoneticPr fontId="3"/>
  </si>
  <si>
    <t xml:space="preserve">  全　  定</t>
    <phoneticPr fontId="3"/>
  </si>
  <si>
    <t>　　　２　専攻科の生徒数は含まない。</t>
    <phoneticPr fontId="3"/>
  </si>
  <si>
    <t>高　　　　　等　　　　　学　　　　　校　　　　　小　　　　　学　　　　　科　　　　　別　　　　　生　　　　　徒　　　　　数</t>
    <phoneticPr fontId="18"/>
  </si>
  <si>
    <t>１　道立高等学校　　H30.5.1</t>
    <phoneticPr fontId="18"/>
  </si>
  <si>
    <t>大   学   科</t>
    <phoneticPr fontId="18"/>
  </si>
  <si>
    <t>小   学   科</t>
    <phoneticPr fontId="18"/>
  </si>
  <si>
    <t>全　　　　　　　　　　　　　　　　　　　日　　　　　　　　　　　　　　　　　　　制</t>
    <phoneticPr fontId="18"/>
  </si>
  <si>
    <t>定　　　　　　　　　　　　　　　　　　　　　　　　時　　　　　　　　　　　　　　　　　　　　　　　　制</t>
    <phoneticPr fontId="18"/>
  </si>
  <si>
    <t>合　　　　　　　計
（全日制＋定時制）</t>
    <phoneticPr fontId="18"/>
  </si>
  <si>
    <t>合　計</t>
    <phoneticPr fontId="18"/>
  </si>
  <si>
    <t>３　 年</t>
    <phoneticPr fontId="18"/>
  </si>
  <si>
    <t>合 　計</t>
    <phoneticPr fontId="18"/>
  </si>
  <si>
    <t>学
校
数</t>
    <phoneticPr fontId="18"/>
  </si>
  <si>
    <t>計</t>
    <phoneticPr fontId="18"/>
  </si>
  <si>
    <t>機械電気システム科</t>
    <rPh sb="0" eb="2">
      <t>キカイ</t>
    </rPh>
    <rPh sb="2" eb="4">
      <t>デンキ</t>
    </rPh>
    <rPh sb="8" eb="9">
      <t>カ</t>
    </rPh>
    <phoneticPr fontId="4"/>
  </si>
  <si>
    <t>情報マネジメント科</t>
    <rPh sb="0" eb="2">
      <t>ジョウホウ</t>
    </rPh>
    <rPh sb="8" eb="9">
      <t>カ</t>
    </rPh>
    <phoneticPr fontId="4"/>
  </si>
  <si>
    <t>流通マネジメント科</t>
    <rPh sb="0" eb="2">
      <t>リュウツウ</t>
    </rPh>
    <rPh sb="8" eb="9">
      <t>カ</t>
    </rPh>
    <phoneticPr fontId="4"/>
  </si>
  <si>
    <t>機関科</t>
    <phoneticPr fontId="4"/>
  </si>
  <si>
    <t>家
庭
科</t>
    <phoneticPr fontId="18"/>
  </si>
  <si>
    <t>理数科</t>
    <phoneticPr fontId="18"/>
  </si>
  <si>
    <t>（注）</t>
    <phoneticPr fontId="18"/>
  </si>
  <si>
    <t>高　　　　等　　　　学　　　　校　　　　　小　　　　　学　　　　　科　　　　　別　　　　　生　　　　　徒　　　　　数</t>
    <phoneticPr fontId="18"/>
  </si>
  <si>
    <t>２　市町村立高等学校　　H30.5.1</t>
    <phoneticPr fontId="18"/>
  </si>
  <si>
    <t>定　　　　　　　　　　　　　　　　　　　　　時　　　　　　　　　　　　　　　　　　　　　制</t>
    <phoneticPr fontId="18"/>
  </si>
  <si>
    <t>農
業
科</t>
    <phoneticPr fontId="18"/>
  </si>
  <si>
    <t>（注）「合計」欄の学校数は実学校数であり、「学科」欄の学校数は当該学科を有する学校数である。</t>
    <phoneticPr fontId="18"/>
  </si>
  <si>
    <t>３　私立高等学校　　H30.5.1</t>
    <phoneticPr fontId="18"/>
  </si>
  <si>
    <t>大   学   科</t>
    <phoneticPr fontId="18"/>
  </si>
  <si>
    <t>小   学   科</t>
    <phoneticPr fontId="18"/>
  </si>
  <si>
    <t>全　　　　　　　　　　　　　　　　　　　日　　　　　　　　　　　　　　　　　　　制</t>
    <phoneticPr fontId="18"/>
  </si>
  <si>
    <t>定　　　　　　　　　　　　　　　　　　　　　時　　　　　　　　　　　　　　　　　　　　　制</t>
    <phoneticPr fontId="18"/>
  </si>
  <si>
    <t>学
校
数</t>
    <phoneticPr fontId="18"/>
  </si>
  <si>
    <t>合　計</t>
    <phoneticPr fontId="18"/>
  </si>
  <si>
    <t>計</t>
    <phoneticPr fontId="18"/>
  </si>
  <si>
    <t>専　門　教　育　を　主　と　　す　る　学　科</t>
    <phoneticPr fontId="18"/>
  </si>
  <si>
    <t>製菓衛生師科</t>
    <phoneticPr fontId="11"/>
  </si>
  <si>
    <t>音楽科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</si>
</sst>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;&quot;▲&quot;#,##0;&quot;-&quot;"/>
    <numFmt numFmtId="177" formatCode="[$-411]ge\.m\.d;@"/>
  </numFmts>
  <fonts count="25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8"/>
      <name val="ＭＳ 明朝"/>
      <family val="1"/>
      <charset val="128"/>
    </font>
    <font>
      <sz val="12"/>
      <name val="ＭＳ ゴシック"/>
      <family val="3"/>
      <charset val="128"/>
    </font>
    <font>
      <u/>
      <sz val="10.5"/>
      <color indexed="3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double">
        <color indexed="8"/>
      </left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 diagonalDown="1">
      <left style="double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6">
    <xf numFmtId="1" fontId="0" fillId="0" borderId="0"/>
    <xf numFmtId="41" fontId="5" fillId="2" borderId="1" applyNumberFormat="0" applyFont="0" applyBorder="0" applyAlignment="0" applyProtection="0">
      <alignment vertical="center" shrinkToFit="1"/>
    </xf>
    <xf numFmtId="38" fontId="1" fillId="0" borderId="0" applyFont="0" applyFill="0" applyBorder="0" applyAlignment="0" applyProtection="0"/>
    <xf numFmtId="0" fontId="2" fillId="0" borderId="0"/>
    <xf numFmtId="0" fontId="12" fillId="0" borderId="0"/>
    <xf numFmtId="37" fontId="1" fillId="0" borderId="0"/>
    <xf numFmtId="38" fontId="1" fillId="0" borderId="0" applyFont="0" applyFill="0" applyBorder="0" applyAlignment="0" applyProtection="0"/>
    <xf numFmtId="37" fontId="2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1" fontId="2" fillId="0" borderId="0"/>
    <xf numFmtId="0" fontId="2" fillId="0" borderId="0"/>
    <xf numFmtId="0" fontId="2" fillId="0" borderId="0"/>
    <xf numFmtId="38" fontId="12" fillId="0" borderId="0" applyFont="0" applyFill="0" applyBorder="0" applyAlignment="0" applyProtection="0"/>
    <xf numFmtId="0" fontId="12" fillId="0" borderId="0">
      <alignment vertical="center"/>
    </xf>
  </cellStyleXfs>
  <cellXfs count="1027">
    <xf numFmtId="1" fontId="0" fillId="0" borderId="0" xfId="0"/>
    <xf numFmtId="176" fontId="8" fillId="0" borderId="0" xfId="0" applyNumberFormat="1" applyFont="1" applyFill="1"/>
    <xf numFmtId="176" fontId="8" fillId="0" borderId="0" xfId="0" applyNumberFormat="1" applyFont="1" applyFill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8" fillId="0" borderId="3" xfId="0" applyNumberFormat="1" applyFont="1" applyFill="1" applyBorder="1" applyAlignment="1" applyProtection="1">
      <alignment vertical="center"/>
    </xf>
    <xf numFmtId="176" fontId="8" fillId="0" borderId="7" xfId="0" applyNumberFormat="1" applyFont="1" applyFill="1" applyBorder="1" applyAlignment="1" applyProtection="1">
      <alignment vertical="center"/>
    </xf>
    <xf numFmtId="176" fontId="8" fillId="0" borderId="8" xfId="0" applyNumberFormat="1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horizontal="distributed" vertical="center"/>
    </xf>
    <xf numFmtId="176" fontId="8" fillId="0" borderId="11" xfId="0" applyNumberFormat="1" applyFont="1" applyFill="1" applyBorder="1" applyAlignment="1" applyProtection="1">
      <alignment horizontal="distributed" vertical="center"/>
    </xf>
    <xf numFmtId="176" fontId="8" fillId="0" borderId="16" xfId="0" applyNumberFormat="1" applyFont="1" applyFill="1" applyBorder="1" applyAlignment="1" applyProtection="1">
      <alignment vertical="center"/>
    </xf>
    <xf numFmtId="176" fontId="8" fillId="0" borderId="17" xfId="0" applyNumberFormat="1" applyFont="1" applyFill="1" applyBorder="1" applyAlignment="1" applyProtection="1">
      <alignment horizontal="distributed" vertical="center" wrapText="1"/>
    </xf>
    <xf numFmtId="176" fontId="8" fillId="0" borderId="0" xfId="0" applyNumberFormat="1" applyFont="1"/>
    <xf numFmtId="176" fontId="8" fillId="0" borderId="0" xfId="0" applyNumberFormat="1" applyFont="1" applyFill="1" applyBorder="1" applyAlignment="1" applyProtection="1">
      <alignment vertical="center"/>
    </xf>
    <xf numFmtId="176" fontId="8" fillId="0" borderId="23" xfId="0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distributed" vertical="center" wrapText="1"/>
    </xf>
    <xf numFmtId="176" fontId="8" fillId="0" borderId="24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Alignment="1">
      <alignment vertical="center"/>
    </xf>
    <xf numFmtId="176" fontId="8" fillId="0" borderId="2" xfId="0" applyNumberFormat="1" applyFont="1" applyFill="1" applyBorder="1" applyAlignment="1" applyProtection="1">
      <alignment vertical="center"/>
    </xf>
    <xf numFmtId="176" fontId="8" fillId="0" borderId="0" xfId="5" applyNumberFormat="1" applyFont="1" applyFill="1" applyAlignment="1">
      <alignment vertical="center"/>
    </xf>
    <xf numFmtId="176" fontId="8" fillId="0" borderId="0" xfId="5" applyNumberFormat="1" applyFont="1" applyFill="1" applyBorder="1" applyAlignment="1" applyProtection="1">
      <alignment vertical="center"/>
    </xf>
    <xf numFmtId="176" fontId="8" fillId="0" borderId="4" xfId="5" applyNumberFormat="1" applyFont="1" applyFill="1" applyBorder="1" applyAlignment="1" applyProtection="1">
      <alignment vertical="center"/>
    </xf>
    <xf numFmtId="176" fontId="8" fillId="0" borderId="5" xfId="5" applyNumberFormat="1" applyFont="1" applyFill="1" applyBorder="1" applyAlignment="1" applyProtection="1">
      <alignment vertical="center"/>
    </xf>
    <xf numFmtId="176" fontId="8" fillId="0" borderId="2" xfId="5" applyNumberFormat="1" applyFont="1" applyFill="1" applyBorder="1" applyAlignment="1" applyProtection="1">
      <alignment vertical="center"/>
    </xf>
    <xf numFmtId="176" fontId="8" fillId="0" borderId="4" xfId="5" quotePrefix="1" applyNumberFormat="1" applyFont="1" applyFill="1" applyBorder="1" applyAlignment="1" applyProtection="1">
      <alignment horizontal="right" vertical="center"/>
    </xf>
    <xf numFmtId="176" fontId="8" fillId="0" borderId="0" xfId="5" applyNumberFormat="1" applyFont="1" applyFill="1" applyBorder="1" applyAlignment="1" applyProtection="1">
      <alignment horizontal="distributed" vertical="center"/>
    </xf>
    <xf numFmtId="176" fontId="8" fillId="0" borderId="0" xfId="5" applyNumberFormat="1" applyFont="1" applyFill="1" applyBorder="1" applyAlignment="1" applyProtection="1">
      <alignment horizontal="left" vertical="center"/>
    </xf>
    <xf numFmtId="176" fontId="8" fillId="0" borderId="2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Border="1" applyAlignment="1" applyProtection="1">
      <alignment horizontal="center" vertical="center"/>
    </xf>
    <xf numFmtId="176" fontId="8" fillId="0" borderId="9" xfId="5" applyNumberFormat="1" applyFont="1" applyFill="1" applyBorder="1" applyAlignment="1" applyProtection="1">
      <alignment vertical="center"/>
    </xf>
    <xf numFmtId="176" fontId="8" fillId="0" borderId="15" xfId="5" applyNumberFormat="1" applyFont="1" applyFill="1" applyBorder="1" applyAlignment="1" applyProtection="1">
      <alignment vertical="center"/>
    </xf>
    <xf numFmtId="176" fontId="8" fillId="0" borderId="11" xfId="5" applyNumberFormat="1" applyFont="1" applyFill="1" applyBorder="1" applyAlignment="1" applyProtection="1">
      <alignment vertical="center"/>
    </xf>
    <xf numFmtId="176" fontId="8" fillId="0" borderId="10" xfId="5" applyNumberFormat="1" applyFont="1" applyFill="1" applyBorder="1" applyAlignment="1" applyProtection="1">
      <alignment vertical="center"/>
    </xf>
    <xf numFmtId="176" fontId="8" fillId="0" borderId="40" xfId="5" applyNumberFormat="1" applyFont="1" applyFill="1" applyBorder="1" applyAlignment="1" applyProtection="1">
      <alignment vertical="center"/>
    </xf>
    <xf numFmtId="176" fontId="14" fillId="0" borderId="38" xfId="5" applyNumberFormat="1" applyFont="1" applyFill="1" applyBorder="1" applyAlignment="1" applyProtection="1">
      <alignment vertical="center"/>
    </xf>
    <xf numFmtId="176" fontId="14" fillId="0" borderId="5" xfId="6" applyNumberFormat="1" applyFont="1" applyFill="1" applyBorder="1" applyAlignment="1" applyProtection="1">
      <alignment vertical="center"/>
    </xf>
    <xf numFmtId="176" fontId="8" fillId="0" borderId="39" xfId="5" applyNumberFormat="1" applyFont="1" applyFill="1" applyBorder="1" applyAlignment="1" applyProtection="1">
      <alignment vertical="center"/>
    </xf>
    <xf numFmtId="176" fontId="8" fillId="0" borderId="11" xfId="6" applyNumberFormat="1" applyFont="1" applyFill="1" applyBorder="1" applyAlignment="1" applyProtection="1">
      <alignment vertical="center"/>
    </xf>
    <xf numFmtId="176" fontId="8" fillId="0" borderId="15" xfId="6" applyNumberFormat="1" applyFont="1" applyFill="1" applyBorder="1" applyAlignment="1" applyProtection="1">
      <alignment vertical="center"/>
    </xf>
    <xf numFmtId="176" fontId="8" fillId="0" borderId="10" xfId="6" applyNumberFormat="1" applyFont="1" applyFill="1" applyBorder="1" applyAlignment="1" applyProtection="1">
      <alignment vertical="center"/>
    </xf>
    <xf numFmtId="176" fontId="8" fillId="0" borderId="9" xfId="6" applyNumberFormat="1" applyFont="1" applyFill="1" applyBorder="1" applyAlignment="1" applyProtection="1">
      <alignment vertical="center"/>
    </xf>
    <xf numFmtId="176" fontId="8" fillId="0" borderId="4" xfId="5" applyNumberFormat="1" applyFont="1" applyFill="1" applyBorder="1" applyAlignment="1" applyProtection="1">
      <alignment horizontal="distributed" vertical="center"/>
    </xf>
    <xf numFmtId="176" fontId="8" fillId="0" borderId="4" xfId="6" applyNumberFormat="1" applyFont="1" applyFill="1" applyBorder="1" applyAlignment="1" applyProtection="1">
      <alignment vertical="center"/>
    </xf>
    <xf numFmtId="176" fontId="8" fillId="0" borderId="2" xfId="6" applyNumberFormat="1" applyFont="1" applyFill="1" applyBorder="1" applyAlignment="1" applyProtection="1">
      <alignment vertical="center"/>
    </xf>
    <xf numFmtId="176" fontId="8" fillId="0" borderId="4" xfId="5" applyNumberFormat="1" applyFont="1" applyFill="1" applyBorder="1" applyAlignment="1"/>
    <xf numFmtId="176" fontId="8" fillId="0" borderId="4" xfId="6" applyNumberFormat="1" applyFont="1" applyFill="1" applyBorder="1" applyAlignment="1" applyProtection="1">
      <alignment vertical="center"/>
      <protection locked="0"/>
    </xf>
    <xf numFmtId="176" fontId="8" fillId="0" borderId="2" xfId="6" applyNumberFormat="1" applyFont="1" applyFill="1" applyBorder="1" applyAlignment="1" applyProtection="1">
      <alignment vertical="center"/>
      <protection locked="0"/>
    </xf>
    <xf numFmtId="176" fontId="8" fillId="0" borderId="38" xfId="6" applyNumberFormat="1" applyFont="1" applyFill="1" applyBorder="1" applyAlignment="1" applyProtection="1">
      <alignment vertical="center"/>
    </xf>
    <xf numFmtId="176" fontId="8" fillId="0" borderId="9" xfId="5" applyNumberFormat="1" applyFont="1" applyFill="1" applyBorder="1" applyAlignment="1"/>
    <xf numFmtId="176" fontId="8" fillId="0" borderId="41" xfId="5" applyNumberFormat="1" applyFont="1" applyFill="1" applyBorder="1" applyAlignment="1" applyProtection="1">
      <alignment vertical="center"/>
    </xf>
    <xf numFmtId="176" fontId="8" fillId="0" borderId="41" xfId="5" applyNumberFormat="1" applyFont="1" applyFill="1" applyBorder="1" applyAlignment="1" applyProtection="1">
      <alignment horizontal="distributed" vertical="center"/>
    </xf>
    <xf numFmtId="176" fontId="8" fillId="0" borderId="41" xfId="6" applyNumberFormat="1" applyFont="1" applyFill="1" applyBorder="1" applyAlignment="1" applyProtection="1">
      <alignment vertical="center"/>
      <protection locked="0"/>
    </xf>
    <xf numFmtId="176" fontId="8" fillId="0" borderId="41" xfId="6" applyNumberFormat="1" applyFont="1" applyFill="1" applyBorder="1" applyAlignment="1" applyProtection="1">
      <alignment vertical="center"/>
    </xf>
    <xf numFmtId="176" fontId="8" fillId="0" borderId="8" xfId="6" applyNumberFormat="1" applyFont="1" applyFill="1" applyBorder="1" applyAlignment="1" applyProtection="1">
      <alignment vertical="center"/>
    </xf>
    <xf numFmtId="176" fontId="8" fillId="0" borderId="10" xfId="6" applyNumberFormat="1" applyFont="1" applyFill="1" applyBorder="1" applyAlignment="1" applyProtection="1">
      <alignment vertical="center"/>
      <protection locked="0"/>
    </xf>
    <xf numFmtId="176" fontId="8" fillId="0" borderId="11" xfId="6" applyNumberFormat="1" applyFont="1" applyFill="1" applyBorder="1" applyAlignment="1" applyProtection="1">
      <alignment vertical="center"/>
      <protection locked="0"/>
    </xf>
    <xf numFmtId="176" fontId="8" fillId="0" borderId="0" xfId="7" applyNumberFormat="1" applyFont="1" applyAlignment="1" applyProtection="1">
      <alignment vertical="center"/>
    </xf>
    <xf numFmtId="176" fontId="8" fillId="0" borderId="0" xfId="5" applyNumberFormat="1" applyFont="1" applyFill="1" applyAlignment="1" applyProtection="1">
      <alignment vertical="center"/>
    </xf>
    <xf numFmtId="176" fontId="8" fillId="0" borderId="0" xfId="6" applyNumberFormat="1" applyFont="1" applyFill="1" applyAlignment="1" applyProtection="1">
      <alignment vertical="center"/>
    </xf>
    <xf numFmtId="176" fontId="13" fillId="0" borderId="0" xfId="5" applyNumberFormat="1" applyFont="1" applyFill="1" applyBorder="1" applyAlignment="1" applyProtection="1">
      <alignment vertical="center"/>
    </xf>
    <xf numFmtId="176" fontId="8" fillId="0" borderId="0" xfId="6" applyNumberFormat="1" applyFont="1" applyFill="1" applyBorder="1" applyAlignment="1" applyProtection="1">
      <alignment vertical="center"/>
    </xf>
    <xf numFmtId="176" fontId="13" fillId="0" borderId="15" xfId="5" applyNumberFormat="1" applyFont="1" applyFill="1" applyBorder="1" applyAlignment="1" applyProtection="1">
      <alignment vertical="center"/>
    </xf>
    <xf numFmtId="176" fontId="14" fillId="0" borderId="15" xfId="5" applyNumberFormat="1" applyFont="1" applyFill="1" applyBorder="1" applyAlignment="1" applyProtection="1">
      <alignment vertical="center"/>
    </xf>
    <xf numFmtId="176" fontId="8" fillId="0" borderId="5" xfId="6" applyNumberFormat="1" applyFont="1" applyFill="1" applyBorder="1" applyAlignment="1" applyProtection="1">
      <alignment vertical="center"/>
    </xf>
    <xf numFmtId="176" fontId="8" fillId="0" borderId="3" xfId="6" applyNumberFormat="1" applyFont="1" applyFill="1" applyBorder="1" applyAlignment="1" applyProtection="1">
      <alignment vertical="center"/>
    </xf>
    <xf numFmtId="176" fontId="8" fillId="0" borderId="23" xfId="6" applyNumberFormat="1" applyFont="1" applyFill="1" applyBorder="1" applyAlignment="1" applyProtection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8" fillId="0" borderId="4" xfId="5" applyNumberFormat="1" applyFont="1" applyFill="1" applyBorder="1" applyAlignment="1">
      <alignment vertical="center"/>
    </xf>
    <xf numFmtId="176" fontId="8" fillId="0" borderId="5" xfId="5" applyNumberFormat="1" applyFont="1" applyFill="1" applyBorder="1" applyAlignment="1">
      <alignment vertical="center"/>
    </xf>
    <xf numFmtId="176" fontId="8" fillId="0" borderId="2" xfId="5" applyNumberFormat="1" applyFont="1" applyFill="1" applyBorder="1" applyAlignment="1">
      <alignment vertical="center"/>
    </xf>
    <xf numFmtId="176" fontId="8" fillId="0" borderId="5" xfId="5" applyNumberFormat="1" applyFont="1" applyFill="1" applyBorder="1" applyAlignment="1" applyProtection="1">
      <alignment horizontal="left" vertical="center"/>
    </xf>
    <xf numFmtId="176" fontId="8" fillId="0" borderId="10" xfId="5" applyNumberFormat="1" applyFont="1" applyFill="1" applyBorder="1" applyAlignment="1" applyProtection="1">
      <alignment vertical="center" textRotation="255" wrapText="1"/>
    </xf>
    <xf numFmtId="176" fontId="8" fillId="0" borderId="10" xfId="5" applyNumberFormat="1" applyFont="1" applyFill="1" applyBorder="1" applyAlignment="1" applyProtection="1">
      <alignment vertical="center" textRotation="255"/>
    </xf>
    <xf numFmtId="176" fontId="8" fillId="0" borderId="12" xfId="6" applyNumberFormat="1" applyFont="1" applyFill="1" applyBorder="1" applyAlignment="1" applyProtection="1">
      <alignment vertical="center"/>
      <protection locked="0"/>
    </xf>
    <xf numFmtId="176" fontId="8" fillId="0" borderId="0" xfId="5" applyNumberFormat="1" applyFont="1" applyFill="1" applyBorder="1" applyAlignment="1"/>
    <xf numFmtId="176" fontId="8" fillId="0" borderId="0" xfId="6" applyNumberFormat="1" applyFont="1" applyFill="1" applyBorder="1" applyAlignment="1" applyProtection="1">
      <alignment vertical="center"/>
      <protection locked="0"/>
    </xf>
    <xf numFmtId="176" fontId="8" fillId="0" borderId="0" xfId="8" applyNumberFormat="1" applyFont="1" applyFill="1" applyAlignment="1">
      <alignment vertical="center"/>
    </xf>
    <xf numFmtId="176" fontId="8" fillId="0" borderId="0" xfId="8" applyNumberFormat="1" applyFont="1" applyFill="1" applyBorder="1" applyAlignment="1" applyProtection="1">
      <alignment vertical="center"/>
    </xf>
    <xf numFmtId="176" fontId="8" fillId="0" borderId="0" xfId="8" applyNumberFormat="1" applyFont="1" applyFill="1" applyBorder="1" applyAlignment="1" applyProtection="1">
      <alignment horizontal="distributed" vertical="center"/>
    </xf>
    <xf numFmtId="176" fontId="8" fillId="0" borderId="4" xfId="8" applyNumberFormat="1" applyFont="1" applyFill="1" applyBorder="1" applyAlignment="1" applyProtection="1">
      <alignment vertical="center"/>
    </xf>
    <xf numFmtId="176" fontId="8" fillId="0" borderId="0" xfId="8" applyNumberFormat="1" applyFont="1" applyFill="1" applyBorder="1" applyAlignment="1" applyProtection="1">
      <alignment horizontal="center" vertical="center"/>
    </xf>
    <xf numFmtId="176" fontId="8" fillId="0" borderId="5" xfId="8" applyNumberFormat="1" applyFont="1" applyFill="1" applyBorder="1" applyAlignment="1" applyProtection="1">
      <alignment vertical="center"/>
    </xf>
    <xf numFmtId="176" fontId="8" fillId="0" borderId="2" xfId="8" applyNumberFormat="1" applyFont="1" applyFill="1" applyBorder="1" applyAlignment="1" applyProtection="1">
      <alignment vertical="center"/>
    </xf>
    <xf numFmtId="176" fontId="8" fillId="0" borderId="4" xfId="8" applyNumberFormat="1" applyFont="1" applyFill="1" applyBorder="1" applyAlignment="1" applyProtection="1">
      <alignment horizontal="centerContinuous" vertical="center"/>
    </xf>
    <xf numFmtId="176" fontId="8" fillId="0" borderId="0" xfId="8" applyNumberFormat="1" applyFont="1" applyFill="1" applyBorder="1" applyAlignment="1" applyProtection="1">
      <alignment horizontal="centerContinuous" vertical="center"/>
    </xf>
    <xf numFmtId="176" fontId="8" fillId="0" borderId="15" xfId="8" applyNumberFormat="1" applyFont="1" applyFill="1" applyBorder="1" applyAlignment="1" applyProtection="1">
      <alignment vertical="center"/>
    </xf>
    <xf numFmtId="176" fontId="8" fillId="0" borderId="9" xfId="8" applyNumberFormat="1" applyFont="1" applyFill="1" applyBorder="1" applyAlignment="1" applyProtection="1">
      <alignment vertical="center"/>
    </xf>
    <xf numFmtId="176" fontId="8" fillId="0" borderId="11" xfId="8" applyNumberFormat="1" applyFont="1" applyFill="1" applyBorder="1" applyAlignment="1" applyProtection="1">
      <alignment vertical="center"/>
    </xf>
    <xf numFmtId="176" fontId="8" fillId="0" borderId="10" xfId="8" applyNumberFormat="1" applyFont="1" applyFill="1" applyBorder="1" applyAlignment="1" applyProtection="1">
      <alignment vertical="center"/>
    </xf>
    <xf numFmtId="176" fontId="8" fillId="0" borderId="27" xfId="8" applyNumberFormat="1" applyFont="1" applyFill="1" applyBorder="1" applyAlignment="1" applyProtection="1">
      <alignment vertical="center"/>
    </xf>
    <xf numFmtId="176" fontId="8" fillId="0" borderId="2" xfId="9" applyNumberFormat="1" applyFont="1" applyFill="1" applyBorder="1" applyAlignment="1" applyProtection="1">
      <alignment horizontal="right" vertical="center"/>
    </xf>
    <xf numFmtId="176" fontId="8" fillId="0" borderId="7" xfId="8" applyNumberFormat="1" applyFont="1" applyFill="1" applyBorder="1" applyAlignment="1" applyProtection="1">
      <alignment horizontal="distributed" vertical="center"/>
    </xf>
    <xf numFmtId="176" fontId="8" fillId="0" borderId="3" xfId="8" applyNumberFormat="1" applyFont="1" applyFill="1" applyBorder="1" applyAlignment="1" applyProtection="1">
      <alignment horizontal="distributed" vertical="center"/>
    </xf>
    <xf numFmtId="176" fontId="8" fillId="0" borderId="3" xfId="8" applyNumberFormat="1" applyFont="1" applyFill="1" applyBorder="1" applyAlignment="1" applyProtection="1">
      <alignment horizontal="center" vertical="center" shrinkToFit="1"/>
    </xf>
    <xf numFmtId="176" fontId="8" fillId="0" borderId="16" xfId="8" applyNumberFormat="1" applyFont="1" applyFill="1" applyBorder="1" applyAlignment="1" applyProtection="1">
      <alignment horizontal="distributed" vertical="center"/>
    </xf>
    <xf numFmtId="176" fontId="8" fillId="0" borderId="0" xfId="9" applyNumberFormat="1" applyFont="1" applyFill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3" fillId="0" borderId="0" xfId="8" applyNumberFormat="1" applyFont="1" applyFill="1" applyBorder="1" applyAlignment="1" applyProtection="1">
      <alignment vertical="center"/>
    </xf>
    <xf numFmtId="176" fontId="8" fillId="0" borderId="1" xfId="8" applyNumberFormat="1" applyFont="1" applyFill="1" applyBorder="1" applyAlignment="1" applyProtection="1">
      <alignment vertical="center"/>
    </xf>
    <xf numFmtId="176" fontId="8" fillId="0" borderId="1" xfId="9" applyNumberFormat="1" applyFont="1" applyFill="1" applyBorder="1" applyAlignment="1" applyProtection="1">
      <alignment vertical="center"/>
    </xf>
    <xf numFmtId="176" fontId="8" fillId="0" borderId="0" xfId="9" applyNumberFormat="1" applyFont="1" applyFill="1" applyAlignment="1">
      <alignment vertical="center"/>
    </xf>
    <xf numFmtId="176" fontId="8" fillId="0" borderId="0" xfId="10" applyNumberFormat="1" applyFont="1" applyAlignment="1">
      <alignment vertical="center"/>
    </xf>
    <xf numFmtId="176" fontId="8" fillId="0" borderId="0" xfId="10" applyNumberFormat="1" applyFont="1" applyBorder="1" applyAlignment="1" applyProtection="1">
      <alignment vertical="center"/>
    </xf>
    <xf numFmtId="176" fontId="8" fillId="0" borderId="3" xfId="10" applyNumberFormat="1" applyFont="1" applyBorder="1" applyAlignment="1" applyProtection="1">
      <alignment horizontal="center" vertical="center"/>
    </xf>
    <xf numFmtId="176" fontId="8" fillId="0" borderId="23" xfId="10" applyNumberFormat="1" applyFont="1" applyBorder="1" applyAlignment="1" applyProtection="1">
      <alignment horizontal="center" vertical="center"/>
    </xf>
    <xf numFmtId="176" fontId="8" fillId="0" borderId="0" xfId="10" applyNumberFormat="1" applyFont="1" applyBorder="1" applyAlignment="1" applyProtection="1">
      <alignment horizontal="center" vertical="center"/>
    </xf>
    <xf numFmtId="176" fontId="8" fillId="0" borderId="4" xfId="10" applyNumberFormat="1" applyFont="1" applyBorder="1" applyAlignment="1" applyProtection="1">
      <alignment vertical="center"/>
    </xf>
    <xf numFmtId="176" fontId="8" fillId="0" borderId="23" xfId="10" applyNumberFormat="1" applyFont="1" applyBorder="1" applyAlignment="1" applyProtection="1">
      <alignment vertical="center"/>
    </xf>
    <xf numFmtId="176" fontId="8" fillId="0" borderId="10" xfId="10" applyNumberFormat="1" applyFont="1" applyBorder="1" applyAlignment="1">
      <alignment vertical="distributed"/>
    </xf>
    <xf numFmtId="176" fontId="8" fillId="0" borderId="2" xfId="10" applyNumberFormat="1" applyFont="1" applyBorder="1" applyAlignment="1" applyProtection="1">
      <alignment vertical="center"/>
    </xf>
    <xf numFmtId="176" fontId="16" fillId="0" borderId="10" xfId="10" applyNumberFormat="1" applyFont="1" applyBorder="1" applyAlignment="1">
      <alignment vertical="distributed" wrapText="1"/>
    </xf>
    <xf numFmtId="176" fontId="8" fillId="0" borderId="9" xfId="10" applyNumberFormat="1" applyFont="1" applyBorder="1" applyAlignment="1" applyProtection="1">
      <alignment horizontal="centerContinuous" vertical="center"/>
    </xf>
    <xf numFmtId="176" fontId="8" fillId="0" borderId="15" xfId="10" applyNumberFormat="1" applyFont="1" applyBorder="1" applyAlignment="1" applyProtection="1">
      <alignment horizontal="centerContinuous" vertical="center"/>
    </xf>
    <xf numFmtId="176" fontId="8" fillId="0" borderId="10" xfId="9" applyNumberFormat="1" applyFont="1" applyFill="1" applyBorder="1" applyAlignment="1" applyProtection="1">
      <alignment vertical="center"/>
    </xf>
    <xf numFmtId="176" fontId="8" fillId="0" borderId="9" xfId="9" applyNumberFormat="1" applyFont="1" applyFill="1" applyBorder="1" applyAlignment="1" applyProtection="1">
      <alignment vertical="center"/>
    </xf>
    <xf numFmtId="176" fontId="8" fillId="0" borderId="2" xfId="10" applyNumberFormat="1" applyFont="1" applyBorder="1" applyAlignment="1" applyProtection="1">
      <alignment horizontal="distributed" vertical="center"/>
    </xf>
    <xf numFmtId="176" fontId="17" fillId="0" borderId="2" xfId="10" applyNumberFormat="1" applyFont="1" applyBorder="1" applyAlignment="1" applyProtection="1">
      <alignment horizontal="distributed" vertical="center"/>
    </xf>
    <xf numFmtId="176" fontId="8" fillId="0" borderId="10" xfId="10" applyNumberFormat="1" applyFont="1" applyBorder="1" applyAlignment="1" applyProtection="1">
      <alignment vertical="center"/>
    </xf>
    <xf numFmtId="176" fontId="8" fillId="0" borderId="10" xfId="10" applyNumberFormat="1" applyFont="1" applyBorder="1" applyAlignment="1" applyProtection="1">
      <alignment horizontal="distributed" vertical="center"/>
    </xf>
    <xf numFmtId="176" fontId="8" fillId="0" borderId="0" xfId="9" applyNumberFormat="1" applyFont="1" applyBorder="1" applyAlignment="1" applyProtection="1">
      <alignment vertical="center"/>
    </xf>
    <xf numFmtId="176" fontId="14" fillId="0" borderId="0" xfId="10" applyNumberFormat="1" applyFont="1" applyBorder="1" applyAlignment="1" applyProtection="1">
      <alignment vertical="center"/>
    </xf>
    <xf numFmtId="176" fontId="13" fillId="0" borderId="0" xfId="10" applyNumberFormat="1" applyFont="1" applyBorder="1" applyAlignment="1" applyProtection="1">
      <alignment vertical="center"/>
    </xf>
    <xf numFmtId="176" fontId="8" fillId="0" borderId="0" xfId="7" applyNumberFormat="1" applyFont="1" applyFill="1" applyAlignment="1">
      <alignment vertical="center"/>
    </xf>
    <xf numFmtId="176" fontId="8" fillId="0" borderId="0" xfId="7" applyNumberFormat="1" applyFont="1" applyFill="1" applyBorder="1" applyAlignment="1" applyProtection="1">
      <alignment vertical="center"/>
    </xf>
    <xf numFmtId="176" fontId="8" fillId="0" borderId="4" xfId="7" applyNumberFormat="1" applyFont="1" applyFill="1" applyBorder="1" applyAlignment="1" applyProtection="1">
      <alignment vertical="center"/>
    </xf>
    <xf numFmtId="176" fontId="8" fillId="0" borderId="2" xfId="7" applyNumberFormat="1" applyFont="1" applyFill="1" applyBorder="1" applyAlignment="1" applyProtection="1">
      <alignment vertical="center"/>
    </xf>
    <xf numFmtId="176" fontId="8" fillId="0" borderId="45" xfId="7" applyNumberFormat="1" applyFont="1" applyFill="1" applyBorder="1" applyAlignment="1" applyProtection="1">
      <alignment horizontal="center" vertical="center"/>
    </xf>
    <xf numFmtId="176" fontId="8" fillId="0" borderId="4" xfId="7" applyNumberFormat="1" applyFont="1" applyFill="1" applyBorder="1" applyAlignment="1" applyProtection="1">
      <alignment horizontal="centerContinuous" vertical="center"/>
    </xf>
    <xf numFmtId="176" fontId="8" fillId="0" borderId="0" xfId="7" applyNumberFormat="1" applyFont="1" applyFill="1" applyBorder="1" applyAlignment="1" applyProtection="1">
      <alignment horizontal="center" vertical="center"/>
    </xf>
    <xf numFmtId="176" fontId="8" fillId="0" borderId="0" xfId="7" applyNumberFormat="1" applyFont="1" applyFill="1" applyBorder="1" applyAlignment="1" applyProtection="1">
      <alignment horizontal="centerContinuous" vertical="center"/>
    </xf>
    <xf numFmtId="176" fontId="8" fillId="0" borderId="0" xfId="7" applyNumberFormat="1" applyFont="1" applyFill="1" applyBorder="1" applyAlignment="1" applyProtection="1">
      <alignment horizontal="distributed" vertical="center"/>
    </xf>
    <xf numFmtId="176" fontId="8" fillId="0" borderId="5" xfId="7" applyNumberFormat="1" applyFont="1" applyFill="1" applyBorder="1" applyAlignment="1" applyProtection="1">
      <alignment vertical="center"/>
    </xf>
    <xf numFmtId="176" fontId="8" fillId="0" borderId="4" xfId="7" applyNumberFormat="1" applyFont="1" applyFill="1" applyBorder="1" applyAlignment="1" applyProtection="1">
      <alignment horizontal="center" vertical="center"/>
    </xf>
    <xf numFmtId="176" fontId="8" fillId="0" borderId="9" xfId="7" applyNumberFormat="1" applyFont="1" applyFill="1" applyBorder="1" applyAlignment="1" applyProtection="1">
      <alignment vertical="center"/>
    </xf>
    <xf numFmtId="176" fontId="8" fillId="0" borderId="15" xfId="7" applyNumberFormat="1" applyFont="1" applyFill="1" applyBorder="1" applyAlignment="1" applyProtection="1">
      <alignment vertical="center"/>
    </xf>
    <xf numFmtId="176" fontId="8" fillId="0" borderId="11" xfId="7" applyNumberFormat="1" applyFont="1" applyFill="1" applyBorder="1" applyAlignment="1" applyProtection="1">
      <alignment vertical="center"/>
    </xf>
    <xf numFmtId="176" fontId="8" fillId="0" borderId="10" xfId="7" applyNumberFormat="1" applyFont="1" applyFill="1" applyBorder="1" applyAlignment="1" applyProtection="1">
      <alignment vertical="center"/>
    </xf>
    <xf numFmtId="176" fontId="14" fillId="0" borderId="4" xfId="7" applyNumberFormat="1" applyFont="1" applyFill="1" applyBorder="1" applyAlignment="1" applyProtection="1">
      <alignment horizontal="center" vertical="center"/>
    </xf>
    <xf numFmtId="176" fontId="14" fillId="0" borderId="2" xfId="2" applyNumberFormat="1" applyFont="1" applyFill="1" applyBorder="1" applyAlignment="1" applyProtection="1">
      <alignment vertical="center"/>
    </xf>
    <xf numFmtId="176" fontId="8" fillId="0" borderId="6" xfId="2" applyNumberFormat="1" applyFont="1" applyFill="1" applyBorder="1" applyAlignment="1" applyProtection="1">
      <alignment horizontal="right" vertical="center"/>
    </xf>
    <xf numFmtId="176" fontId="14" fillId="0" borderId="2" xfId="2" applyNumberFormat="1" applyFont="1" applyFill="1" applyBorder="1" applyAlignment="1" applyProtection="1">
      <alignment horizontal="right" vertical="center"/>
    </xf>
    <xf numFmtId="176" fontId="14" fillId="0" borderId="4" xfId="7" applyNumberFormat="1" applyFont="1" applyFill="1" applyBorder="1" applyAlignment="1" applyProtection="1">
      <alignment vertical="center"/>
    </xf>
    <xf numFmtId="176" fontId="14" fillId="0" borderId="45" xfId="2" applyNumberFormat="1" applyFont="1" applyFill="1" applyBorder="1" applyAlignment="1" applyProtection="1">
      <alignment horizontal="right" vertical="center"/>
    </xf>
    <xf numFmtId="176" fontId="14" fillId="0" borderId="2" xfId="2" applyNumberFormat="1" applyFont="1" applyFill="1" applyBorder="1" applyAlignment="1" applyProtection="1">
      <alignment vertical="center"/>
      <protection locked="0"/>
    </xf>
    <xf numFmtId="176" fontId="14" fillId="0" borderId="2" xfId="2" applyNumberFormat="1" applyFont="1" applyFill="1" applyBorder="1" applyAlignment="1" applyProtection="1">
      <alignment horizontal="right" vertical="center"/>
      <protection locked="0"/>
    </xf>
    <xf numFmtId="176" fontId="8" fillId="0" borderId="10" xfId="2" applyNumberFormat="1" applyFont="1" applyFill="1" applyBorder="1" applyAlignment="1" applyProtection="1">
      <alignment vertical="center"/>
    </xf>
    <xf numFmtId="176" fontId="8" fillId="0" borderId="50" xfId="2" applyNumberFormat="1" applyFont="1" applyFill="1" applyBorder="1" applyAlignment="1" applyProtection="1">
      <alignment horizontal="right" vertical="center"/>
    </xf>
    <xf numFmtId="176" fontId="14" fillId="0" borderId="10" xfId="2" applyNumberFormat="1" applyFont="1" applyFill="1" applyBorder="1" applyAlignment="1" applyProtection="1">
      <alignment vertical="center"/>
      <protection locked="0"/>
    </xf>
    <xf numFmtId="176" fontId="14" fillId="0" borderId="10" xfId="2" applyNumberFormat="1" applyFont="1" applyFill="1" applyBorder="1" applyAlignment="1" applyProtection="1">
      <alignment vertical="center"/>
    </xf>
    <xf numFmtId="176" fontId="8" fillId="0" borderId="2" xfId="2" applyNumberFormat="1" applyFont="1" applyFill="1" applyBorder="1" applyAlignment="1" applyProtection="1">
      <alignment vertical="center"/>
    </xf>
    <xf numFmtId="176" fontId="8" fillId="0" borderId="45" xfId="2" applyNumberFormat="1" applyFont="1" applyFill="1" applyBorder="1" applyAlignment="1" applyProtection="1">
      <alignment horizontal="right" vertical="center"/>
    </xf>
    <xf numFmtId="176" fontId="14" fillId="0" borderId="0" xfId="7" applyNumberFormat="1" applyFont="1" applyFill="1" applyBorder="1" applyAlignment="1" applyProtection="1">
      <alignment vertical="center"/>
    </xf>
    <xf numFmtId="176" fontId="14" fillId="0" borderId="2" xfId="7" applyNumberFormat="1" applyFont="1" applyFill="1" applyBorder="1" applyAlignment="1" applyProtection="1">
      <alignment horizontal="distributed" vertical="center"/>
    </xf>
    <xf numFmtId="176" fontId="14" fillId="0" borderId="46" xfId="2" applyNumberFormat="1" applyFont="1" applyFill="1" applyBorder="1" applyAlignment="1" applyProtection="1">
      <alignment horizontal="center" vertical="center"/>
    </xf>
    <xf numFmtId="176" fontId="8" fillId="0" borderId="46" xfId="2" applyNumberFormat="1" applyFont="1" applyFill="1" applyBorder="1" applyAlignment="1" applyProtection="1">
      <alignment horizontal="center" vertical="center"/>
    </xf>
    <xf numFmtId="176" fontId="8" fillId="0" borderId="2" xfId="7" applyNumberFormat="1" applyFont="1" applyFill="1" applyBorder="1" applyAlignment="1" applyProtection="1">
      <alignment horizontal="right" vertical="center"/>
    </xf>
    <xf numFmtId="176" fontId="8" fillId="0" borderId="2" xfId="2" applyNumberFormat="1" applyFont="1" applyFill="1" applyBorder="1" applyAlignment="1" applyProtection="1">
      <alignment horizontal="right" vertical="center"/>
    </xf>
    <xf numFmtId="176" fontId="8" fillId="0" borderId="2" xfId="2" applyNumberFormat="1" applyFont="1" applyFill="1" applyBorder="1" applyAlignment="1" applyProtection="1">
      <alignment vertical="center"/>
      <protection locked="0"/>
    </xf>
    <xf numFmtId="176" fontId="8" fillId="0" borderId="6" xfId="2" applyNumberFormat="1" applyFont="1" applyFill="1" applyBorder="1" applyAlignment="1" applyProtection="1">
      <alignment vertical="center"/>
    </xf>
    <xf numFmtId="176" fontId="8" fillId="0" borderId="38" xfId="2" applyNumberFormat="1" applyFont="1" applyFill="1" applyBorder="1" applyAlignment="1" applyProtection="1">
      <alignment vertical="center"/>
    </xf>
    <xf numFmtId="176" fontId="8" fillId="0" borderId="0" xfId="2" applyNumberFormat="1" applyFont="1" applyFill="1" applyBorder="1" applyAlignment="1" applyProtection="1">
      <alignment vertical="center"/>
    </xf>
    <xf numFmtId="176" fontId="8" fillId="0" borderId="2" xfId="2" applyNumberFormat="1" applyFont="1" applyFill="1" applyBorder="1" applyAlignment="1">
      <alignment vertical="center"/>
    </xf>
    <xf numFmtId="176" fontId="8" fillId="0" borderId="46" xfId="2" applyNumberFormat="1" applyFont="1" applyFill="1" applyBorder="1" applyAlignment="1" applyProtection="1">
      <alignment horizontal="center" vertical="center" shrinkToFit="1"/>
    </xf>
    <xf numFmtId="176" fontId="8" fillId="0" borderId="6" xfId="2" applyNumberFormat="1" applyFont="1" applyFill="1" applyBorder="1" applyAlignment="1" applyProtection="1">
      <alignment horizontal="center" vertical="center"/>
    </xf>
    <xf numFmtId="176" fontId="8" fillId="0" borderId="10" xfId="7" applyNumberFormat="1" applyFont="1" applyFill="1" applyBorder="1" applyAlignment="1" applyProtection="1">
      <alignment horizontal="center" vertical="center"/>
    </xf>
    <xf numFmtId="176" fontId="8" fillId="0" borderId="47" xfId="2" applyNumberFormat="1" applyFont="1" applyFill="1" applyBorder="1" applyAlignment="1" applyProtection="1">
      <alignment horizontal="center" vertical="center"/>
    </xf>
    <xf numFmtId="176" fontId="14" fillId="0" borderId="2" xfId="7" applyNumberFormat="1" applyFont="1" applyFill="1" applyBorder="1" applyAlignment="1" applyProtection="1">
      <alignment vertical="center"/>
    </xf>
    <xf numFmtId="176" fontId="8" fillId="0" borderId="38" xfId="2" applyNumberFormat="1" applyFont="1" applyFill="1" applyBorder="1" applyAlignment="1" applyProtection="1">
      <alignment horizontal="right" vertical="center"/>
    </xf>
    <xf numFmtId="176" fontId="8" fillId="0" borderId="0" xfId="2" applyNumberFormat="1" applyFont="1" applyFill="1" applyBorder="1" applyAlignment="1" applyProtection="1">
      <alignment horizontal="right" vertical="center"/>
    </xf>
    <xf numFmtId="176" fontId="8" fillId="0" borderId="10" xfId="7" applyNumberFormat="1" applyFont="1" applyFill="1" applyBorder="1" applyAlignment="1" applyProtection="1">
      <alignment horizontal="right" vertical="center"/>
    </xf>
    <xf numFmtId="176" fontId="8" fillId="0" borderId="10" xfId="2" applyNumberFormat="1" applyFont="1" applyFill="1" applyBorder="1" applyAlignment="1" applyProtection="1">
      <alignment vertical="center"/>
      <protection locked="0"/>
    </xf>
    <xf numFmtId="176" fontId="8" fillId="0" borderId="0" xfId="7" applyNumberFormat="1" applyFont="1" applyFill="1" applyAlignment="1" applyProtection="1">
      <alignment vertical="center"/>
    </xf>
    <xf numFmtId="176" fontId="8" fillId="0" borderId="0" xfId="2" applyNumberFormat="1" applyFont="1" applyFill="1" applyAlignment="1" applyProtection="1">
      <alignment vertical="center"/>
      <protection locked="0"/>
    </xf>
    <xf numFmtId="176" fontId="8" fillId="0" borderId="0" xfId="7" applyNumberFormat="1" applyFont="1" applyFill="1" applyAlignment="1" applyProtection="1">
      <alignment vertical="center"/>
      <protection locked="0"/>
    </xf>
    <xf numFmtId="176" fontId="8" fillId="0" borderId="0" xfId="12" applyNumberFormat="1" applyFont="1" applyFill="1" applyAlignment="1">
      <alignment vertical="center"/>
    </xf>
    <xf numFmtId="176" fontId="8" fillId="0" borderId="0" xfId="12" applyNumberFormat="1" applyFont="1" applyFill="1" applyAlignment="1" applyProtection="1">
      <alignment vertical="center"/>
    </xf>
    <xf numFmtId="176" fontId="8" fillId="0" borderId="0" xfId="12" applyNumberFormat="1" applyFont="1" applyFill="1" applyBorder="1" applyAlignment="1" applyProtection="1">
      <alignment vertical="center"/>
    </xf>
    <xf numFmtId="176" fontId="8" fillId="0" borderId="0" xfId="12" applyNumberFormat="1" applyFont="1" applyFill="1" applyAlignment="1">
      <alignment vertical="center" shrinkToFit="1"/>
    </xf>
    <xf numFmtId="176" fontId="14" fillId="0" borderId="0" xfId="12" applyNumberFormat="1" applyFont="1" applyFill="1" applyAlignment="1">
      <alignment vertical="center" shrinkToFit="1"/>
    </xf>
    <xf numFmtId="176" fontId="14" fillId="0" borderId="0" xfId="12" applyNumberFormat="1" applyFont="1" applyFill="1" applyAlignment="1">
      <alignment vertical="center"/>
    </xf>
    <xf numFmtId="176" fontId="19" fillId="0" borderId="0" xfId="12" applyNumberFormat="1" applyFont="1" applyFill="1" applyBorder="1" applyAlignment="1">
      <alignment vertical="center"/>
    </xf>
    <xf numFmtId="176" fontId="19" fillId="0" borderId="0" xfId="12" applyNumberFormat="1" applyFont="1" applyFill="1" applyAlignment="1">
      <alignment vertical="center"/>
    </xf>
    <xf numFmtId="176" fontId="8" fillId="0" borderId="0" xfId="12" applyNumberFormat="1" applyFont="1" applyFill="1" applyBorder="1" applyAlignment="1">
      <alignment vertical="center"/>
    </xf>
    <xf numFmtId="176" fontId="19" fillId="0" borderId="0" xfId="2" applyNumberFormat="1" applyFont="1" applyFill="1" applyBorder="1" applyAlignment="1" applyProtection="1">
      <alignment horizontal="right" vertical="center" shrinkToFit="1"/>
    </xf>
    <xf numFmtId="0" fontId="15" fillId="0" borderId="0" xfId="4" applyFont="1" applyFill="1" applyAlignment="1">
      <alignment vertical="center" shrinkToFit="1"/>
    </xf>
    <xf numFmtId="176" fontId="8" fillId="0" borderId="4" xfId="5" applyNumberFormat="1" applyFont="1" applyFill="1" applyBorder="1" applyAlignment="1" applyProtection="1">
      <alignment horizontal="centerContinuous" vertical="center"/>
    </xf>
    <xf numFmtId="176" fontId="8" fillId="0" borderId="0" xfId="5" applyNumberFormat="1" applyFont="1" applyFill="1" applyBorder="1" applyAlignment="1" applyProtection="1">
      <alignment horizontal="centerContinuous" vertical="center"/>
    </xf>
    <xf numFmtId="176" fontId="8" fillId="0" borderId="2" xfId="6" applyNumberFormat="1" applyFont="1" applyFill="1" applyBorder="1" applyAlignment="1">
      <alignment vertical="center"/>
    </xf>
    <xf numFmtId="176" fontId="8" fillId="0" borderId="5" xfId="5" applyNumberFormat="1" applyFont="1" applyFill="1" applyBorder="1" applyAlignment="1" applyProtection="1">
      <alignment horizontal="centerContinuous" vertical="center"/>
    </xf>
    <xf numFmtId="176" fontId="14" fillId="0" borderId="10" xfId="5" applyNumberFormat="1" applyFont="1" applyFill="1" applyBorder="1" applyAlignment="1" applyProtection="1">
      <alignment horizontal="center" vertical="center"/>
    </xf>
    <xf numFmtId="176" fontId="14" fillId="0" borderId="55" xfId="5" applyNumberFormat="1" applyFont="1" applyFill="1" applyBorder="1" applyAlignment="1" applyProtection="1">
      <alignment horizontal="center" vertical="center"/>
    </xf>
    <xf numFmtId="176" fontId="8" fillId="0" borderId="56" xfId="6" applyNumberFormat="1" applyFont="1" applyFill="1" applyBorder="1" applyAlignment="1" applyProtection="1">
      <alignment vertical="center"/>
    </xf>
    <xf numFmtId="176" fontId="8" fillId="0" borderId="57" xfId="6" applyNumberFormat="1" applyFont="1" applyFill="1" applyBorder="1" applyAlignment="1" applyProtection="1">
      <alignment vertical="center"/>
    </xf>
    <xf numFmtId="176" fontId="8" fillId="0" borderId="58" xfId="6" applyNumberFormat="1" applyFont="1" applyFill="1" applyBorder="1" applyAlignment="1" applyProtection="1">
      <alignment vertical="center"/>
    </xf>
    <xf numFmtId="176" fontId="14" fillId="0" borderId="4" xfId="5" applyNumberFormat="1" applyFont="1" applyFill="1" applyBorder="1" applyAlignment="1" applyProtection="1">
      <alignment horizontal="center" vertical="center"/>
    </xf>
    <xf numFmtId="176" fontId="8" fillId="0" borderId="42" xfId="6" applyNumberFormat="1" applyFont="1" applyFill="1" applyBorder="1" applyAlignment="1" applyProtection="1">
      <alignment vertical="center"/>
    </xf>
    <xf numFmtId="176" fontId="14" fillId="0" borderId="9" xfId="5" applyNumberFormat="1" applyFont="1" applyFill="1" applyBorder="1" applyAlignment="1" applyProtection="1">
      <alignment horizontal="center" vertical="center"/>
    </xf>
    <xf numFmtId="176" fontId="8" fillId="0" borderId="43" xfId="6" applyNumberFormat="1" applyFont="1" applyFill="1" applyBorder="1" applyAlignment="1" applyProtection="1">
      <alignment vertical="center"/>
    </xf>
    <xf numFmtId="176" fontId="8" fillId="0" borderId="32" xfId="6" applyNumberFormat="1" applyFont="1" applyFill="1" applyBorder="1" applyAlignment="1" applyProtection="1">
      <alignment vertical="center"/>
    </xf>
    <xf numFmtId="176" fontId="8" fillId="0" borderId="13" xfId="6" applyNumberFormat="1" applyFont="1" applyFill="1" applyBorder="1" applyAlignment="1" applyProtection="1">
      <alignment vertical="center"/>
    </xf>
    <xf numFmtId="176" fontId="8" fillId="0" borderId="44" xfId="6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horizontal="right" vertical="center" shrinkToFit="1"/>
    </xf>
    <xf numFmtId="176" fontId="14" fillId="0" borderId="4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 applyProtection="1">
      <alignment horizontal="right" vertical="center"/>
    </xf>
    <xf numFmtId="176" fontId="8" fillId="0" borderId="40" xfId="8" applyNumberFormat="1" applyFont="1" applyFill="1" applyBorder="1" applyAlignment="1">
      <alignment horizontal="right" vertical="center" shrinkToFit="1"/>
    </xf>
    <xf numFmtId="176" fontId="8" fillId="0" borderId="4" xfId="9" applyNumberFormat="1" applyFont="1" applyFill="1" applyBorder="1" applyAlignment="1" applyProtection="1">
      <alignment horizontal="right" vertical="center"/>
    </xf>
    <xf numFmtId="176" fontId="8" fillId="0" borderId="38" xfId="8" applyNumberFormat="1" applyFont="1" applyFill="1" applyBorder="1" applyAlignment="1">
      <alignment horizontal="right" vertical="center" shrinkToFit="1"/>
    </xf>
    <xf numFmtId="176" fontId="8" fillId="0" borderId="31" xfId="9" applyNumberFormat="1" applyFont="1" applyFill="1" applyBorder="1" applyAlignment="1" applyProtection="1">
      <alignment horizontal="right" vertical="center"/>
    </xf>
    <xf numFmtId="176" fontId="8" fillId="0" borderId="39" xfId="8" applyNumberFormat="1" applyFont="1" applyFill="1" applyBorder="1" applyAlignment="1">
      <alignment horizontal="right" vertical="center" shrinkToFit="1"/>
    </xf>
    <xf numFmtId="176" fontId="8" fillId="0" borderId="10" xfId="9" applyNumberFormat="1" applyFont="1" applyFill="1" applyBorder="1" applyAlignment="1" applyProtection="1">
      <alignment horizontal="right" vertical="center"/>
    </xf>
    <xf numFmtId="176" fontId="8" fillId="0" borderId="38" xfId="9" applyNumberFormat="1" applyFont="1" applyFill="1" applyBorder="1" applyAlignment="1">
      <alignment vertical="center"/>
    </xf>
    <xf numFmtId="176" fontId="8" fillId="0" borderId="38" xfId="9" applyNumberFormat="1" applyFont="1" applyFill="1" applyBorder="1" applyAlignment="1" applyProtection="1">
      <alignment vertical="center"/>
    </xf>
    <xf numFmtId="176" fontId="8" fillId="0" borderId="38" xfId="2" applyNumberFormat="1" applyFont="1" applyFill="1" applyBorder="1" applyAlignment="1">
      <alignment vertical="center"/>
    </xf>
    <xf numFmtId="176" fontId="8" fillId="0" borderId="39" xfId="9" applyNumberFormat="1" applyFont="1" applyFill="1" applyBorder="1" applyAlignment="1">
      <alignment vertical="center"/>
    </xf>
    <xf numFmtId="176" fontId="8" fillId="0" borderId="39" xfId="9" applyNumberFormat="1" applyFont="1" applyFill="1" applyBorder="1" applyAlignment="1" applyProtection="1">
      <alignment vertical="center"/>
    </xf>
    <xf numFmtId="176" fontId="14" fillId="0" borderId="0" xfId="9" applyNumberFormat="1" applyFont="1" applyFill="1" applyBorder="1" applyAlignment="1" applyProtection="1">
      <alignment vertical="center"/>
    </xf>
    <xf numFmtId="176" fontId="14" fillId="0" borderId="2" xfId="9" applyNumberFormat="1" applyFont="1" applyFill="1" applyBorder="1" applyAlignment="1">
      <alignment vertical="center"/>
    </xf>
    <xf numFmtId="176" fontId="14" fillId="0" borderId="4" xfId="9" applyNumberFormat="1" applyFont="1" applyFill="1" applyBorder="1" applyAlignment="1" applyProtection="1">
      <alignment vertical="center"/>
      <protection locked="0"/>
    </xf>
    <xf numFmtId="176" fontId="14" fillId="0" borderId="0" xfId="9" applyNumberFormat="1" applyFont="1" applyFill="1" applyBorder="1" applyAlignment="1">
      <alignment horizontal="right" vertical="center"/>
    </xf>
    <xf numFmtId="176" fontId="14" fillId="0" borderId="2" xfId="9" applyNumberFormat="1" applyFont="1" applyFill="1" applyBorder="1" applyAlignment="1">
      <alignment horizontal="right" vertical="center"/>
    </xf>
    <xf numFmtId="176" fontId="14" fillId="0" borderId="4" xfId="9" applyNumberFormat="1" applyFont="1" applyFill="1" applyBorder="1" applyAlignment="1" applyProtection="1">
      <alignment horizontal="right" vertical="center"/>
    </xf>
    <xf numFmtId="176" fontId="14" fillId="0" borderId="0" xfId="9" applyNumberFormat="1" applyFont="1" applyFill="1" applyBorder="1" applyAlignment="1" applyProtection="1">
      <alignment horizontal="right" vertical="center"/>
    </xf>
    <xf numFmtId="176" fontId="8" fillId="0" borderId="9" xfId="9" applyNumberFormat="1" applyFont="1" applyFill="1" applyBorder="1" applyAlignment="1" applyProtection="1">
      <alignment vertical="center"/>
      <protection locked="0"/>
    </xf>
    <xf numFmtId="176" fontId="8" fillId="0" borderId="15" xfId="9" applyNumberFormat="1" applyFont="1" applyFill="1" applyBorder="1" applyAlignment="1" applyProtection="1">
      <alignment vertical="center"/>
      <protection locked="0"/>
    </xf>
    <xf numFmtId="176" fontId="8" fillId="0" borderId="10" xfId="9" applyNumberFormat="1" applyFont="1" applyFill="1" applyBorder="1" applyAlignment="1" applyProtection="1">
      <alignment vertical="center"/>
      <protection locked="0"/>
    </xf>
    <xf numFmtId="176" fontId="8" fillId="0" borderId="2" xfId="9" applyNumberFormat="1" applyFont="1" applyBorder="1" applyAlignment="1" applyProtection="1">
      <alignment vertical="center"/>
    </xf>
    <xf numFmtId="176" fontId="8" fillId="0" borderId="4" xfId="9" applyNumberFormat="1" applyFont="1" applyBorder="1" applyAlignment="1" applyProtection="1">
      <alignment vertical="center"/>
    </xf>
    <xf numFmtId="176" fontId="8" fillId="3" borderId="0" xfId="9" applyNumberFormat="1" applyFont="1" applyFill="1" applyBorder="1" applyAlignment="1" applyProtection="1">
      <alignment vertical="center"/>
    </xf>
    <xf numFmtId="176" fontId="8" fillId="3" borderId="4" xfId="9" applyNumberFormat="1" applyFont="1" applyFill="1" applyBorder="1" applyAlignment="1" applyProtection="1">
      <alignment vertical="center"/>
    </xf>
    <xf numFmtId="176" fontId="8" fillId="3" borderId="2" xfId="9" applyNumberFormat="1" applyFont="1" applyFill="1" applyBorder="1" applyAlignment="1" applyProtection="1">
      <alignment vertical="center"/>
    </xf>
    <xf numFmtId="176" fontId="8" fillId="0" borderId="38" xfId="9" applyNumberFormat="1" applyFont="1" applyBorder="1" applyAlignment="1" applyProtection="1">
      <alignment vertical="center"/>
    </xf>
    <xf numFmtId="176" fontId="8" fillId="0" borderId="2" xfId="9" applyNumberFormat="1" applyFont="1" applyBorder="1" applyAlignment="1">
      <alignment vertical="center"/>
    </xf>
    <xf numFmtId="176" fontId="8" fillId="0" borderId="2" xfId="2" applyNumberFormat="1" applyFont="1" applyBorder="1" applyAlignment="1">
      <alignment vertical="center"/>
    </xf>
    <xf numFmtId="176" fontId="8" fillId="0" borderId="10" xfId="9" applyNumberFormat="1" applyFont="1" applyBorder="1" applyAlignment="1" applyProtection="1">
      <alignment vertical="center"/>
    </xf>
    <xf numFmtId="176" fontId="8" fillId="0" borderId="9" xfId="9" applyNumberFormat="1" applyFont="1" applyBorder="1" applyAlignment="1" applyProtection="1">
      <alignment vertical="center"/>
    </xf>
    <xf numFmtId="176" fontId="8" fillId="0" borderId="15" xfId="9" applyNumberFormat="1" applyFont="1" applyBorder="1" applyAlignment="1" applyProtection="1">
      <alignment vertical="center"/>
    </xf>
    <xf numFmtId="176" fontId="14" fillId="0" borderId="4" xfId="9" applyNumberFormat="1" applyFont="1" applyFill="1" applyBorder="1" applyAlignment="1" applyProtection="1">
      <alignment vertical="center" shrinkToFit="1"/>
    </xf>
    <xf numFmtId="176" fontId="14" fillId="0" borderId="2" xfId="9" applyNumberFormat="1" applyFont="1" applyFill="1" applyBorder="1" applyAlignment="1" applyProtection="1">
      <alignment vertical="center" shrinkToFit="1"/>
    </xf>
    <xf numFmtId="176" fontId="14" fillId="0" borderId="2" xfId="2" applyNumberFormat="1" applyFont="1" applyFill="1" applyBorder="1" applyAlignment="1" applyProtection="1">
      <alignment horizontal="center" vertical="center"/>
      <protection locked="0"/>
    </xf>
    <xf numFmtId="176" fontId="8" fillId="0" borderId="2" xfId="7" applyNumberFormat="1" applyFont="1" applyFill="1" applyBorder="1" applyAlignment="1">
      <alignment vertical="center"/>
    </xf>
    <xf numFmtId="176" fontId="8" fillId="0" borderId="10" xfId="7" applyNumberFormat="1" applyFont="1" applyFill="1" applyBorder="1" applyAlignment="1">
      <alignment vertical="center"/>
    </xf>
    <xf numFmtId="176" fontId="13" fillId="0" borderId="0" xfId="12" applyNumberFormat="1" applyFont="1" applyFill="1" applyAlignment="1" applyProtection="1">
      <alignment vertical="center"/>
    </xf>
    <xf numFmtId="176" fontId="21" fillId="0" borderId="0" xfId="13" applyNumberFormat="1" applyFont="1" applyFill="1" applyBorder="1" applyAlignment="1" applyProtection="1">
      <alignment vertical="center"/>
    </xf>
    <xf numFmtId="176" fontId="19" fillId="0" borderId="40" xfId="12" applyNumberFormat="1" applyFont="1" applyFill="1" applyBorder="1" applyAlignment="1" applyProtection="1">
      <alignment vertical="center"/>
    </xf>
    <xf numFmtId="176" fontId="19" fillId="0" borderId="41" xfId="12" applyNumberFormat="1" applyFont="1" applyFill="1" applyBorder="1" applyAlignment="1" applyProtection="1">
      <alignment vertical="center"/>
    </xf>
    <xf numFmtId="176" fontId="19" fillId="0" borderId="0" xfId="12" applyNumberFormat="1" applyFont="1" applyFill="1" applyBorder="1" applyAlignment="1" applyProtection="1">
      <alignment vertical="center"/>
    </xf>
    <xf numFmtId="176" fontId="19" fillId="0" borderId="38" xfId="12" applyNumberFormat="1" applyFont="1" applyFill="1" applyBorder="1" applyAlignment="1" applyProtection="1">
      <alignment vertical="center"/>
    </xf>
    <xf numFmtId="176" fontId="23" fillId="0" borderId="37" xfId="2" applyNumberFormat="1" applyFont="1" applyFill="1" applyBorder="1" applyAlignment="1" applyProtection="1">
      <alignment horizontal="right" vertical="center" shrinkToFit="1"/>
    </xf>
    <xf numFmtId="176" fontId="23" fillId="0" borderId="21" xfId="2" applyNumberFormat="1" applyFont="1" applyFill="1" applyBorder="1" applyAlignment="1" applyProtection="1">
      <alignment horizontal="right" vertical="center" shrinkToFit="1"/>
    </xf>
    <xf numFmtId="176" fontId="23" fillId="0" borderId="24" xfId="2" applyNumberFormat="1" applyFont="1" applyFill="1" applyBorder="1" applyAlignment="1" applyProtection="1">
      <alignment horizontal="right" vertical="center" shrinkToFit="1"/>
    </xf>
    <xf numFmtId="176" fontId="23" fillId="0" borderId="53" xfId="2" applyNumberFormat="1" applyFont="1" applyFill="1" applyBorder="1" applyAlignment="1" applyProtection="1">
      <alignment horizontal="right" vertical="center" shrinkToFit="1"/>
    </xf>
    <xf numFmtId="176" fontId="23" fillId="0" borderId="37" xfId="2" applyNumberFormat="1" applyFont="1" applyFill="1" applyBorder="1" applyAlignment="1" applyProtection="1">
      <alignment horizontal="right" vertical="center"/>
    </xf>
    <xf numFmtId="176" fontId="23" fillId="0" borderId="38" xfId="2" applyNumberFormat="1" applyFont="1" applyFill="1" applyBorder="1" applyAlignment="1" applyProtection="1">
      <alignment horizontal="right" vertical="center" shrinkToFit="1"/>
    </xf>
    <xf numFmtId="176" fontId="23" fillId="0" borderId="40" xfId="2" applyNumberFormat="1" applyFont="1" applyFill="1" applyBorder="1" applyAlignment="1" applyProtection="1">
      <alignment horizontal="right" vertical="center" shrinkToFit="1"/>
    </xf>
    <xf numFmtId="176" fontId="19" fillId="0" borderId="4" xfId="12" applyNumberFormat="1" applyFont="1" applyFill="1" applyBorder="1" applyAlignment="1" applyProtection="1">
      <alignment vertical="distributed" wrapText="1"/>
    </xf>
    <xf numFmtId="176" fontId="19" fillId="0" borderId="4" xfId="12" applyNumberFormat="1" applyFont="1" applyFill="1" applyBorder="1" applyAlignment="1" applyProtection="1">
      <alignment horizontal="distributed" vertical="center"/>
    </xf>
    <xf numFmtId="176" fontId="19" fillId="0" borderId="38" xfId="2" applyNumberFormat="1" applyFont="1" applyFill="1" applyBorder="1" applyAlignment="1" applyProtection="1">
      <alignment horizontal="right" vertical="center"/>
    </xf>
    <xf numFmtId="176" fontId="19" fillId="0" borderId="0" xfId="2" applyNumberFormat="1" applyFont="1" applyFill="1" applyBorder="1" applyAlignment="1" applyProtection="1">
      <alignment horizontal="right" vertical="center"/>
    </xf>
    <xf numFmtId="176" fontId="19" fillId="0" borderId="3" xfId="2" applyNumberFormat="1" applyFont="1" applyFill="1" applyBorder="1" applyAlignment="1" applyProtection="1">
      <alignment horizontal="right" vertical="center"/>
    </xf>
    <xf numFmtId="176" fontId="19" fillId="0" borderId="38" xfId="2" applyNumberFormat="1" applyFont="1" applyFill="1" applyBorder="1" applyAlignment="1" applyProtection="1">
      <alignment horizontal="right" vertical="center" shrinkToFit="1"/>
    </xf>
    <xf numFmtId="176" fontId="19" fillId="0" borderId="42" xfId="2" applyNumberFormat="1" applyFont="1" applyFill="1" applyBorder="1" applyAlignment="1" applyProtection="1">
      <alignment horizontal="right" vertical="center"/>
    </xf>
    <xf numFmtId="176" fontId="19" fillId="0" borderId="39" xfId="2" applyNumberFormat="1" applyFont="1" applyFill="1" applyBorder="1" applyAlignment="1" applyProtection="1">
      <alignment horizontal="right" vertical="center"/>
    </xf>
    <xf numFmtId="176" fontId="19" fillId="0" borderId="1" xfId="2" applyNumberFormat="1" applyFont="1" applyFill="1" applyBorder="1" applyAlignment="1" applyProtection="1">
      <alignment horizontal="right" vertical="center"/>
    </xf>
    <xf numFmtId="176" fontId="19" fillId="0" borderId="39" xfId="2" applyNumberFormat="1" applyFont="1" applyFill="1" applyBorder="1" applyAlignment="1" applyProtection="1">
      <alignment horizontal="right" vertical="center" shrinkToFit="1"/>
    </xf>
    <xf numFmtId="176" fontId="19" fillId="0" borderId="1" xfId="2" applyNumberFormat="1" applyFont="1" applyFill="1" applyBorder="1" applyAlignment="1" applyProtection="1">
      <alignment horizontal="right" vertical="center" shrinkToFit="1"/>
    </xf>
    <xf numFmtId="176" fontId="23" fillId="0" borderId="7" xfId="12" applyNumberFormat="1" applyFont="1" applyFill="1" applyBorder="1" applyAlignment="1" applyProtection="1">
      <alignment horizontal="center" vertical="center" shrinkToFit="1"/>
    </xf>
    <xf numFmtId="176" fontId="19" fillId="0" borderId="3" xfId="12" applyNumberFormat="1" applyFont="1" applyFill="1" applyBorder="1" applyAlignment="1" applyProtection="1">
      <alignment horizontal="distributed" vertical="center"/>
    </xf>
    <xf numFmtId="176" fontId="19" fillId="0" borderId="16" xfId="12" applyNumberFormat="1" applyFont="1" applyFill="1" applyBorder="1" applyAlignment="1" applyProtection="1">
      <alignment horizontal="distributed" vertical="center"/>
    </xf>
    <xf numFmtId="176" fontId="19" fillId="0" borderId="44" xfId="2" applyNumberFormat="1" applyFont="1" applyFill="1" applyBorder="1" applyAlignment="1" applyProtection="1">
      <alignment horizontal="right" vertical="center"/>
    </xf>
    <xf numFmtId="176" fontId="23" fillId="0" borderId="4" xfId="12" applyNumberFormat="1" applyFont="1" applyFill="1" applyBorder="1" applyAlignment="1" applyProtection="1">
      <alignment horizontal="center" vertical="center" shrinkToFit="1"/>
    </xf>
    <xf numFmtId="176" fontId="19" fillId="0" borderId="4" xfId="13" applyNumberFormat="1" applyFont="1" applyFill="1" applyBorder="1" applyAlignment="1">
      <alignment horizontal="distributed" vertical="center"/>
    </xf>
    <xf numFmtId="176" fontId="15" fillId="0" borderId="4" xfId="12" applyNumberFormat="1" applyFont="1" applyFill="1" applyBorder="1" applyAlignment="1" applyProtection="1">
      <alignment horizontal="distributed" vertical="center"/>
    </xf>
    <xf numFmtId="176" fontId="19" fillId="0" borderId="9" xfId="12" applyNumberFormat="1" applyFont="1" applyFill="1" applyBorder="1" applyAlignment="1" applyProtection="1">
      <alignment horizontal="distributed" vertical="center"/>
    </xf>
    <xf numFmtId="176" fontId="23" fillId="0" borderId="38" xfId="2" applyNumberFormat="1" applyFont="1" applyFill="1" applyBorder="1" applyAlignment="1" applyProtection="1">
      <alignment horizontal="right" vertical="center"/>
    </xf>
    <xf numFmtId="176" fontId="23" fillId="0" borderId="40" xfId="2" applyNumberFormat="1" applyFont="1" applyFill="1" applyBorder="1" applyAlignment="1" applyProtection="1">
      <alignment horizontal="right" vertical="center"/>
    </xf>
    <xf numFmtId="176" fontId="19" fillId="0" borderId="40" xfId="12" applyNumberFormat="1" applyFont="1" applyFill="1" applyBorder="1" applyAlignment="1" applyProtection="1">
      <alignment horizontal="distributed" vertical="center" wrapText="1"/>
    </xf>
    <xf numFmtId="176" fontId="19" fillId="0" borderId="37" xfId="12" applyNumberFormat="1" applyFont="1" applyFill="1" applyBorder="1" applyAlignment="1" applyProtection="1">
      <alignment horizontal="distributed" vertical="center"/>
    </xf>
    <xf numFmtId="176" fontId="23" fillId="0" borderId="53" xfId="2" applyNumberFormat="1" applyFont="1" applyFill="1" applyBorder="1" applyAlignment="1" applyProtection="1">
      <alignment horizontal="right" vertical="center"/>
    </xf>
    <xf numFmtId="176" fontId="19" fillId="0" borderId="17" xfId="12" applyNumberFormat="1" applyFont="1" applyFill="1" applyBorder="1" applyAlignment="1" applyProtection="1">
      <alignment horizontal="distributed" vertical="center"/>
    </xf>
    <xf numFmtId="176" fontId="19" fillId="0" borderId="18" xfId="12" applyNumberFormat="1" applyFont="1" applyFill="1" applyBorder="1" applyAlignment="1" applyProtection="1">
      <alignment horizontal="distributed" vertical="center"/>
    </xf>
    <xf numFmtId="176" fontId="23" fillId="0" borderId="21" xfId="2" applyNumberFormat="1" applyFont="1" applyFill="1" applyBorder="1" applyAlignment="1" applyProtection="1">
      <alignment horizontal="right" vertical="center"/>
    </xf>
    <xf numFmtId="176" fontId="19" fillId="0" borderId="7" xfId="12" applyNumberFormat="1" applyFont="1" applyFill="1" applyBorder="1" applyAlignment="1" applyProtection="1">
      <alignment horizontal="distributed" vertical="center"/>
    </xf>
    <xf numFmtId="176" fontId="19" fillId="0" borderId="31" xfId="12" applyNumberFormat="1" applyFont="1" applyFill="1" applyBorder="1" applyAlignment="1" applyProtection="1">
      <alignment horizontal="distributed" vertical="center"/>
    </xf>
    <xf numFmtId="176" fontId="19" fillId="0" borderId="31" xfId="12" applyNumberFormat="1" applyFont="1" applyFill="1" applyBorder="1" applyAlignment="1" applyProtection="1">
      <alignment vertical="distributed" wrapText="1"/>
    </xf>
    <xf numFmtId="176" fontId="19" fillId="0" borderId="26" xfId="12" applyNumberFormat="1" applyFont="1" applyFill="1" applyBorder="1" applyAlignment="1" applyProtection="1">
      <alignment horizontal="distributed" vertical="center"/>
    </xf>
    <xf numFmtId="176" fontId="19" fillId="0" borderId="0" xfId="12" applyNumberFormat="1" applyFont="1" applyFill="1" applyAlignment="1" applyProtection="1">
      <alignment vertical="center"/>
    </xf>
    <xf numFmtId="176" fontId="19" fillId="0" borderId="0" xfId="12" applyNumberFormat="1" applyFont="1" applyFill="1" applyAlignment="1" applyProtection="1">
      <alignment vertical="center"/>
      <protection locked="0"/>
    </xf>
    <xf numFmtId="176" fontId="19" fillId="0" borderId="0" xfId="12" applyNumberFormat="1" applyFont="1" applyFill="1" applyBorder="1" applyAlignment="1" applyProtection="1">
      <alignment vertical="center"/>
      <protection locked="0"/>
    </xf>
    <xf numFmtId="177" fontId="21" fillId="0" borderId="0" xfId="0" applyNumberFormat="1" applyFont="1" applyFill="1" applyAlignment="1" applyProtection="1">
      <alignment horizontal="left" vertical="center"/>
    </xf>
    <xf numFmtId="176" fontId="8" fillId="0" borderId="2" xfId="0" applyNumberFormat="1" applyFont="1" applyFill="1" applyBorder="1" applyAlignment="1" applyProtection="1">
      <alignment vertical="center"/>
      <protection locked="0"/>
    </xf>
    <xf numFmtId="176" fontId="8" fillId="0" borderId="6" xfId="0" applyNumberFormat="1" applyFont="1" applyFill="1" applyBorder="1" applyAlignment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vertical="center"/>
      <protection locked="0"/>
    </xf>
    <xf numFmtId="176" fontId="8" fillId="0" borderId="12" xfId="0" applyNumberFormat="1" applyFont="1" applyFill="1" applyBorder="1" applyAlignment="1" applyProtection="1">
      <alignment vertical="center"/>
      <protection locked="0"/>
    </xf>
    <xf numFmtId="176" fontId="8" fillId="0" borderId="22" xfId="0" applyNumberFormat="1" applyFont="1" applyFill="1" applyBorder="1" applyAlignment="1" applyProtection="1">
      <alignment vertical="center"/>
      <protection locked="0"/>
    </xf>
    <xf numFmtId="176" fontId="8" fillId="0" borderId="10" xfId="0" applyNumberFormat="1" applyFont="1" applyFill="1" applyBorder="1" applyAlignment="1" applyProtection="1">
      <alignment horizontal="center" vertical="center"/>
      <protection locked="0"/>
    </xf>
    <xf numFmtId="176" fontId="8" fillId="0" borderId="13" xfId="0" applyNumberFormat="1" applyFont="1" applyFill="1" applyBorder="1" applyAlignment="1" applyProtection="1">
      <alignment vertical="center"/>
      <protection locked="0"/>
    </xf>
    <xf numFmtId="176" fontId="8" fillId="0" borderId="14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176" fontId="8" fillId="0" borderId="32" xfId="0" applyNumberFormat="1" applyFont="1" applyFill="1" applyBorder="1" applyAlignment="1" applyProtection="1">
      <alignment vertical="center"/>
    </xf>
    <xf numFmtId="176" fontId="8" fillId="0" borderId="2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horizontal="center" vertical="center"/>
    </xf>
    <xf numFmtId="176" fontId="8" fillId="0" borderId="25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24" fillId="0" borderId="0" xfId="12" applyNumberFormat="1" applyFont="1" applyFill="1" applyAlignment="1" applyProtection="1">
      <alignment vertical="center"/>
    </xf>
    <xf numFmtId="176" fontId="8" fillId="0" borderId="40" xfId="12" applyNumberFormat="1" applyFont="1" applyFill="1" applyBorder="1" applyAlignment="1" applyProtection="1">
      <alignment vertical="center"/>
    </xf>
    <xf numFmtId="176" fontId="8" fillId="0" borderId="7" xfId="12" applyNumberFormat="1" applyFont="1" applyFill="1" applyBorder="1" applyAlignment="1" applyProtection="1">
      <alignment vertical="center"/>
    </xf>
    <xf numFmtId="176" fontId="8" fillId="0" borderId="4" xfId="12" applyNumberFormat="1" applyFont="1" applyFill="1" applyBorder="1" applyAlignment="1" applyProtection="1">
      <alignment vertical="center"/>
    </xf>
    <xf numFmtId="176" fontId="8" fillId="0" borderId="4" xfId="12" applyNumberFormat="1" applyFont="1" applyFill="1" applyBorder="1" applyAlignment="1" applyProtection="1">
      <alignment horizontal="centerContinuous" vertical="center"/>
    </xf>
    <xf numFmtId="176" fontId="8" fillId="0" borderId="0" xfId="12" applyNumberFormat="1" applyFont="1" applyFill="1" applyBorder="1" applyAlignment="1" applyProtection="1">
      <alignment horizontal="centerContinuous" vertical="center"/>
    </xf>
    <xf numFmtId="176" fontId="8" fillId="0" borderId="5" xfId="12" applyNumberFormat="1" applyFont="1" applyFill="1" applyBorder="1" applyAlignment="1" applyProtection="1">
      <alignment horizontal="centerContinuous" vertical="center"/>
    </xf>
    <xf numFmtId="176" fontId="8" fillId="0" borderId="42" xfId="12" applyNumberFormat="1" applyFont="1" applyFill="1" applyBorder="1" applyAlignment="1" applyProtection="1">
      <alignment vertical="center"/>
    </xf>
    <xf numFmtId="176" fontId="8" fillId="0" borderId="0" xfId="12" applyNumberFormat="1" applyFont="1" applyFill="1" applyBorder="1" applyAlignment="1" applyProtection="1">
      <alignment horizontal="distributed" vertical="center"/>
    </xf>
    <xf numFmtId="176" fontId="8" fillId="0" borderId="3" xfId="12" applyNumberFormat="1" applyFont="1" applyFill="1" applyBorder="1" applyAlignment="1" applyProtection="1">
      <alignment horizontal="center" vertical="center"/>
    </xf>
    <xf numFmtId="176" fontId="8" fillId="0" borderId="42" xfId="12" applyNumberFormat="1" applyFont="1" applyFill="1" applyBorder="1" applyAlignment="1" applyProtection="1">
      <alignment horizontal="center" vertical="center"/>
    </xf>
    <xf numFmtId="176" fontId="8" fillId="0" borderId="0" xfId="12" applyNumberFormat="1" applyFont="1" applyFill="1" applyBorder="1" applyAlignment="1" applyProtection="1">
      <alignment horizontal="center" vertical="center"/>
    </xf>
    <xf numFmtId="176" fontId="8" fillId="0" borderId="5" xfId="12" applyNumberFormat="1" applyFont="1" applyFill="1" applyBorder="1" applyAlignment="1" applyProtection="1">
      <alignment vertical="center"/>
    </xf>
    <xf numFmtId="176" fontId="8" fillId="0" borderId="9" xfId="12" applyNumberFormat="1" applyFont="1" applyFill="1" applyBorder="1" applyAlignment="1" applyProtection="1">
      <alignment vertical="center"/>
    </xf>
    <xf numFmtId="176" fontId="8" fillId="0" borderId="15" xfId="12" applyNumberFormat="1" applyFont="1" applyFill="1" applyBorder="1" applyAlignment="1" applyProtection="1">
      <alignment vertical="center"/>
    </xf>
    <xf numFmtId="176" fontId="8" fillId="0" borderId="11" xfId="12" applyNumberFormat="1" applyFont="1" applyFill="1" applyBorder="1" applyAlignment="1" applyProtection="1">
      <alignment vertical="center"/>
    </xf>
    <xf numFmtId="176" fontId="8" fillId="0" borderId="16" xfId="12" applyNumberFormat="1" applyFont="1" applyFill="1" applyBorder="1" applyAlignment="1" applyProtection="1">
      <alignment vertical="center"/>
    </xf>
    <xf numFmtId="176" fontId="8" fillId="0" borderId="1" xfId="12" applyNumberFormat="1" applyFont="1" applyFill="1" applyBorder="1" applyAlignment="1" applyProtection="1">
      <alignment vertical="center"/>
    </xf>
    <xf numFmtId="176" fontId="8" fillId="0" borderId="44" xfId="12" applyNumberFormat="1" applyFont="1" applyFill="1" applyBorder="1" applyAlignment="1" applyProtection="1">
      <alignment vertical="center"/>
    </xf>
    <xf numFmtId="176" fontId="8" fillId="0" borderId="6" xfId="12" applyNumberFormat="1" applyFont="1" applyFill="1" applyBorder="1" applyAlignment="1" applyProtection="1">
      <alignment horizontal="center" vertical="center"/>
    </xf>
    <xf numFmtId="176" fontId="8" fillId="0" borderId="23" xfId="12" applyNumberFormat="1" applyFont="1" applyFill="1" applyBorder="1" applyAlignment="1" applyProtection="1">
      <alignment vertical="center"/>
    </xf>
    <xf numFmtId="176" fontId="8" fillId="0" borderId="2" xfId="12" applyNumberFormat="1" applyFont="1" applyFill="1" applyBorder="1" applyAlignment="1" applyProtection="1">
      <alignment vertical="center"/>
    </xf>
    <xf numFmtId="176" fontId="8" fillId="0" borderId="6" xfId="12" applyNumberFormat="1" applyFont="1" applyFill="1" applyBorder="1" applyAlignment="1" applyProtection="1">
      <alignment vertical="center"/>
    </xf>
    <xf numFmtId="176" fontId="8" fillId="0" borderId="23" xfId="12" applyNumberFormat="1" applyFont="1" applyFill="1" applyBorder="1" applyAlignment="1" applyProtection="1">
      <alignment horizontal="center" vertical="center"/>
    </xf>
    <xf numFmtId="176" fontId="8" fillId="0" borderId="10" xfId="12" applyNumberFormat="1" applyFont="1" applyFill="1" applyBorder="1" applyAlignment="1" applyProtection="1">
      <alignment vertical="center"/>
    </xf>
    <xf numFmtId="176" fontId="8" fillId="0" borderId="39" xfId="12" applyNumberFormat="1" applyFont="1" applyFill="1" applyBorder="1" applyAlignment="1" applyProtection="1">
      <alignment vertical="center"/>
    </xf>
    <xf numFmtId="176" fontId="8" fillId="0" borderId="43" xfId="12" applyNumberFormat="1" applyFont="1" applyFill="1" applyBorder="1" applyAlignment="1" applyProtection="1">
      <alignment vertical="center"/>
    </xf>
    <xf numFmtId="176" fontId="8" fillId="0" borderId="13" xfId="12" applyNumberFormat="1" applyFont="1" applyFill="1" applyBorder="1" applyAlignment="1" applyProtection="1">
      <alignment vertical="center"/>
    </xf>
    <xf numFmtId="176" fontId="8" fillId="0" borderId="14" xfId="12" applyNumberFormat="1" applyFont="1" applyFill="1" applyBorder="1" applyAlignment="1" applyProtection="1">
      <alignment vertical="center"/>
    </xf>
    <xf numFmtId="176" fontId="14" fillId="0" borderId="40" xfId="2" applyNumberFormat="1" applyFont="1" applyFill="1" applyBorder="1" applyAlignment="1" applyProtection="1">
      <alignment horizontal="right" vertical="center" shrinkToFit="1"/>
    </xf>
    <xf numFmtId="176" fontId="14" fillId="0" borderId="7" xfId="2" applyNumberFormat="1" applyFont="1" applyFill="1" applyBorder="1" applyAlignment="1" applyProtection="1">
      <alignment horizontal="right" vertical="center" shrinkToFit="1"/>
    </xf>
    <xf numFmtId="176" fontId="14" fillId="0" borderId="7" xfId="12" applyNumberFormat="1" applyFont="1" applyFill="1" applyBorder="1" applyAlignment="1" applyProtection="1">
      <alignment horizontal="center" vertical="center"/>
    </xf>
    <xf numFmtId="176" fontId="8" fillId="0" borderId="3" xfId="12" applyNumberFormat="1" applyFont="1" applyFill="1" applyBorder="1" applyAlignment="1" applyProtection="1">
      <alignment horizontal="distributed" vertical="center"/>
    </xf>
    <xf numFmtId="176" fontId="14" fillId="0" borderId="38" xfId="2" applyNumberFormat="1" applyFont="1" applyFill="1" applyBorder="1" applyAlignment="1" applyProtection="1">
      <alignment horizontal="right" vertical="center" shrinkToFit="1"/>
    </xf>
    <xf numFmtId="176" fontId="14" fillId="0" borderId="0" xfId="2" applyNumberFormat="1" applyFont="1" applyFill="1" applyBorder="1" applyAlignment="1" applyProtection="1">
      <alignment horizontal="right" vertical="center" shrinkToFit="1"/>
    </xf>
    <xf numFmtId="176" fontId="14" fillId="0" borderId="0" xfId="2" applyNumberFormat="1" applyFont="1" applyFill="1" applyBorder="1" applyAlignment="1" applyProtection="1">
      <alignment horizontal="right" vertical="center"/>
    </xf>
    <xf numFmtId="176" fontId="14" fillId="0" borderId="38" xfId="2" applyNumberFormat="1" applyFont="1" applyFill="1" applyBorder="1" applyAlignment="1" applyProtection="1">
      <alignment horizontal="right" vertical="center"/>
    </xf>
    <xf numFmtId="176" fontId="14" fillId="0" borderId="42" xfId="2" applyNumberFormat="1" applyFont="1" applyFill="1" applyBorder="1" applyAlignment="1" applyProtection="1">
      <alignment horizontal="right" vertical="center"/>
    </xf>
    <xf numFmtId="176" fontId="8" fillId="0" borderId="9" xfId="12" applyNumberFormat="1" applyFont="1" applyFill="1" applyBorder="1" applyAlignment="1" applyProtection="1">
      <alignment horizontal="center" vertical="center" wrapText="1"/>
    </xf>
    <xf numFmtId="176" fontId="8" fillId="0" borderId="16" xfId="12" applyNumberFormat="1" applyFont="1" applyFill="1" applyBorder="1" applyAlignment="1" applyProtection="1">
      <alignment horizontal="distributed" vertical="center"/>
    </xf>
    <xf numFmtId="176" fontId="8" fillId="0" borderId="39" xfId="2" applyNumberFormat="1" applyFont="1" applyFill="1" applyBorder="1" applyAlignment="1" applyProtection="1">
      <alignment horizontal="right" vertical="center"/>
    </xf>
    <xf numFmtId="176" fontId="8" fillId="0" borderId="32" xfId="2" applyNumberFormat="1" applyFont="1" applyFill="1" applyBorder="1" applyAlignment="1" applyProtection="1">
      <alignment horizontal="right" vertical="center"/>
    </xf>
    <xf numFmtId="176" fontId="8" fillId="0" borderId="14" xfId="2" applyNumberFormat="1" applyFont="1" applyFill="1" applyBorder="1" applyAlignment="1" applyProtection="1">
      <alignment horizontal="right" vertical="center"/>
    </xf>
    <xf numFmtId="176" fontId="8" fillId="0" borderId="1" xfId="2" applyNumberFormat="1" applyFont="1" applyFill="1" applyBorder="1" applyAlignment="1" applyProtection="1">
      <alignment horizontal="right" vertical="center"/>
    </xf>
    <xf numFmtId="176" fontId="14" fillId="0" borderId="40" xfId="2" applyNumberFormat="1" applyFont="1" applyFill="1" applyBorder="1" applyAlignment="1" applyProtection="1">
      <alignment horizontal="right" vertical="center"/>
    </xf>
    <xf numFmtId="176" fontId="14" fillId="0" borderId="7" xfId="2" applyNumberFormat="1" applyFont="1" applyFill="1" applyBorder="1" applyAlignment="1" applyProtection="1">
      <alignment horizontal="right" vertical="center"/>
    </xf>
    <xf numFmtId="176" fontId="8" fillId="0" borderId="4" xfId="12" applyNumberFormat="1" applyFont="1" applyFill="1" applyBorder="1" applyAlignment="1" applyProtection="1">
      <alignment horizontal="distributed" vertical="center"/>
    </xf>
    <xf numFmtId="176" fontId="8" fillId="0" borderId="4" xfId="12" applyNumberFormat="1" applyFont="1" applyFill="1" applyBorder="1" applyAlignment="1">
      <alignment horizontal="distributed" vertical="center"/>
    </xf>
    <xf numFmtId="176" fontId="8" fillId="0" borderId="9" xfId="12" applyNumberFormat="1" applyFont="1" applyFill="1" applyBorder="1" applyAlignment="1">
      <alignment horizontal="distributed" vertical="center"/>
    </xf>
    <xf numFmtId="176" fontId="8" fillId="0" borderId="16" xfId="2" applyNumberFormat="1" applyFont="1" applyFill="1" applyBorder="1" applyAlignment="1" applyProtection="1">
      <alignment horizontal="right" vertical="center"/>
    </xf>
    <xf numFmtId="176" fontId="14" fillId="0" borderId="37" xfId="2" applyNumberFormat="1" applyFont="1" applyFill="1" applyBorder="1" applyAlignment="1" applyProtection="1">
      <alignment horizontal="right" vertical="center"/>
    </xf>
    <xf numFmtId="176" fontId="14" fillId="0" borderId="37" xfId="2" applyNumberFormat="1" applyFont="1" applyFill="1" applyBorder="1" applyAlignment="1" applyProtection="1">
      <alignment horizontal="right" vertical="center" shrinkToFit="1"/>
    </xf>
    <xf numFmtId="176" fontId="14" fillId="0" borderId="21" xfId="2" applyNumberFormat="1" applyFont="1" applyFill="1" applyBorder="1" applyAlignment="1" applyProtection="1">
      <alignment horizontal="right" vertical="center" shrinkToFit="1"/>
    </xf>
    <xf numFmtId="176" fontId="14" fillId="0" borderId="21" xfId="2" applyNumberFormat="1" applyFont="1" applyFill="1" applyBorder="1" applyAlignment="1" applyProtection="1">
      <alignment horizontal="right" vertical="center"/>
    </xf>
    <xf numFmtId="176" fontId="14" fillId="0" borderId="25" xfId="2" applyNumberFormat="1" applyFont="1" applyFill="1" applyBorder="1" applyAlignment="1" applyProtection="1">
      <alignment horizontal="right" vertical="center"/>
    </xf>
    <xf numFmtId="176" fontId="8" fillId="0" borderId="21" xfId="1" applyNumberFormat="1" applyFont="1" applyFill="1" applyBorder="1" applyAlignment="1" applyProtection="1">
      <alignment horizontal="right" vertical="center"/>
    </xf>
    <xf numFmtId="176" fontId="8" fillId="0" borderId="37" xfId="1" applyNumberFormat="1" applyFont="1" applyFill="1" applyBorder="1" applyAlignment="1" applyProtection="1">
      <alignment horizontal="right" vertical="center"/>
    </xf>
    <xf numFmtId="176" fontId="24" fillId="0" borderId="0" xfId="12" applyNumberFormat="1" applyFont="1" applyFill="1" applyBorder="1" applyAlignment="1" applyProtection="1">
      <alignment vertical="center"/>
    </xf>
    <xf numFmtId="176" fontId="8" fillId="0" borderId="8" xfId="12" applyNumberFormat="1" applyFont="1" applyFill="1" applyBorder="1" applyAlignment="1" applyProtection="1">
      <alignment vertical="center"/>
    </xf>
    <xf numFmtId="176" fontId="8" fillId="0" borderId="52" xfId="12" applyNumberFormat="1" applyFont="1" applyFill="1" applyBorder="1" applyAlignment="1" applyProtection="1">
      <alignment vertical="center"/>
    </xf>
    <xf numFmtId="176" fontId="14" fillId="0" borderId="10" xfId="2" applyNumberFormat="1" applyFont="1" applyFill="1" applyBorder="1" applyAlignment="1" applyProtection="1">
      <alignment horizontal="right" vertical="center" shrinkToFit="1"/>
    </xf>
    <xf numFmtId="176" fontId="16" fillId="0" borderId="2" xfId="12" applyNumberFormat="1" applyFont="1" applyFill="1" applyBorder="1" applyAlignment="1" applyProtection="1">
      <alignment horizontal="distributed" vertical="center" shrinkToFit="1"/>
    </xf>
    <xf numFmtId="176" fontId="8" fillId="0" borderId="38" xfId="12" applyNumberFormat="1" applyFont="1" applyFill="1" applyBorder="1" applyAlignment="1" applyProtection="1">
      <alignment vertical="center"/>
    </xf>
    <xf numFmtId="176" fontId="8" fillId="0" borderId="2" xfId="12" applyNumberFormat="1" applyFont="1" applyFill="1" applyBorder="1" applyAlignment="1" applyProtection="1">
      <alignment horizontal="distributed" vertical="center" shrinkToFit="1"/>
    </xf>
    <xf numFmtId="176" fontId="14" fillId="0" borderId="2" xfId="12" applyNumberFormat="1" applyFont="1" applyFill="1" applyBorder="1" applyAlignment="1" applyProtection="1">
      <alignment horizontal="center" vertical="center" shrinkToFit="1"/>
    </xf>
    <xf numFmtId="176" fontId="8" fillId="0" borderId="4" xfId="0" applyNumberFormat="1" applyFont="1" applyFill="1" applyBorder="1" applyAlignment="1" applyProtection="1">
      <alignment vertical="center"/>
    </xf>
    <xf numFmtId="176" fontId="8" fillId="0" borderId="5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23" xfId="0" applyNumberFormat="1" applyFont="1" applyFill="1" applyBorder="1" applyAlignment="1" applyProtection="1">
      <alignment horizontal="distributed" vertical="center"/>
    </xf>
    <xf numFmtId="176" fontId="8" fillId="0" borderId="9" xfId="0" applyNumberFormat="1" applyFont="1" applyFill="1" applyBorder="1" applyAlignment="1" applyProtection="1">
      <alignment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21" xfId="0" applyNumberFormat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6" fontId="14" fillId="0" borderId="2" xfId="5" applyNumberFormat="1" applyFont="1" applyFill="1" applyBorder="1" applyAlignment="1" applyProtection="1">
      <alignment horizontal="center" vertical="center"/>
    </xf>
    <xf numFmtId="176" fontId="8" fillId="0" borderId="2" xfId="5" applyNumberFormat="1" applyFont="1" applyFill="1" applyBorder="1" applyAlignment="1" applyProtection="1">
      <alignment horizontal="distributed" vertical="center"/>
    </xf>
    <xf numFmtId="176" fontId="8" fillId="0" borderId="4" xfId="5" applyNumberFormat="1" applyFont="1" applyFill="1" applyBorder="1" applyAlignment="1" applyProtection="1">
      <alignment horizontal="center" vertical="center"/>
    </xf>
    <xf numFmtId="176" fontId="8" fillId="0" borderId="5" xfId="5" applyNumberFormat="1" applyFont="1" applyFill="1" applyBorder="1" applyAlignment="1" applyProtection="1">
      <alignment horizontal="center" vertical="center"/>
    </xf>
    <xf numFmtId="176" fontId="8" fillId="0" borderId="4" xfId="8" applyNumberFormat="1" applyFont="1" applyFill="1" applyBorder="1" applyAlignment="1" applyProtection="1">
      <alignment horizontal="center" vertical="center"/>
    </xf>
    <xf numFmtId="176" fontId="8" fillId="0" borderId="2" xfId="8" applyNumberFormat="1" applyFont="1" applyFill="1" applyBorder="1" applyAlignment="1" applyProtection="1">
      <alignment horizontal="center" vertical="center"/>
    </xf>
    <xf numFmtId="176" fontId="8" fillId="0" borderId="4" xfId="10" applyNumberFormat="1" applyFont="1" applyBorder="1" applyAlignment="1" applyProtection="1">
      <alignment horizontal="center" vertical="center"/>
    </xf>
    <xf numFmtId="176" fontId="8" fillId="0" borderId="2" xfId="7" applyNumberFormat="1" applyFont="1" applyFill="1" applyBorder="1" applyAlignment="1" applyProtection="1">
      <alignment horizontal="center" vertical="center"/>
    </xf>
    <xf numFmtId="176" fontId="14" fillId="0" borderId="4" xfId="7" applyNumberFormat="1" applyFont="1" applyFill="1" applyBorder="1" applyAlignment="1" applyProtection="1">
      <alignment horizontal="distributed" vertical="center"/>
    </xf>
    <xf numFmtId="176" fontId="8" fillId="0" borderId="24" xfId="12" applyNumberFormat="1" applyFont="1" applyFill="1" applyBorder="1" applyAlignment="1" applyProtection="1">
      <alignment horizontal="distributed" vertical="center"/>
    </xf>
    <xf numFmtId="176" fontId="6" fillId="0" borderId="0" xfId="12" applyNumberFormat="1" applyFont="1" applyFill="1" applyAlignment="1" applyProtection="1">
      <alignment horizontal="center" vertical="center"/>
    </xf>
    <xf numFmtId="176" fontId="8" fillId="0" borderId="4" xfId="12" applyNumberFormat="1" applyFont="1" applyFill="1" applyBorder="1" applyAlignment="1" applyProtection="1">
      <alignment horizontal="center" vertical="center"/>
    </xf>
    <xf numFmtId="176" fontId="8" fillId="0" borderId="5" xfId="12" applyNumberFormat="1" applyFont="1" applyFill="1" applyBorder="1" applyAlignment="1" applyProtection="1">
      <alignment horizontal="center" vertical="center"/>
    </xf>
    <xf numFmtId="176" fontId="8" fillId="0" borderId="2" xfId="12" applyNumberFormat="1" applyFont="1" applyFill="1" applyBorder="1" applyAlignment="1" applyProtection="1">
      <alignment horizontal="center" vertical="center"/>
    </xf>
    <xf numFmtId="176" fontId="8" fillId="0" borderId="4" xfId="2" applyNumberFormat="1" applyFont="1" applyFill="1" applyBorder="1" applyAlignment="1" applyProtection="1">
      <alignment horizontal="right" vertical="center"/>
    </xf>
    <xf numFmtId="176" fontId="8" fillId="0" borderId="5" xfId="2" applyNumberFormat="1" applyFont="1" applyFill="1" applyBorder="1" applyAlignment="1" applyProtection="1">
      <alignment horizontal="right" vertical="center"/>
    </xf>
    <xf numFmtId="176" fontId="8" fillId="0" borderId="3" xfId="2" applyNumberFormat="1" applyFont="1" applyFill="1" applyBorder="1" applyAlignment="1" applyProtection="1">
      <alignment horizontal="right" vertical="center"/>
    </xf>
    <xf numFmtId="176" fontId="14" fillId="0" borderId="24" xfId="2" applyNumberFormat="1" applyFont="1" applyFill="1" applyBorder="1" applyAlignment="1" applyProtection="1">
      <alignment horizontal="right" vertical="center"/>
    </xf>
    <xf numFmtId="176" fontId="14" fillId="0" borderId="53" xfId="2" applyNumberFormat="1" applyFont="1" applyFill="1" applyBorder="1" applyAlignment="1" applyProtection="1">
      <alignment horizontal="right" vertical="center"/>
    </xf>
    <xf numFmtId="176" fontId="8" fillId="0" borderId="60" xfId="0" applyNumberFormat="1" applyFont="1" applyFill="1" applyBorder="1" applyAlignment="1" applyProtection="1">
      <alignment vertical="center"/>
    </xf>
    <xf numFmtId="176" fontId="8" fillId="0" borderId="57" xfId="0" applyNumberFormat="1" applyFont="1" applyFill="1" applyBorder="1" applyAlignment="1" applyProtection="1">
      <alignment vertical="center"/>
    </xf>
    <xf numFmtId="176" fontId="8" fillId="0" borderId="63" xfId="0" applyNumberFormat="1" applyFont="1" applyFill="1" applyBorder="1" applyAlignment="1" applyProtection="1">
      <alignment vertical="center"/>
    </xf>
    <xf numFmtId="176" fontId="8" fillId="0" borderId="65" xfId="0" applyNumberFormat="1" applyFont="1" applyFill="1" applyBorder="1" applyAlignment="1" applyProtection="1">
      <alignment horizontal="distributed" vertical="center"/>
    </xf>
    <xf numFmtId="176" fontId="8" fillId="0" borderId="69" xfId="0" applyNumberFormat="1" applyFont="1" applyFill="1" applyBorder="1" applyAlignment="1" applyProtection="1">
      <alignment vertical="center"/>
    </xf>
    <xf numFmtId="176" fontId="8" fillId="0" borderId="69" xfId="0" applyNumberFormat="1" applyFont="1" applyFill="1" applyBorder="1" applyAlignment="1" applyProtection="1">
      <alignment vertical="center"/>
      <protection locked="0"/>
    </xf>
    <xf numFmtId="176" fontId="8" fillId="0" borderId="70" xfId="0" applyNumberFormat="1" applyFont="1" applyFill="1" applyBorder="1" applyAlignment="1" applyProtection="1">
      <alignment vertical="center"/>
      <protection locked="0"/>
    </xf>
    <xf numFmtId="176" fontId="8" fillId="0" borderId="5" xfId="0" quotePrefix="1" applyNumberFormat="1" applyFont="1" applyFill="1" applyBorder="1" applyAlignment="1" applyProtection="1">
      <alignment horizontal="right" vertical="center"/>
    </xf>
    <xf numFmtId="176" fontId="8" fillId="0" borderId="69" xfId="0" applyNumberFormat="1" applyFont="1" applyFill="1" applyBorder="1" applyAlignment="1" applyProtection="1">
      <alignment horizontal="center" vertical="center"/>
    </xf>
    <xf numFmtId="176" fontId="8" fillId="0" borderId="71" xfId="0" applyNumberFormat="1" applyFont="1" applyFill="1" applyBorder="1" applyAlignment="1" applyProtection="1">
      <alignment horizontal="distributed" vertical="center" wrapText="1"/>
    </xf>
    <xf numFmtId="176" fontId="8" fillId="0" borderId="60" xfId="0" applyNumberFormat="1" applyFont="1" applyFill="1" applyBorder="1" applyAlignment="1" applyProtection="1">
      <alignment vertical="center"/>
      <protection locked="0"/>
    </xf>
    <xf numFmtId="176" fontId="8" fillId="0" borderId="59" xfId="0" applyNumberFormat="1" applyFont="1" applyFill="1" applyBorder="1" applyAlignment="1" applyProtection="1">
      <alignment horizontal="distributed" vertical="center"/>
    </xf>
    <xf numFmtId="176" fontId="8" fillId="0" borderId="55" xfId="0" applyNumberFormat="1" applyFont="1" applyFill="1" applyBorder="1" applyAlignment="1" applyProtection="1">
      <alignment vertical="center"/>
    </xf>
    <xf numFmtId="176" fontId="8" fillId="0" borderId="59" xfId="0" applyNumberFormat="1" applyFont="1" applyFill="1" applyBorder="1" applyAlignment="1" applyProtection="1">
      <alignment vertical="center"/>
    </xf>
    <xf numFmtId="176" fontId="8" fillId="0" borderId="13" xfId="0" applyNumberFormat="1" applyFont="1" applyFill="1" applyBorder="1" applyAlignment="1" applyProtection="1">
      <alignment horizontal="right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8" fillId="0" borderId="55" xfId="5" applyNumberFormat="1" applyFont="1" applyFill="1" applyBorder="1" applyAlignment="1" applyProtection="1">
      <alignment vertical="center"/>
    </xf>
    <xf numFmtId="176" fontId="8" fillId="0" borderId="64" xfId="5" applyNumberFormat="1" applyFont="1" applyFill="1" applyBorder="1" applyAlignment="1" applyProtection="1">
      <alignment vertical="center"/>
    </xf>
    <xf numFmtId="176" fontId="8" fillId="0" borderId="66" xfId="5" applyNumberFormat="1" applyFont="1" applyFill="1" applyBorder="1" applyAlignment="1" applyProtection="1">
      <alignment vertical="center"/>
    </xf>
    <xf numFmtId="176" fontId="8" fillId="0" borderId="67" xfId="5" applyNumberFormat="1" applyFont="1" applyFill="1" applyBorder="1" applyAlignment="1" applyProtection="1">
      <alignment vertical="center"/>
    </xf>
    <xf numFmtId="176" fontId="8" fillId="0" borderId="68" xfId="5" applyNumberFormat="1" applyFont="1" applyFill="1" applyBorder="1" applyAlignment="1" applyProtection="1">
      <alignment vertical="center"/>
    </xf>
    <xf numFmtId="176" fontId="8" fillId="0" borderId="60" xfId="5" applyNumberFormat="1" applyFont="1" applyFill="1" applyBorder="1" applyAlignment="1" applyProtection="1">
      <alignment vertical="center"/>
    </xf>
    <xf numFmtId="176" fontId="8" fillId="0" borderId="59" xfId="6" applyNumberFormat="1" applyFont="1" applyFill="1" applyBorder="1" applyAlignment="1" applyProtection="1">
      <alignment vertical="center"/>
    </xf>
    <xf numFmtId="176" fontId="8" fillId="0" borderId="64" xfId="6" applyNumberFormat="1" applyFont="1" applyFill="1" applyBorder="1" applyAlignment="1" applyProtection="1">
      <alignment vertical="center"/>
    </xf>
    <xf numFmtId="176" fontId="8" fillId="0" borderId="60" xfId="6" applyNumberFormat="1" applyFont="1" applyFill="1" applyBorder="1" applyAlignment="1" applyProtection="1">
      <alignment vertical="center"/>
    </xf>
    <xf numFmtId="176" fontId="8" fillId="0" borderId="55" xfId="6" applyNumberFormat="1" applyFont="1" applyFill="1" applyBorder="1" applyAlignment="1" applyProtection="1">
      <alignment vertical="center"/>
    </xf>
    <xf numFmtId="176" fontId="8" fillId="0" borderId="72" xfId="6" applyNumberFormat="1" applyFont="1" applyFill="1" applyBorder="1" applyAlignment="1" applyProtection="1">
      <alignment vertical="center"/>
    </xf>
    <xf numFmtId="176" fontId="14" fillId="0" borderId="6" xfId="6" applyNumberFormat="1" applyFont="1" applyFill="1" applyBorder="1" applyAlignment="1" applyProtection="1">
      <alignment vertical="center"/>
    </xf>
    <xf numFmtId="176" fontId="8" fillId="0" borderId="12" xfId="6" applyNumberFormat="1" applyFont="1" applyFill="1" applyBorder="1" applyAlignment="1" applyProtection="1">
      <alignment vertical="center"/>
    </xf>
    <xf numFmtId="176" fontId="8" fillId="0" borderId="55" xfId="5" applyNumberFormat="1" applyFont="1" applyFill="1" applyBorder="1" applyAlignment="1" applyProtection="1">
      <alignment vertical="distributed" wrapText="1"/>
    </xf>
    <xf numFmtId="176" fontId="8" fillId="0" borderId="6" xfId="6" applyNumberFormat="1" applyFont="1" applyFill="1" applyBorder="1" applyAlignment="1" applyProtection="1">
      <alignment vertical="center"/>
    </xf>
    <xf numFmtId="176" fontId="14" fillId="0" borderId="64" xfId="5" applyNumberFormat="1" applyFont="1" applyFill="1" applyBorder="1" applyAlignment="1" applyProtection="1">
      <alignment horizontal="center" vertical="center"/>
    </xf>
    <xf numFmtId="176" fontId="8" fillId="0" borderId="64" xfId="6" applyNumberFormat="1" applyFont="1" applyFill="1" applyBorder="1" applyAlignment="1">
      <alignment vertical="center"/>
    </xf>
    <xf numFmtId="176" fontId="8" fillId="0" borderId="66" xfId="5" applyNumberFormat="1" applyFont="1" applyFill="1" applyBorder="1" applyAlignment="1">
      <alignment vertical="center"/>
    </xf>
    <xf numFmtId="176" fontId="8" fillId="0" borderId="73" xfId="5" applyNumberFormat="1" applyFont="1" applyFill="1" applyBorder="1" applyAlignment="1">
      <alignment vertical="center"/>
    </xf>
    <xf numFmtId="176" fontId="8" fillId="0" borderId="59" xfId="5" applyNumberFormat="1" applyFont="1" applyFill="1" applyBorder="1" applyAlignment="1" applyProtection="1">
      <alignment vertical="center"/>
    </xf>
    <xf numFmtId="176" fontId="8" fillId="0" borderId="60" xfId="5" applyNumberFormat="1" applyFont="1" applyFill="1" applyBorder="1" applyAlignment="1" applyProtection="1">
      <alignment vertical="center" textRotation="255" wrapText="1"/>
    </xf>
    <xf numFmtId="176" fontId="8" fillId="0" borderId="60" xfId="5" applyNumberFormat="1" applyFont="1" applyFill="1" applyBorder="1" applyAlignment="1" applyProtection="1">
      <alignment vertical="center" textRotation="255"/>
    </xf>
    <xf numFmtId="176" fontId="8" fillId="0" borderId="55" xfId="5" applyNumberFormat="1" applyFont="1" applyFill="1" applyBorder="1" applyAlignment="1" applyProtection="1">
      <alignment horizontal="centerContinuous" vertical="center"/>
    </xf>
    <xf numFmtId="176" fontId="8" fillId="0" borderId="64" xfId="5" applyNumberFormat="1" applyFont="1" applyFill="1" applyBorder="1" applyAlignment="1" applyProtection="1">
      <alignment horizontal="centerContinuous" vertical="center"/>
    </xf>
    <xf numFmtId="176" fontId="14" fillId="0" borderId="60" xfId="5" applyNumberFormat="1" applyFont="1" applyFill="1" applyBorder="1" applyAlignment="1" applyProtection="1">
      <alignment horizontal="center" vertical="center"/>
    </xf>
    <xf numFmtId="176" fontId="8" fillId="0" borderId="74" xfId="6" applyNumberFormat="1" applyFont="1" applyFill="1" applyBorder="1" applyAlignment="1" applyProtection="1">
      <alignment vertical="center"/>
    </xf>
    <xf numFmtId="176" fontId="8" fillId="0" borderId="63" xfId="6" applyNumberFormat="1" applyFont="1" applyFill="1" applyBorder="1" applyAlignment="1" applyProtection="1">
      <alignment vertical="center"/>
    </xf>
    <xf numFmtId="176" fontId="8" fillId="0" borderId="71" xfId="6" applyNumberFormat="1" applyFont="1" applyFill="1" applyBorder="1" applyAlignment="1" applyProtection="1">
      <alignment vertical="center"/>
    </xf>
    <xf numFmtId="176" fontId="8" fillId="0" borderId="60" xfId="5" applyNumberFormat="1" applyFont="1" applyFill="1" applyBorder="1" applyAlignment="1">
      <alignment vertical="center"/>
    </xf>
    <xf numFmtId="176" fontId="8" fillId="0" borderId="26" xfId="6" applyNumberFormat="1" applyFont="1" applyFill="1" applyBorder="1" applyAlignment="1" applyProtection="1">
      <alignment vertical="center"/>
    </xf>
    <xf numFmtId="176" fontId="8" fillId="0" borderId="55" xfId="8" applyNumberFormat="1" applyFont="1" applyFill="1" applyBorder="1" applyAlignment="1" applyProtection="1">
      <alignment vertical="center"/>
    </xf>
    <xf numFmtId="176" fontId="8" fillId="0" borderId="64" xfId="8" applyNumberFormat="1" applyFont="1" applyFill="1" applyBorder="1" applyAlignment="1" applyProtection="1">
      <alignment vertical="center"/>
    </xf>
    <xf numFmtId="176" fontId="8" fillId="0" borderId="67" xfId="8" applyNumberFormat="1" applyFont="1" applyFill="1" applyBorder="1" applyAlignment="1" applyProtection="1">
      <alignment vertical="center"/>
    </xf>
    <xf numFmtId="176" fontId="8" fillId="0" borderId="59" xfId="8" applyNumberFormat="1" applyFont="1" applyFill="1" applyBorder="1" applyAlignment="1" applyProtection="1">
      <alignment vertical="center"/>
    </xf>
    <xf numFmtId="176" fontId="8" fillId="0" borderId="60" xfId="8" applyNumberFormat="1" applyFont="1" applyFill="1" applyBorder="1" applyAlignment="1" applyProtection="1">
      <alignment vertical="center"/>
    </xf>
    <xf numFmtId="176" fontId="8" fillId="0" borderId="6" xfId="8" applyNumberFormat="1" applyFont="1" applyFill="1" applyBorder="1" applyAlignment="1" applyProtection="1">
      <alignment horizontal="center" vertical="center"/>
    </xf>
    <xf numFmtId="176" fontId="8" fillId="0" borderId="12" xfId="8" applyNumberFormat="1" applyFont="1" applyFill="1" applyBorder="1" applyAlignment="1" applyProtection="1">
      <alignment vertical="center"/>
    </xf>
    <xf numFmtId="176" fontId="8" fillId="0" borderId="60" xfId="9" applyNumberFormat="1" applyFont="1" applyFill="1" applyBorder="1" applyAlignment="1" applyProtection="1">
      <alignment vertical="center"/>
    </xf>
    <xf numFmtId="176" fontId="14" fillId="0" borderId="6" xfId="9" applyNumberFormat="1" applyFont="1" applyFill="1" applyBorder="1" applyAlignment="1" applyProtection="1">
      <alignment vertical="center"/>
    </xf>
    <xf numFmtId="176" fontId="14" fillId="0" borderId="5" xfId="9" applyNumberFormat="1" applyFont="1" applyFill="1" applyBorder="1" applyAlignment="1" applyProtection="1">
      <alignment vertical="center" shrinkToFit="1"/>
    </xf>
    <xf numFmtId="176" fontId="8" fillId="0" borderId="61" xfId="9" applyNumberFormat="1" applyFont="1" applyFill="1" applyBorder="1" applyAlignment="1" applyProtection="1">
      <alignment horizontal="right" vertical="center"/>
    </xf>
    <xf numFmtId="176" fontId="8" fillId="0" borderId="2" xfId="9" applyNumberFormat="1" applyFont="1" applyFill="1" applyBorder="1" applyAlignment="1" applyProtection="1">
      <alignment vertical="center" shrinkToFit="1"/>
    </xf>
    <xf numFmtId="176" fontId="8" fillId="0" borderId="60" xfId="9" applyNumberFormat="1" applyFont="1" applyFill="1" applyBorder="1" applyAlignment="1" applyProtection="1">
      <alignment vertical="center" shrinkToFit="1"/>
    </xf>
    <xf numFmtId="176" fontId="8" fillId="0" borderId="72" xfId="9" applyNumberFormat="1" applyFont="1" applyFill="1" applyBorder="1" applyAlignment="1" applyProtection="1">
      <alignment vertical="center" shrinkToFit="1"/>
    </xf>
    <xf numFmtId="176" fontId="8" fillId="0" borderId="59" xfId="9" applyNumberFormat="1" applyFont="1" applyFill="1" applyBorder="1" applyAlignment="1" applyProtection="1">
      <alignment vertical="center" shrinkToFit="1"/>
    </xf>
    <xf numFmtId="176" fontId="8" fillId="0" borderId="55" xfId="9" applyNumberFormat="1" applyFont="1" applyFill="1" applyBorder="1" applyAlignment="1" applyProtection="1">
      <alignment vertical="center" shrinkToFit="1"/>
    </xf>
    <xf numFmtId="176" fontId="8" fillId="0" borderId="71" xfId="9" applyNumberFormat="1" applyFont="1" applyFill="1" applyBorder="1" applyAlignment="1" applyProtection="1">
      <alignment vertical="center" shrinkToFit="1"/>
    </xf>
    <xf numFmtId="176" fontId="14" fillId="0" borderId="6" xfId="9" applyNumberFormat="1" applyFont="1" applyFill="1" applyBorder="1" applyAlignment="1" applyProtection="1">
      <alignment vertical="center" shrinkToFit="1"/>
    </xf>
    <xf numFmtId="176" fontId="14" fillId="0" borderId="0" xfId="9" applyNumberFormat="1" applyFont="1" applyFill="1" applyBorder="1" applyAlignment="1" applyProtection="1">
      <alignment vertical="center" shrinkToFit="1"/>
    </xf>
    <xf numFmtId="176" fontId="14" fillId="0" borderId="5" xfId="6" applyNumberFormat="1" applyFont="1" applyFill="1" applyBorder="1" applyAlignment="1" applyProtection="1">
      <alignment vertical="center" shrinkToFit="1"/>
    </xf>
    <xf numFmtId="176" fontId="14" fillId="0" borderId="6" xfId="6" applyNumberFormat="1" applyFont="1" applyFill="1" applyBorder="1" applyAlignment="1" applyProtection="1">
      <alignment vertical="center" shrinkToFit="1"/>
    </xf>
    <xf numFmtId="176" fontId="14" fillId="0" borderId="2" xfId="9" applyNumberFormat="1" applyFont="1" applyFill="1" applyBorder="1" applyAlignment="1" applyProtection="1">
      <alignment horizontal="right" vertical="center" shrinkToFit="1"/>
      <protection locked="0"/>
    </xf>
    <xf numFmtId="176" fontId="14" fillId="0" borderId="5" xfId="9" applyNumberFormat="1" applyFont="1" applyFill="1" applyBorder="1" applyAlignment="1" applyProtection="1">
      <alignment horizontal="right" vertical="center" shrinkToFit="1"/>
      <protection locked="0"/>
    </xf>
    <xf numFmtId="176" fontId="14" fillId="0" borderId="4" xfId="9" applyNumberFormat="1" applyFont="1" applyFill="1" applyBorder="1" applyAlignment="1" applyProtection="1">
      <alignment horizontal="right" vertical="center" shrinkToFit="1"/>
      <protection locked="0"/>
    </xf>
    <xf numFmtId="176" fontId="14" fillId="0" borderId="23" xfId="9" applyNumberFormat="1" applyFont="1" applyFill="1" applyBorder="1" applyAlignment="1" applyProtection="1">
      <alignment horizontal="right" vertical="center" shrinkToFit="1"/>
      <protection locked="0"/>
    </xf>
    <xf numFmtId="176" fontId="14" fillId="0" borderId="38" xfId="9" applyNumberFormat="1" applyFont="1" applyFill="1" applyBorder="1" applyAlignment="1" applyProtection="1">
      <alignment horizontal="right" vertical="center" shrinkToFit="1"/>
      <protection locked="0"/>
    </xf>
    <xf numFmtId="176" fontId="14" fillId="0" borderId="5" xfId="9" applyNumberFormat="1" applyFont="1" applyFill="1" applyBorder="1" applyAlignment="1" applyProtection="1">
      <alignment horizontal="right" vertical="center" shrinkToFit="1"/>
    </xf>
    <xf numFmtId="176" fontId="8" fillId="0" borderId="2" xfId="9" applyNumberFormat="1" applyFont="1" applyFill="1" applyBorder="1" applyAlignment="1" applyProtection="1">
      <alignment horizontal="right" vertical="center" shrinkToFit="1"/>
      <protection locked="0"/>
    </xf>
    <xf numFmtId="176" fontId="8" fillId="0" borderId="2" xfId="9" applyNumberFormat="1" applyFont="1" applyFill="1" applyBorder="1" applyAlignment="1" applyProtection="1">
      <alignment horizontal="right" vertical="center" shrinkToFit="1"/>
    </xf>
    <xf numFmtId="176" fontId="8" fillId="0" borderId="14" xfId="9" applyNumberFormat="1" applyFont="1" applyFill="1" applyBorder="1" applyAlignment="1" applyProtection="1">
      <alignment horizontal="right" vertical="center" shrinkToFit="1"/>
    </xf>
    <xf numFmtId="176" fontId="8" fillId="0" borderId="5" xfId="9" applyNumberFormat="1" applyFont="1" applyFill="1" applyBorder="1" applyAlignment="1" applyProtection="1">
      <alignment horizontal="right" vertical="center" shrinkToFit="1"/>
      <protection locked="0"/>
    </xf>
    <xf numFmtId="176" fontId="8" fillId="0" borderId="13" xfId="9" applyNumberFormat="1" applyFont="1" applyFill="1" applyBorder="1" applyAlignment="1" applyProtection="1">
      <alignment horizontal="right" vertical="center" shrinkToFit="1"/>
    </xf>
    <xf numFmtId="176" fontId="8" fillId="0" borderId="4" xfId="9" applyNumberFormat="1" applyFont="1" applyFill="1" applyBorder="1" applyAlignment="1" applyProtection="1">
      <alignment horizontal="right" vertical="center" shrinkToFit="1"/>
      <protection locked="0"/>
    </xf>
    <xf numFmtId="176" fontId="8" fillId="0" borderId="38" xfId="9" applyNumberFormat="1" applyFont="1" applyFill="1" applyBorder="1" applyAlignment="1" applyProtection="1">
      <alignment horizontal="right" vertical="center" shrinkToFit="1"/>
      <protection locked="0"/>
    </xf>
    <xf numFmtId="176" fontId="8" fillId="0" borderId="42" xfId="9" applyNumberFormat="1" applyFont="1" applyFill="1" applyBorder="1" applyAlignment="1" applyProtection="1">
      <alignment horizontal="right" vertical="center" shrinkToFit="1"/>
      <protection locked="0"/>
    </xf>
    <xf numFmtId="176" fontId="8" fillId="0" borderId="40" xfId="9" applyNumberFormat="1" applyFont="1" applyFill="1" applyBorder="1" applyAlignment="1" applyProtection="1">
      <alignment horizontal="right" vertical="center" shrinkToFit="1"/>
    </xf>
    <xf numFmtId="176" fontId="8" fillId="0" borderId="62" xfId="9" applyNumberFormat="1" applyFont="1" applyFill="1" applyBorder="1" applyAlignment="1" applyProtection="1">
      <alignment horizontal="right" vertical="center" shrinkToFit="1"/>
    </xf>
    <xf numFmtId="176" fontId="8" fillId="0" borderId="61" xfId="9" applyNumberFormat="1" applyFont="1" applyFill="1" applyBorder="1" applyAlignment="1" applyProtection="1">
      <alignment horizontal="right" vertical="center" shrinkToFit="1"/>
    </xf>
    <xf numFmtId="176" fontId="8" fillId="0" borderId="58" xfId="9" applyNumberFormat="1" applyFont="1" applyFill="1" applyBorder="1" applyAlignment="1" applyProtection="1">
      <alignment horizontal="right" vertical="center" shrinkToFit="1"/>
    </xf>
    <xf numFmtId="176" fontId="8" fillId="0" borderId="38" xfId="9" applyNumberFormat="1" applyFont="1" applyFill="1" applyBorder="1" applyAlignment="1" applyProtection="1">
      <alignment horizontal="right" vertical="center" shrinkToFit="1"/>
    </xf>
    <xf numFmtId="176" fontId="8" fillId="0" borderId="0" xfId="9" applyNumberFormat="1" applyFont="1" applyFill="1" applyBorder="1" applyAlignment="1" applyProtection="1">
      <alignment horizontal="right" vertical="center" shrinkToFit="1"/>
    </xf>
    <xf numFmtId="176" fontId="8" fillId="0" borderId="4" xfId="9" applyNumberFormat="1" applyFont="1" applyFill="1" applyBorder="1" applyAlignment="1" applyProtection="1">
      <alignment horizontal="right" vertical="center" shrinkToFit="1"/>
    </xf>
    <xf numFmtId="176" fontId="8" fillId="0" borderId="42" xfId="9" applyNumberFormat="1" applyFont="1" applyFill="1" applyBorder="1" applyAlignment="1" applyProtection="1">
      <alignment horizontal="right" vertical="center" shrinkToFit="1"/>
    </xf>
    <xf numFmtId="176" fontId="8" fillId="0" borderId="39" xfId="9" applyNumberFormat="1" applyFont="1" applyFill="1" applyBorder="1" applyAlignment="1" applyProtection="1">
      <alignment horizontal="right" vertical="center" shrinkToFit="1"/>
    </xf>
    <xf numFmtId="176" fontId="8" fillId="0" borderId="1" xfId="9" applyNumberFormat="1" applyFont="1" applyFill="1" applyBorder="1" applyAlignment="1" applyProtection="1">
      <alignment horizontal="right" vertical="center" shrinkToFit="1"/>
    </xf>
    <xf numFmtId="176" fontId="8" fillId="0" borderId="31" xfId="9" applyNumberFormat="1" applyFont="1" applyFill="1" applyBorder="1" applyAlignment="1" applyProtection="1">
      <alignment horizontal="right" vertical="center" shrinkToFit="1"/>
    </xf>
    <xf numFmtId="176" fontId="8" fillId="0" borderId="43" xfId="9" applyNumberFormat="1" applyFont="1" applyFill="1" applyBorder="1" applyAlignment="1" applyProtection="1">
      <alignment horizontal="right" vertical="center" shrinkToFit="1"/>
    </xf>
    <xf numFmtId="176" fontId="8" fillId="0" borderId="44" xfId="9" applyNumberFormat="1" applyFont="1" applyFill="1" applyBorder="1" applyAlignment="1" applyProtection="1">
      <alignment horizontal="right" vertical="center" shrinkToFit="1"/>
    </xf>
    <xf numFmtId="176" fontId="8" fillId="0" borderId="55" xfId="10" applyNumberFormat="1" applyFont="1" applyBorder="1" applyAlignment="1" applyProtection="1">
      <alignment vertical="center"/>
    </xf>
    <xf numFmtId="176" fontId="8" fillId="0" borderId="64" xfId="10" applyNumberFormat="1" applyFont="1" applyBorder="1" applyAlignment="1" applyProtection="1">
      <alignment vertical="center"/>
    </xf>
    <xf numFmtId="176" fontId="8" fillId="0" borderId="67" xfId="10" applyNumberFormat="1" applyFont="1" applyBorder="1" applyAlignment="1" applyProtection="1">
      <alignment vertical="center"/>
    </xf>
    <xf numFmtId="176" fontId="8" fillId="0" borderId="68" xfId="10" applyNumberFormat="1" applyFont="1" applyBorder="1" applyAlignment="1" applyProtection="1">
      <alignment vertical="center"/>
    </xf>
    <xf numFmtId="176" fontId="8" fillId="0" borderId="66" xfId="10" applyNumberFormat="1" applyFont="1" applyBorder="1" applyAlignment="1" applyProtection="1">
      <alignment vertical="center"/>
    </xf>
    <xf numFmtId="176" fontId="8" fillId="0" borderId="54" xfId="10" applyNumberFormat="1" applyFont="1" applyBorder="1" applyAlignment="1" applyProtection="1">
      <alignment vertical="center"/>
    </xf>
    <xf numFmtId="176" fontId="8" fillId="0" borderId="5" xfId="10" applyNumberFormat="1" applyFont="1" applyBorder="1" applyAlignment="1" applyProtection="1">
      <alignment vertical="center"/>
    </xf>
    <xf numFmtId="176" fontId="8" fillId="0" borderId="60" xfId="10" applyNumberFormat="1" applyFont="1" applyBorder="1" applyAlignment="1" applyProtection="1">
      <alignment vertical="center"/>
    </xf>
    <xf numFmtId="176" fontId="8" fillId="0" borderId="72" xfId="10" applyNumberFormat="1" applyFont="1" applyBorder="1" applyAlignment="1" applyProtection="1">
      <alignment vertical="center"/>
    </xf>
    <xf numFmtId="176" fontId="8" fillId="0" borderId="59" xfId="10" applyNumberFormat="1" applyFont="1" applyBorder="1" applyAlignment="1" applyProtection="1">
      <alignment vertical="center"/>
    </xf>
    <xf numFmtId="176" fontId="14" fillId="0" borderId="6" xfId="9" applyNumberFormat="1" applyFont="1" applyFill="1" applyBorder="1" applyAlignment="1">
      <alignment horizontal="right" vertical="center"/>
    </xf>
    <xf numFmtId="176" fontId="14" fillId="0" borderId="5" xfId="9" applyNumberFormat="1" applyFont="1" applyFill="1" applyBorder="1" applyAlignment="1">
      <alignment horizontal="right" vertical="center"/>
    </xf>
    <xf numFmtId="176" fontId="14" fillId="0" borderId="6" xfId="9" applyNumberFormat="1" applyFont="1" applyFill="1" applyBorder="1" applyAlignment="1" applyProtection="1">
      <alignment horizontal="right" vertical="center"/>
    </xf>
    <xf numFmtId="176" fontId="8" fillId="0" borderId="12" xfId="9" applyNumberFormat="1" applyFont="1" applyFill="1" applyBorder="1" applyAlignment="1" applyProtection="1">
      <alignment vertical="center"/>
    </xf>
    <xf numFmtId="176" fontId="8" fillId="0" borderId="11" xfId="9" applyNumberFormat="1" applyFont="1" applyFill="1" applyBorder="1" applyAlignment="1" applyProtection="1">
      <alignment vertical="center"/>
    </xf>
    <xf numFmtId="176" fontId="8" fillId="0" borderId="12" xfId="9" applyNumberFormat="1" applyFont="1" applyFill="1" applyBorder="1" applyAlignment="1" applyProtection="1">
      <alignment vertical="center"/>
      <protection locked="0"/>
    </xf>
    <xf numFmtId="176" fontId="8" fillId="0" borderId="60" xfId="10" applyNumberFormat="1" applyFont="1" applyBorder="1" applyAlignment="1" applyProtection="1">
      <alignment horizontal="distributed" vertical="center"/>
    </xf>
    <xf numFmtId="176" fontId="8" fillId="0" borderId="60" xfId="9" applyNumberFormat="1" applyFont="1" applyFill="1" applyBorder="1" applyAlignment="1" applyProtection="1">
      <alignment horizontal="right" vertical="center"/>
    </xf>
    <xf numFmtId="176" fontId="8" fillId="0" borderId="1" xfId="10" applyNumberFormat="1" applyFont="1" applyBorder="1" applyAlignment="1" applyProtection="1">
      <alignment vertical="center"/>
    </xf>
    <xf numFmtId="176" fontId="8" fillId="0" borderId="60" xfId="9" applyNumberFormat="1" applyFont="1" applyBorder="1" applyAlignment="1" applyProtection="1">
      <alignment vertical="center"/>
    </xf>
    <xf numFmtId="176" fontId="8" fillId="0" borderId="55" xfId="9" applyNumberFormat="1" applyFont="1" applyBorder="1" applyAlignment="1" applyProtection="1">
      <alignment vertical="center"/>
    </xf>
    <xf numFmtId="176" fontId="8" fillId="0" borderId="64" xfId="9" applyNumberFormat="1" applyFont="1" applyBorder="1" applyAlignment="1" applyProtection="1">
      <alignment vertical="center"/>
    </xf>
    <xf numFmtId="176" fontId="8" fillId="0" borderId="55" xfId="7" applyNumberFormat="1" applyFont="1" applyFill="1" applyBorder="1" applyAlignment="1" applyProtection="1">
      <alignment vertical="center"/>
    </xf>
    <xf numFmtId="176" fontId="8" fillId="0" borderId="67" xfId="7" applyNumberFormat="1" applyFont="1" applyFill="1" applyBorder="1" applyAlignment="1" applyProtection="1">
      <alignment vertical="center"/>
    </xf>
    <xf numFmtId="176" fontId="8" fillId="0" borderId="66" xfId="7" applyNumberFormat="1" applyFont="1" applyFill="1" applyBorder="1" applyAlignment="1" applyProtection="1">
      <alignment vertical="center"/>
    </xf>
    <xf numFmtId="176" fontId="8" fillId="0" borderId="68" xfId="7" applyNumberFormat="1" applyFont="1" applyFill="1" applyBorder="1" applyAlignment="1" applyProtection="1">
      <alignment vertical="center"/>
    </xf>
    <xf numFmtId="176" fontId="8" fillId="0" borderId="59" xfId="7" applyNumberFormat="1" applyFont="1" applyFill="1" applyBorder="1" applyAlignment="1" applyProtection="1">
      <alignment vertical="center"/>
    </xf>
    <xf numFmtId="176" fontId="8" fillId="0" borderId="60" xfId="7" applyNumberFormat="1" applyFont="1" applyFill="1" applyBorder="1" applyAlignment="1" applyProtection="1">
      <alignment vertical="center"/>
    </xf>
    <xf numFmtId="176" fontId="8" fillId="0" borderId="60" xfId="2" applyNumberFormat="1" applyFont="1" applyFill="1" applyBorder="1" applyAlignment="1" applyProtection="1">
      <alignment vertical="center"/>
    </xf>
    <xf numFmtId="176" fontId="8" fillId="0" borderId="78" xfId="2" applyNumberFormat="1" applyFont="1" applyFill="1" applyBorder="1" applyAlignment="1" applyProtection="1">
      <alignment vertical="center"/>
    </xf>
    <xf numFmtId="176" fontId="8" fillId="0" borderId="60" xfId="2" applyNumberFormat="1" applyFont="1" applyFill="1" applyBorder="1" applyAlignment="1" applyProtection="1">
      <alignment vertical="center"/>
      <protection locked="0"/>
    </xf>
    <xf numFmtId="176" fontId="14" fillId="0" borderId="60" xfId="2" applyNumberFormat="1" applyFont="1" applyFill="1" applyBorder="1" applyAlignment="1" applyProtection="1">
      <alignment vertical="center"/>
      <protection locked="0"/>
    </xf>
    <xf numFmtId="176" fontId="14" fillId="0" borderId="60" xfId="2" applyNumberFormat="1" applyFont="1" applyFill="1" applyBorder="1" applyAlignment="1" applyProtection="1">
      <alignment vertical="center"/>
    </xf>
    <xf numFmtId="176" fontId="8" fillId="0" borderId="60" xfId="7" applyNumberFormat="1" applyFont="1" applyFill="1" applyBorder="1" applyAlignment="1" applyProtection="1">
      <alignment horizontal="center" vertical="center"/>
    </xf>
    <xf numFmtId="176" fontId="8" fillId="0" borderId="78" xfId="2" applyNumberFormat="1" applyFont="1" applyFill="1" applyBorder="1" applyAlignment="1" applyProtection="1">
      <alignment horizontal="right" vertical="center"/>
    </xf>
    <xf numFmtId="176" fontId="8" fillId="0" borderId="77" xfId="2" applyNumberFormat="1" applyFont="1" applyFill="1" applyBorder="1" applyAlignment="1" applyProtection="1">
      <alignment horizontal="center" vertical="center"/>
    </xf>
    <xf numFmtId="176" fontId="14" fillId="0" borderId="6" xfId="2" applyNumberFormat="1" applyFont="1" applyFill="1" applyBorder="1" applyAlignment="1" applyProtection="1">
      <alignment vertical="center"/>
    </xf>
    <xf numFmtId="176" fontId="14" fillId="0" borderId="5" xfId="2" applyNumberFormat="1" applyFont="1" applyFill="1" applyBorder="1" applyAlignment="1" applyProtection="1">
      <alignment vertical="center"/>
    </xf>
    <xf numFmtId="176" fontId="8" fillId="0" borderId="5" xfId="2" applyNumberFormat="1" applyFont="1" applyFill="1" applyBorder="1" applyAlignment="1" applyProtection="1">
      <alignment vertical="center"/>
    </xf>
    <xf numFmtId="176" fontId="14" fillId="0" borderId="5" xfId="2" applyNumberFormat="1" applyFont="1" applyFill="1" applyBorder="1" applyAlignment="1" applyProtection="1">
      <alignment vertical="center"/>
      <protection locked="0"/>
    </xf>
    <xf numFmtId="176" fontId="8" fillId="0" borderId="5" xfId="2" applyNumberFormat="1" applyFont="1" applyFill="1" applyBorder="1" applyAlignment="1" applyProtection="1">
      <alignment vertical="center"/>
      <protection locked="0"/>
    </xf>
    <xf numFmtId="176" fontId="8" fillId="0" borderId="12" xfId="2" applyNumberFormat="1" applyFont="1" applyFill="1" applyBorder="1" applyAlignment="1" applyProtection="1">
      <alignment vertical="center"/>
    </xf>
    <xf numFmtId="176" fontId="8" fillId="0" borderId="11" xfId="2" applyNumberFormat="1" applyFont="1" applyFill="1" applyBorder="1" applyAlignment="1" applyProtection="1">
      <alignment vertical="center"/>
    </xf>
    <xf numFmtId="176" fontId="8" fillId="0" borderId="72" xfId="2" applyNumberFormat="1" applyFont="1" applyFill="1" applyBorder="1" applyAlignment="1" applyProtection="1">
      <alignment vertical="center"/>
    </xf>
    <xf numFmtId="176" fontId="8" fillId="0" borderId="59" xfId="2" applyNumberFormat="1" applyFont="1" applyFill="1" applyBorder="1" applyAlignment="1" applyProtection="1">
      <alignment vertical="center"/>
    </xf>
    <xf numFmtId="176" fontId="8" fillId="0" borderId="42" xfId="2" applyNumberFormat="1" applyFont="1" applyFill="1" applyBorder="1" applyAlignment="1" applyProtection="1">
      <alignment horizontal="right" vertical="center"/>
    </xf>
    <xf numFmtId="176" fontId="14" fillId="0" borderId="5" xfId="2" applyNumberFormat="1" applyFont="1" applyFill="1" applyBorder="1" applyAlignment="1" applyProtection="1">
      <alignment horizontal="right" vertical="center"/>
      <protection locked="0"/>
    </xf>
    <xf numFmtId="176" fontId="19" fillId="0" borderId="55" xfId="12" applyNumberFormat="1" applyFont="1" applyFill="1" applyBorder="1" applyAlignment="1" applyProtection="1">
      <alignment vertical="center"/>
    </xf>
    <xf numFmtId="176" fontId="23" fillId="0" borderId="79" xfId="2" applyNumberFormat="1" applyFont="1" applyFill="1" applyBorder="1" applyAlignment="1" applyProtection="1">
      <alignment horizontal="right" vertical="center" shrinkToFit="1"/>
    </xf>
    <xf numFmtId="176" fontId="23" fillId="0" borderId="80" xfId="2" applyNumberFormat="1" applyFont="1" applyFill="1" applyBorder="1" applyAlignment="1" applyProtection="1">
      <alignment horizontal="right" vertical="center" shrinkToFit="1"/>
    </xf>
    <xf numFmtId="176" fontId="23" fillId="0" borderId="81" xfId="2" applyNumberFormat="1" applyFont="1" applyFill="1" applyBorder="1" applyAlignment="1" applyProtection="1">
      <alignment horizontal="right" vertical="center" shrinkToFit="1"/>
    </xf>
    <xf numFmtId="176" fontId="19" fillId="0" borderId="55" xfId="12" applyNumberFormat="1" applyFont="1" applyFill="1" applyBorder="1" applyAlignment="1" applyProtection="1">
      <alignment vertical="distributed" wrapText="1"/>
    </xf>
    <xf numFmtId="176" fontId="23" fillId="0" borderId="55" xfId="12" applyNumberFormat="1" applyFont="1" applyFill="1" applyBorder="1" applyAlignment="1" applyProtection="1">
      <alignment horizontal="center" vertical="center"/>
    </xf>
    <xf numFmtId="176" fontId="23" fillId="0" borderId="74" xfId="2" applyNumberFormat="1" applyFont="1" applyFill="1" applyBorder="1" applyAlignment="1" applyProtection="1">
      <alignment horizontal="right" vertical="center" shrinkToFit="1"/>
    </xf>
    <xf numFmtId="176" fontId="15" fillId="0" borderId="3" xfId="12" applyNumberFormat="1" applyFont="1" applyFill="1" applyBorder="1" applyAlignment="1" applyProtection="1">
      <alignment horizontal="distributed" vertical="center" shrinkToFit="1"/>
    </xf>
    <xf numFmtId="176" fontId="19" fillId="0" borderId="44" xfId="2" applyNumberFormat="1" applyFont="1" applyFill="1" applyBorder="1" applyAlignment="1" applyProtection="1">
      <alignment horizontal="right" vertical="center" shrinkToFit="1"/>
    </xf>
    <xf numFmtId="176" fontId="16" fillId="0" borderId="4" xfId="12" applyNumberFormat="1" applyFont="1" applyFill="1" applyBorder="1" applyAlignment="1" applyProtection="1">
      <alignment horizontal="distributed" vertical="center"/>
    </xf>
    <xf numFmtId="176" fontId="23" fillId="0" borderId="61" xfId="12" applyNumberFormat="1" applyFont="1" applyFill="1" applyBorder="1" applyAlignment="1" applyProtection="1">
      <alignment horizontal="center" vertical="center"/>
    </xf>
    <xf numFmtId="176" fontId="23" fillId="0" borderId="62" xfId="2" applyNumberFormat="1" applyFont="1" applyFill="1" applyBorder="1" applyAlignment="1" applyProtection="1">
      <alignment horizontal="right" vertical="center"/>
    </xf>
    <xf numFmtId="176" fontId="23" fillId="0" borderId="58" xfId="2" applyNumberFormat="1" applyFont="1" applyFill="1" applyBorder="1" applyAlignment="1" applyProtection="1">
      <alignment horizontal="right" vertical="center"/>
    </xf>
    <xf numFmtId="176" fontId="23" fillId="0" borderId="62" xfId="2" applyNumberFormat="1" applyFont="1" applyFill="1" applyBorder="1" applyAlignment="1" applyProtection="1">
      <alignment horizontal="right" vertical="center" shrinkToFit="1"/>
    </xf>
    <xf numFmtId="176" fontId="19" fillId="0" borderId="61" xfId="12" applyNumberFormat="1" applyFont="1" applyFill="1" applyBorder="1" applyAlignment="1" applyProtection="1">
      <alignment horizontal="distributed" vertical="center"/>
    </xf>
    <xf numFmtId="176" fontId="8" fillId="0" borderId="55" xfId="12" applyNumberFormat="1" applyFont="1" applyFill="1" applyBorder="1" applyAlignment="1" applyProtection="1">
      <alignment vertical="center"/>
    </xf>
    <xf numFmtId="176" fontId="8" fillId="0" borderId="64" xfId="12" applyNumberFormat="1" applyFont="1" applyFill="1" applyBorder="1" applyAlignment="1" applyProtection="1">
      <alignment horizontal="center" vertical="center"/>
    </xf>
    <xf numFmtId="176" fontId="8" fillId="0" borderId="59" xfId="12" applyNumberFormat="1" applyFont="1" applyFill="1" applyBorder="1" applyAlignment="1" applyProtection="1">
      <alignment horizontal="centerContinuous" vertical="center"/>
    </xf>
    <xf numFmtId="176" fontId="8" fillId="0" borderId="55" xfId="12" applyNumberFormat="1" applyFont="1" applyFill="1" applyBorder="1" applyAlignment="1" applyProtection="1">
      <alignment horizontal="centerContinuous" vertical="center"/>
    </xf>
    <xf numFmtId="176" fontId="8" fillId="0" borderId="64" xfId="12" applyNumberFormat="1" applyFont="1" applyFill="1" applyBorder="1" applyAlignment="1" applyProtection="1">
      <alignment horizontal="centerContinuous" vertical="center"/>
    </xf>
    <xf numFmtId="176" fontId="8" fillId="0" borderId="59" xfId="12" applyNumberFormat="1" applyFont="1" applyFill="1" applyBorder="1" applyAlignment="1" applyProtection="1">
      <alignment vertical="center"/>
    </xf>
    <xf numFmtId="176" fontId="8" fillId="0" borderId="75" xfId="12" applyNumberFormat="1" applyFont="1" applyFill="1" applyBorder="1" applyAlignment="1" applyProtection="1">
      <alignment vertical="center"/>
    </xf>
    <xf numFmtId="176" fontId="8" fillId="0" borderId="60" xfId="12" applyNumberFormat="1" applyFont="1" applyFill="1" applyBorder="1" applyAlignment="1" applyProtection="1">
      <alignment vertical="center"/>
    </xf>
    <xf numFmtId="176" fontId="8" fillId="0" borderId="64" xfId="12" applyNumberFormat="1" applyFont="1" applyFill="1" applyBorder="1" applyAlignment="1" applyProtection="1">
      <alignment vertical="center"/>
    </xf>
    <xf numFmtId="176" fontId="8" fillId="0" borderId="62" xfId="12" applyNumberFormat="1" applyFont="1" applyFill="1" applyBorder="1" applyAlignment="1" applyProtection="1">
      <alignment vertical="center"/>
    </xf>
    <xf numFmtId="176" fontId="8" fillId="0" borderId="58" xfId="12" applyNumberFormat="1" applyFont="1" applyFill="1" applyBorder="1" applyAlignment="1" applyProtection="1">
      <alignment vertical="center"/>
    </xf>
    <xf numFmtId="176" fontId="14" fillId="0" borderId="62" xfId="2" applyNumberFormat="1" applyFont="1" applyFill="1" applyBorder="1" applyAlignment="1" applyProtection="1">
      <alignment horizontal="right" vertical="center" shrinkToFit="1"/>
    </xf>
    <xf numFmtId="176" fontId="14" fillId="0" borderId="56" xfId="2" applyNumberFormat="1" applyFont="1" applyFill="1" applyBorder="1" applyAlignment="1" applyProtection="1">
      <alignment horizontal="right" vertical="center" shrinkToFit="1"/>
    </xf>
    <xf numFmtId="176" fontId="14" fillId="0" borderId="54" xfId="2" applyNumberFormat="1" applyFont="1" applyFill="1" applyBorder="1" applyAlignment="1" applyProtection="1">
      <alignment horizontal="right" vertical="center" shrinkToFit="1"/>
    </xf>
    <xf numFmtId="176" fontId="14" fillId="0" borderId="57" xfId="2" applyNumberFormat="1" applyFont="1" applyFill="1" applyBorder="1" applyAlignment="1" applyProtection="1">
      <alignment horizontal="right" vertical="center" shrinkToFit="1"/>
    </xf>
    <xf numFmtId="176" fontId="8" fillId="0" borderId="0" xfId="2" applyNumberFormat="1" applyFont="1" applyFill="1" applyBorder="1" applyAlignment="1" applyProtection="1">
      <alignment horizontal="right" vertical="center" shrinkToFit="1"/>
    </xf>
    <xf numFmtId="176" fontId="8" fillId="0" borderId="38" xfId="2" applyNumberFormat="1" applyFont="1" applyFill="1" applyBorder="1" applyAlignment="1" applyProtection="1">
      <alignment horizontal="right" vertical="center" shrinkToFit="1"/>
    </xf>
    <xf numFmtId="176" fontId="8" fillId="0" borderId="1" xfId="2" applyNumberFormat="1" applyFont="1" applyFill="1" applyBorder="1" applyAlignment="1" applyProtection="1">
      <alignment horizontal="right" vertical="center" shrinkToFit="1"/>
    </xf>
    <xf numFmtId="176" fontId="8" fillId="0" borderId="39" xfId="2" applyNumberFormat="1" applyFont="1" applyFill="1" applyBorder="1" applyAlignment="1" applyProtection="1">
      <alignment horizontal="right" vertical="center" shrinkToFit="1"/>
    </xf>
    <xf numFmtId="176" fontId="8" fillId="0" borderId="55" xfId="12" applyNumberFormat="1" applyFont="1" applyFill="1" applyBorder="1" applyAlignment="1">
      <alignment vertical="center"/>
    </xf>
    <xf numFmtId="176" fontId="14" fillId="0" borderId="62" xfId="2" applyNumberFormat="1" applyFont="1" applyFill="1" applyBorder="1" applyAlignment="1" applyProtection="1">
      <alignment horizontal="right" vertical="center"/>
    </xf>
    <xf numFmtId="176" fontId="14" fillId="0" borderId="58" xfId="2" applyNumberFormat="1" applyFont="1" applyFill="1" applyBorder="1" applyAlignment="1" applyProtection="1">
      <alignment horizontal="right" vertical="center"/>
    </xf>
    <xf numFmtId="176" fontId="8" fillId="0" borderId="82" xfId="12" applyNumberFormat="1" applyFont="1" applyFill="1" applyBorder="1" applyAlignment="1" applyProtection="1">
      <alignment horizontal="distributed" vertical="center"/>
    </xf>
    <xf numFmtId="176" fontId="8" fillId="0" borderId="71" xfId="12" applyNumberFormat="1" applyFont="1" applyFill="1" applyBorder="1" applyAlignment="1" applyProtection="1">
      <alignment vertical="center"/>
    </xf>
    <xf numFmtId="176" fontId="8" fillId="0" borderId="72" xfId="12" applyNumberFormat="1" applyFont="1" applyFill="1" applyBorder="1" applyAlignment="1" applyProtection="1">
      <alignment vertical="center"/>
    </xf>
    <xf numFmtId="176" fontId="14" fillId="0" borderId="69" xfId="2" applyNumberFormat="1" applyFont="1" applyFill="1" applyBorder="1" applyAlignment="1" applyProtection="1">
      <alignment horizontal="right" vertical="center" shrinkToFit="1"/>
    </xf>
    <xf numFmtId="176" fontId="14" fillId="0" borderId="83" xfId="2" applyNumberFormat="1" applyFont="1" applyFill="1" applyBorder="1" applyAlignment="1" applyProtection="1">
      <alignment horizontal="right" vertical="center" shrinkToFit="1"/>
    </xf>
    <xf numFmtId="176" fontId="14" fillId="0" borderId="55" xfId="2" applyNumberFormat="1" applyFont="1" applyFill="1" applyBorder="1" applyAlignment="1" applyProtection="1">
      <alignment horizontal="right" vertical="center" shrinkToFit="1"/>
    </xf>
    <xf numFmtId="176" fontId="14" fillId="0" borderId="60" xfId="2" applyNumberFormat="1" applyFont="1" applyFill="1" applyBorder="1" applyAlignment="1" applyProtection="1">
      <alignment horizontal="right" vertical="center" shrinkToFit="1"/>
    </xf>
    <xf numFmtId="176" fontId="14" fillId="0" borderId="69" xfId="1" applyNumberFormat="1" applyFont="1" applyFill="1" applyBorder="1" applyAlignment="1" applyProtection="1">
      <alignment horizontal="right" vertical="center" shrinkToFit="1"/>
    </xf>
    <xf numFmtId="176" fontId="14" fillId="0" borderId="70" xfId="1" applyNumberFormat="1" applyFont="1" applyFill="1" applyBorder="1" applyAlignment="1" applyProtection="1">
      <alignment horizontal="right" vertical="center" shrinkToFit="1"/>
    </xf>
    <xf numFmtId="176" fontId="8" fillId="0" borderId="59" xfId="12" applyNumberFormat="1" applyFont="1" applyFill="1" applyBorder="1" applyAlignment="1" applyProtection="1">
      <alignment horizontal="distributed" vertical="center"/>
    </xf>
    <xf numFmtId="176" fontId="14" fillId="0" borderId="55" xfId="2" applyNumberFormat="1" applyFont="1" applyFill="1" applyBorder="1" applyAlignment="1" applyProtection="1">
      <alignment horizontal="right" vertical="center"/>
    </xf>
    <xf numFmtId="176" fontId="14" fillId="0" borderId="64" xfId="2" applyNumberFormat="1" applyFont="1" applyFill="1" applyBorder="1" applyAlignment="1" applyProtection="1">
      <alignment horizontal="right" vertical="center" shrinkToFit="1"/>
    </xf>
    <xf numFmtId="176" fontId="14" fillId="0" borderId="60" xfId="12" applyNumberFormat="1" applyFont="1" applyFill="1" applyBorder="1" applyAlignment="1" applyProtection="1">
      <alignment horizontal="center" vertical="center" shrinkToFit="1"/>
    </xf>
    <xf numFmtId="176" fontId="14" fillId="0" borderId="72" xfId="2" applyNumberFormat="1" applyFont="1" applyFill="1" applyBorder="1" applyAlignment="1" applyProtection="1">
      <alignment horizontal="right" vertical="center"/>
    </xf>
    <xf numFmtId="176" fontId="8" fillId="0" borderId="38" xfId="12" applyNumberFormat="1" applyFont="1" applyFill="1" applyBorder="1" applyAlignment="1" applyProtection="1">
      <alignment vertical="distributed" wrapText="1"/>
    </xf>
    <xf numFmtId="176" fontId="8" fillId="0" borderId="68" xfId="12" applyNumberFormat="1" applyFont="1" applyFill="1" applyBorder="1" applyAlignment="1" applyProtection="1">
      <alignment horizontal="distributed" vertical="center"/>
    </xf>
    <xf numFmtId="176" fontId="8" fillId="0" borderId="69" xfId="12" applyNumberFormat="1" applyFont="1" applyFill="1" applyBorder="1" applyAlignment="1" applyProtection="1">
      <alignment horizontal="distributed" vertical="center" shrinkToFit="1"/>
    </xf>
    <xf numFmtId="176" fontId="14" fillId="0" borderId="69" xfId="2" applyNumberFormat="1" applyFont="1" applyFill="1" applyBorder="1" applyAlignment="1" applyProtection="1">
      <alignment horizontal="right" vertical="center"/>
    </xf>
    <xf numFmtId="176" fontId="14" fillId="0" borderId="70" xfId="2" applyNumberFormat="1" applyFont="1" applyFill="1" applyBorder="1" applyAlignment="1" applyProtection="1">
      <alignment horizontal="right" vertical="center"/>
    </xf>
    <xf numFmtId="176" fontId="14" fillId="0" borderId="6" xfId="2" applyNumberFormat="1" applyFont="1" applyFill="1" applyBorder="1" applyAlignment="1" applyProtection="1">
      <alignment horizontal="right" vertical="center"/>
    </xf>
    <xf numFmtId="176" fontId="14" fillId="0" borderId="66" xfId="2" applyNumberFormat="1" applyFont="1" applyFill="1" applyBorder="1" applyAlignment="1" applyProtection="1">
      <alignment horizontal="right" vertical="center"/>
    </xf>
    <xf numFmtId="176" fontId="14" fillId="0" borderId="66" xfId="2" applyNumberFormat="1" applyFont="1" applyFill="1" applyBorder="1" applyAlignment="1" applyProtection="1">
      <alignment horizontal="right" vertical="center" shrinkToFit="1"/>
    </xf>
    <xf numFmtId="176" fontId="8" fillId="0" borderId="60" xfId="12" applyNumberFormat="1" applyFont="1" applyFill="1" applyBorder="1" applyAlignment="1" applyProtection="1">
      <alignment horizontal="distributed" vertical="center" shrinkToFit="1"/>
    </xf>
    <xf numFmtId="176" fontId="14" fillId="0" borderId="60" xfId="2" applyNumberFormat="1" applyFont="1" applyFill="1" applyBorder="1" applyAlignment="1" applyProtection="1">
      <alignment horizontal="right" vertical="center"/>
    </xf>
    <xf numFmtId="176" fontId="8" fillId="0" borderId="40" xfId="12" applyNumberFormat="1" applyFont="1" applyFill="1" applyBorder="1" applyAlignment="1" applyProtection="1">
      <alignment horizontal="distributed" vertical="center"/>
    </xf>
    <xf numFmtId="176" fontId="8" fillId="0" borderId="40" xfId="12" applyNumberFormat="1" applyFont="1" applyFill="1" applyBorder="1" applyAlignment="1" applyProtection="1">
      <alignment horizontal="distributed" vertical="center" shrinkToFit="1"/>
    </xf>
    <xf numFmtId="176" fontId="14" fillId="0" borderId="54" xfId="2" applyNumberFormat="1" applyFont="1" applyFill="1" applyBorder="1" applyAlignment="1" applyProtection="1">
      <alignment horizontal="right" vertical="center"/>
    </xf>
    <xf numFmtId="176" fontId="8" fillId="0" borderId="3" xfId="12" applyNumberFormat="1" applyFont="1" applyFill="1" applyBorder="1" applyAlignment="1" applyProtection="1">
      <alignment vertical="center"/>
    </xf>
    <xf numFmtId="176" fontId="8" fillId="0" borderId="62" xfId="12" applyNumberFormat="1" applyFont="1" applyFill="1" applyBorder="1" applyAlignment="1" applyProtection="1">
      <alignment vertical="center"/>
      <protection locked="0"/>
    </xf>
    <xf numFmtId="176" fontId="8" fillId="0" borderId="31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0" borderId="18" xfId="0" applyNumberFormat="1" applyFont="1" applyFill="1" applyBorder="1" applyAlignment="1" applyProtection="1">
      <alignment horizontal="distributed" vertical="center"/>
    </xf>
    <xf numFmtId="176" fontId="8" fillId="0" borderId="21" xfId="0" applyNumberFormat="1" applyFont="1" applyFill="1" applyBorder="1" applyAlignment="1">
      <alignment horizontal="distributed" vertical="center"/>
    </xf>
    <xf numFmtId="176" fontId="8" fillId="0" borderId="19" xfId="0" applyNumberFormat="1" applyFont="1" applyFill="1" applyBorder="1" applyAlignment="1">
      <alignment horizontal="distributed" vertical="center"/>
    </xf>
    <xf numFmtId="176" fontId="8" fillId="0" borderId="18" xfId="0" applyNumberFormat="1" applyFont="1" applyFill="1" applyBorder="1" applyAlignment="1">
      <alignment horizontal="right" vertical="center"/>
    </xf>
    <xf numFmtId="176" fontId="8" fillId="0" borderId="19" xfId="0" applyNumberFormat="1" applyFont="1" applyFill="1" applyBorder="1" applyAlignment="1">
      <alignment horizontal="right" vertical="center"/>
    </xf>
    <xf numFmtId="176" fontId="8" fillId="0" borderId="55" xfId="0" applyNumberFormat="1" applyFont="1" applyFill="1" applyBorder="1" applyAlignment="1">
      <alignment horizontal="right" vertical="center"/>
    </xf>
    <xf numFmtId="176" fontId="8" fillId="0" borderId="59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</xf>
    <xf numFmtId="176" fontId="8" fillId="0" borderId="5" xfId="0" applyNumberFormat="1" applyFont="1" applyFill="1" applyBorder="1" applyAlignment="1" applyProtection="1">
      <alignment horizontal="right" vertical="center"/>
    </xf>
    <xf numFmtId="176" fontId="8" fillId="0" borderId="31" xfId="0" applyNumberFormat="1" applyFont="1" applyFill="1" applyBorder="1" applyAlignment="1" applyProtection="1">
      <alignment horizontal="right" vertical="center"/>
    </xf>
    <xf numFmtId="176" fontId="8" fillId="0" borderId="32" xfId="0" applyNumberFormat="1" applyFont="1" applyFill="1" applyBorder="1" applyAlignment="1" applyProtection="1">
      <alignment horizontal="right" vertical="center"/>
    </xf>
    <xf numFmtId="176" fontId="8" fillId="0" borderId="4" xfId="0" applyNumberFormat="1" applyFont="1" applyFill="1" applyBorder="1" applyAlignment="1" applyProtection="1">
      <alignment horizontal="right" vertical="center"/>
      <protection locked="0"/>
    </xf>
    <xf numFmtId="176" fontId="8" fillId="0" borderId="5" xfId="0" applyNumberFormat="1" applyFont="1" applyFill="1" applyBorder="1" applyAlignment="1" applyProtection="1">
      <alignment horizontal="right" vertical="center"/>
      <protection locked="0"/>
    </xf>
    <xf numFmtId="176" fontId="8" fillId="0" borderId="66" xfId="0" applyNumberFormat="1" applyFont="1" applyFill="1" applyBorder="1" applyAlignment="1">
      <alignment horizontal="right" vertical="center"/>
    </xf>
    <xf numFmtId="176" fontId="8" fillId="0" borderId="68" xfId="0" applyNumberFormat="1" applyFont="1" applyFill="1" applyBorder="1" applyAlignment="1">
      <alignment horizontal="right" vertical="center"/>
    </xf>
    <xf numFmtId="176" fontId="8" fillId="0" borderId="66" xfId="0" applyNumberFormat="1" applyFont="1" applyFill="1" applyBorder="1" applyAlignment="1" applyProtection="1">
      <alignment horizontal="right" vertical="center"/>
      <protection locked="0"/>
    </xf>
    <xf numFmtId="176" fontId="8" fillId="0" borderId="68" xfId="0" applyNumberFormat="1" applyFont="1" applyFill="1" applyBorder="1" applyAlignment="1" applyProtection="1">
      <alignment horizontal="right" vertical="center"/>
      <protection locked="0"/>
    </xf>
    <xf numFmtId="176" fontId="8" fillId="0" borderId="55" xfId="0" applyNumberFormat="1" applyFont="1" applyFill="1" applyBorder="1" applyAlignment="1" applyProtection="1">
      <alignment horizontal="right" vertical="center"/>
    </xf>
    <xf numFmtId="176" fontId="8" fillId="0" borderId="59" xfId="0" applyNumberFormat="1" applyFont="1" applyFill="1" applyBorder="1" applyAlignment="1" applyProtection="1">
      <alignment horizontal="right" vertical="center"/>
    </xf>
    <xf numFmtId="176" fontId="8" fillId="0" borderId="18" xfId="0" applyNumberFormat="1" applyFont="1" applyFill="1" applyBorder="1" applyAlignment="1" applyProtection="1">
      <alignment horizontal="right" vertical="center"/>
    </xf>
    <xf numFmtId="176" fontId="8" fillId="0" borderId="19" xfId="0" applyNumberFormat="1" applyFont="1" applyFill="1" applyBorder="1" applyAlignment="1" applyProtection="1">
      <alignment horizontal="right" vertical="center"/>
    </xf>
    <xf numFmtId="176" fontId="8" fillId="0" borderId="61" xfId="0" applyNumberFormat="1" applyFont="1" applyFill="1" applyBorder="1" applyAlignment="1" applyProtection="1">
      <alignment horizontal="right" vertical="center"/>
    </xf>
    <xf numFmtId="176" fontId="8" fillId="0" borderId="56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vertical="center"/>
    </xf>
    <xf numFmtId="176" fontId="9" fillId="0" borderId="59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 applyProtection="1">
      <alignment vertical="center"/>
    </xf>
    <xf numFmtId="176" fontId="9" fillId="0" borderId="5" xfId="0" applyNumberFormat="1" applyFont="1" applyFill="1" applyBorder="1" applyAlignment="1">
      <alignment vertical="center"/>
    </xf>
    <xf numFmtId="176" fontId="8" fillId="0" borderId="66" xfId="0" applyNumberFormat="1" applyFont="1" applyFill="1" applyBorder="1" applyAlignment="1" applyProtection="1">
      <alignment vertical="center"/>
    </xf>
    <xf numFmtId="176" fontId="8" fillId="0" borderId="68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8" fillId="0" borderId="26" xfId="0" applyNumberFormat="1" applyFont="1" applyFill="1" applyBorder="1" applyAlignment="1" applyProtection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176" fontId="8" fillId="0" borderId="57" xfId="0" applyNumberFormat="1" applyFont="1" applyFill="1" applyBorder="1" applyAlignment="1" applyProtection="1">
      <alignment horizontal="center" vertical="center"/>
    </xf>
    <xf numFmtId="176" fontId="8" fillId="0" borderId="57" xfId="0" applyNumberFormat="1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center" vertical="center"/>
    </xf>
    <xf numFmtId="176" fontId="8" fillId="0" borderId="54" xfId="0" applyNumberFormat="1" applyFont="1" applyFill="1" applyBorder="1" applyAlignment="1" applyProtection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176" fontId="8" fillId="0" borderId="28" xfId="0" applyNumberFormat="1" applyFont="1" applyFill="1" applyBorder="1" applyAlignment="1" applyProtection="1">
      <alignment horizontal="center" vertical="center"/>
    </xf>
    <xf numFmtId="176" fontId="8" fillId="0" borderId="29" xfId="0" applyNumberFormat="1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horizontal="center" vertical="center"/>
    </xf>
    <xf numFmtId="176" fontId="8" fillId="0" borderId="9" xfId="0" applyNumberFormat="1" applyFont="1" applyFill="1" applyBorder="1" applyAlignment="1" applyProtection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 applyProtection="1">
      <alignment vertical="center"/>
      <protection locked="0"/>
    </xf>
    <xf numFmtId="176" fontId="8" fillId="0" borderId="5" xfId="0" applyNumberFormat="1" applyFont="1" applyFill="1" applyBorder="1" applyAlignment="1" applyProtection="1">
      <alignment vertical="center"/>
    </xf>
    <xf numFmtId="176" fontId="8" fillId="0" borderId="59" xfId="0" applyNumberFormat="1" applyFont="1" applyFill="1" applyBorder="1" applyAlignment="1" applyProtection="1">
      <alignment vertical="center"/>
    </xf>
    <xf numFmtId="176" fontId="8" fillId="0" borderId="31" xfId="0" applyNumberFormat="1" applyFont="1" applyFill="1" applyBorder="1" applyAlignment="1" applyProtection="1">
      <alignment horizontal="distributed" vertical="center"/>
    </xf>
    <xf numFmtId="176" fontId="8" fillId="0" borderId="1" xfId="0" applyNumberFormat="1" applyFont="1" applyFill="1" applyBorder="1" applyAlignment="1">
      <alignment horizontal="distributed" vertical="center"/>
    </xf>
    <xf numFmtId="176" fontId="8" fillId="0" borderId="32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>
      <alignment horizontal="distributed" vertical="center"/>
    </xf>
    <xf numFmtId="176" fontId="8" fillId="0" borderId="5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horizontal="distributed" vertical="center"/>
    </xf>
    <xf numFmtId="176" fontId="8" fillId="0" borderId="15" xfId="0" applyNumberFormat="1" applyFont="1" applyFill="1" applyBorder="1" applyAlignment="1">
      <alignment horizontal="distributed" vertical="center"/>
    </xf>
    <xf numFmtId="176" fontId="8" fillId="0" borderId="11" xfId="0" applyNumberFormat="1" applyFont="1" applyFill="1" applyBorder="1" applyAlignment="1">
      <alignment horizontal="distributed"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vertical="center"/>
      <protection locked="0"/>
    </xf>
    <xf numFmtId="176" fontId="9" fillId="0" borderId="11" xfId="0" applyNumberFormat="1" applyFont="1" applyFill="1" applyBorder="1" applyAlignment="1">
      <alignment vertical="center"/>
    </xf>
    <xf numFmtId="176" fontId="8" fillId="0" borderId="66" xfId="0" applyNumberFormat="1" applyFont="1" applyFill="1" applyBorder="1" applyAlignment="1" applyProtection="1">
      <alignment horizontal="distributed" vertical="center" wrapText="1"/>
    </xf>
    <xf numFmtId="176" fontId="8" fillId="0" borderId="67" xfId="0" applyNumberFormat="1" applyFont="1" applyFill="1" applyBorder="1" applyAlignment="1" applyProtection="1">
      <alignment horizontal="distributed" vertical="center" wrapText="1"/>
    </xf>
    <xf numFmtId="176" fontId="8" fillId="0" borderId="68" xfId="0" applyNumberFormat="1" applyFont="1" applyFill="1" applyBorder="1" applyAlignment="1" applyProtection="1">
      <alignment horizontal="distributed" vertical="center" wrapText="1"/>
    </xf>
    <xf numFmtId="176" fontId="8" fillId="0" borderId="33" xfId="0" applyNumberFormat="1" applyFont="1" applyFill="1" applyBorder="1" applyAlignment="1" applyProtection="1">
      <alignment vertical="center"/>
      <protection locked="0"/>
    </xf>
    <xf numFmtId="176" fontId="9" fillId="0" borderId="34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 applyProtection="1">
      <alignment horizontal="distributed" vertical="center"/>
    </xf>
    <xf numFmtId="176" fontId="8" fillId="0" borderId="61" xfId="0" applyNumberFormat="1" applyFont="1" applyFill="1" applyBorder="1" applyAlignment="1" applyProtection="1">
      <alignment horizontal="center" vertical="center"/>
    </xf>
    <xf numFmtId="176" fontId="8" fillId="0" borderId="62" xfId="0" applyNumberFormat="1" applyFont="1" applyFill="1" applyBorder="1" applyAlignment="1">
      <alignment horizontal="center" vertical="center"/>
    </xf>
    <xf numFmtId="176" fontId="8" fillId="0" borderId="56" xfId="0" applyNumberFormat="1" applyFont="1" applyFill="1" applyBorder="1" applyAlignment="1">
      <alignment horizontal="center" vertical="center"/>
    </xf>
    <xf numFmtId="176" fontId="8" fillId="0" borderId="55" xfId="0" applyNumberFormat="1" applyFont="1" applyFill="1" applyBorder="1" applyAlignment="1" applyProtection="1">
      <alignment horizontal="center" vertical="center"/>
    </xf>
    <xf numFmtId="176" fontId="8" fillId="0" borderId="64" xfId="0" applyNumberFormat="1" applyFont="1" applyFill="1" applyBorder="1" applyAlignment="1">
      <alignment horizontal="center" vertical="center"/>
    </xf>
    <xf numFmtId="176" fontId="8" fillId="0" borderId="59" xfId="0" applyNumberFormat="1" applyFont="1" applyFill="1" applyBorder="1" applyAlignment="1">
      <alignment horizontal="center" vertical="center"/>
    </xf>
    <xf numFmtId="176" fontId="8" fillId="0" borderId="71" xfId="0" applyNumberFormat="1" applyFont="1" applyFill="1" applyBorder="1" applyAlignment="1" applyProtection="1">
      <alignment horizontal="distributed" vertical="center"/>
    </xf>
    <xf numFmtId="176" fontId="8" fillId="0" borderId="23" xfId="0" applyNumberFormat="1" applyFont="1" applyFill="1" applyBorder="1" applyAlignment="1" applyProtection="1">
      <alignment horizontal="distributed" vertical="center"/>
    </xf>
    <xf numFmtId="176" fontId="8" fillId="0" borderId="27" xfId="0" applyNumberFormat="1" applyFont="1" applyFill="1" applyBorder="1" applyAlignment="1" applyProtection="1">
      <alignment horizontal="distributed" vertical="center"/>
    </xf>
    <xf numFmtId="176" fontId="8" fillId="0" borderId="33" xfId="0" applyNumberFormat="1" applyFont="1" applyFill="1" applyBorder="1" applyAlignment="1">
      <alignment horizontal="distributed" vertical="center"/>
    </xf>
    <xf numFmtId="176" fontId="8" fillId="0" borderId="34" xfId="0" applyNumberFormat="1" applyFont="1" applyFill="1" applyBorder="1" applyAlignment="1">
      <alignment horizontal="distributed" vertical="center"/>
    </xf>
    <xf numFmtId="176" fontId="8" fillId="0" borderId="4" xfId="0" applyNumberFormat="1" applyFont="1" applyFill="1" applyBorder="1" applyAlignment="1" applyProtection="1">
      <alignment horizontal="left" vertical="center" wrapText="1"/>
    </xf>
    <xf numFmtId="176" fontId="8" fillId="0" borderId="9" xfId="0" applyNumberFormat="1" applyFont="1" applyFill="1" applyBorder="1" applyAlignment="1">
      <alignment horizontal="left" vertical="center" wrapText="1"/>
    </xf>
    <xf numFmtId="176" fontId="8" fillId="0" borderId="35" xfId="0" applyNumberFormat="1" applyFont="1" applyFill="1" applyBorder="1" applyAlignment="1" applyProtection="1">
      <alignment vertical="center"/>
    </xf>
    <xf numFmtId="176" fontId="9" fillId="0" borderId="36" xfId="0" applyNumberFormat="1" applyFont="1" applyFill="1" applyBorder="1" applyAlignment="1">
      <alignment vertical="center"/>
    </xf>
    <xf numFmtId="176" fontId="8" fillId="0" borderId="67" xfId="0" applyNumberFormat="1" applyFont="1" applyFill="1" applyBorder="1" applyAlignment="1" applyProtection="1">
      <alignment vertical="center"/>
    </xf>
    <xf numFmtId="176" fontId="8" fillId="0" borderId="35" xfId="0" applyNumberFormat="1" applyFont="1" applyFill="1" applyBorder="1" applyAlignment="1" applyProtection="1">
      <alignment horizontal="left" vertical="center"/>
    </xf>
    <xf numFmtId="176" fontId="8" fillId="0" borderId="4" xfId="0" applyNumberFormat="1" applyFont="1" applyFill="1" applyBorder="1" applyAlignment="1" applyProtection="1">
      <alignment horizontal="left" vertical="center"/>
    </xf>
    <xf numFmtId="176" fontId="8" fillId="0" borderId="55" xfId="0" applyNumberFormat="1" applyFont="1" applyFill="1" applyBorder="1" applyAlignment="1" applyProtection="1">
      <alignment horizontal="center" vertical="center" wrapText="1"/>
    </xf>
    <xf numFmtId="176" fontId="8" fillId="0" borderId="4" xfId="0" applyNumberFormat="1" applyFont="1" applyFill="1" applyBorder="1" applyAlignment="1" applyProtection="1">
      <alignment horizontal="center" vertical="center" wrapText="1"/>
    </xf>
    <xf numFmtId="176" fontId="8" fillId="0" borderId="31" xfId="0" applyNumberFormat="1" applyFont="1" applyFill="1" applyBorder="1" applyAlignment="1" applyProtection="1">
      <alignment horizontal="center" vertical="center" wrapText="1"/>
    </xf>
    <xf numFmtId="176" fontId="8" fillId="0" borderId="66" xfId="0" applyNumberFormat="1" applyFont="1" applyFill="1" applyBorder="1" applyAlignment="1" applyProtection="1">
      <alignment horizontal="distributed" vertical="center"/>
    </xf>
    <xf numFmtId="176" fontId="8" fillId="0" borderId="68" xfId="0" applyNumberFormat="1" applyFont="1" applyFill="1" applyBorder="1" applyAlignment="1">
      <alignment horizontal="distributed" vertical="center"/>
    </xf>
    <xf numFmtId="176" fontId="8" fillId="0" borderId="9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vertical="center"/>
    </xf>
    <xf numFmtId="176" fontId="8" fillId="0" borderId="9" xfId="0" quotePrefix="1" applyNumberFormat="1" applyFont="1" applyFill="1" applyBorder="1" applyAlignment="1" applyProtection="1">
      <alignment vertical="center"/>
      <protection locked="0"/>
    </xf>
    <xf numFmtId="176" fontId="8" fillId="0" borderId="11" xfId="0" quotePrefix="1" applyNumberFormat="1" applyFont="1" applyFill="1" applyBorder="1" applyAlignment="1" applyProtection="1">
      <alignment vertical="center"/>
      <protection locked="0"/>
    </xf>
    <xf numFmtId="176" fontId="8" fillId="0" borderId="66" xfId="0" applyNumberFormat="1" applyFont="1" applyFill="1" applyBorder="1" applyAlignment="1" applyProtection="1">
      <alignment vertical="center"/>
      <protection locked="0"/>
    </xf>
    <xf numFmtId="176" fontId="8" fillId="0" borderId="68" xfId="0" applyNumberFormat="1" applyFont="1" applyFill="1" applyBorder="1" applyAlignment="1" applyProtection="1">
      <alignment vertical="center"/>
      <protection locked="0"/>
    </xf>
    <xf numFmtId="176" fontId="8" fillId="0" borderId="66" xfId="0" applyNumberFormat="1" applyFont="1" applyFill="1" applyBorder="1" applyAlignment="1">
      <alignment vertical="center"/>
    </xf>
    <xf numFmtId="176" fontId="8" fillId="0" borderId="6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 applyProtection="1">
      <alignment horizontal="right" vertical="center"/>
    </xf>
    <xf numFmtId="176" fontId="8" fillId="0" borderId="11" xfId="0" applyNumberFormat="1" applyFont="1" applyFill="1" applyBorder="1" applyAlignment="1" applyProtection="1">
      <alignment horizontal="right" vertical="center"/>
    </xf>
    <xf numFmtId="176" fontId="8" fillId="0" borderId="60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176" fontId="8" fillId="0" borderId="10" xfId="0" applyNumberFormat="1" applyFont="1" applyFill="1" applyBorder="1" applyAlignment="1" applyProtection="1">
      <alignment horizontal="right" vertical="center"/>
    </xf>
    <xf numFmtId="176" fontId="8" fillId="0" borderId="66" xfId="0" applyNumberFormat="1" applyFont="1" applyFill="1" applyBorder="1" applyAlignment="1" applyProtection="1">
      <alignment horizontal="right" vertical="center"/>
    </xf>
    <xf numFmtId="176" fontId="8" fillId="0" borderId="68" xfId="0" applyNumberFormat="1" applyFont="1" applyFill="1" applyBorder="1" applyAlignment="1" applyProtection="1">
      <alignment horizontal="right" vertical="center"/>
    </xf>
    <xf numFmtId="176" fontId="8" fillId="0" borderId="55" xfId="0" applyNumberFormat="1" applyFont="1" applyFill="1" applyBorder="1" applyAlignment="1" applyProtection="1">
      <alignment horizontal="right" vertical="center"/>
      <protection locked="0"/>
    </xf>
    <xf numFmtId="176" fontId="8" fillId="0" borderId="59" xfId="0" applyNumberFormat="1" applyFont="1" applyFill="1" applyBorder="1" applyAlignment="1" applyProtection="1">
      <alignment horizontal="right" vertical="center"/>
      <protection locked="0"/>
    </xf>
    <xf numFmtId="176" fontId="8" fillId="0" borderId="31" xfId="0" applyNumberFormat="1" applyFont="1" applyFill="1" applyBorder="1" applyAlignment="1" applyProtection="1">
      <alignment horizontal="right" vertical="center"/>
      <protection locked="0"/>
    </xf>
    <xf numFmtId="176" fontId="8" fillId="0" borderId="32" xfId="0" applyNumberFormat="1" applyFont="1" applyFill="1" applyBorder="1" applyAlignment="1" applyProtection="1">
      <alignment horizontal="right" vertical="center"/>
      <protection locked="0"/>
    </xf>
    <xf numFmtId="176" fontId="8" fillId="0" borderId="5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>
      <alignment vertical="center"/>
    </xf>
    <xf numFmtId="176" fontId="8" fillId="0" borderId="31" xfId="0" applyNumberFormat="1" applyFont="1" applyFill="1" applyBorder="1" applyAlignment="1" applyProtection="1">
      <alignment vertical="center"/>
      <protection locked="0"/>
    </xf>
    <xf numFmtId="176" fontId="8" fillId="0" borderId="32" xfId="0" applyNumberFormat="1" applyFont="1" applyFill="1" applyBorder="1" applyAlignment="1" applyProtection="1">
      <alignment vertical="center"/>
      <protection locked="0"/>
    </xf>
    <xf numFmtId="176" fontId="8" fillId="0" borderId="18" xfId="0" applyNumberFormat="1" applyFont="1" applyFill="1" applyBorder="1" applyAlignment="1" applyProtection="1">
      <alignment vertical="center"/>
    </xf>
    <xf numFmtId="176" fontId="8" fillId="0" borderId="21" xfId="0" applyNumberFormat="1" applyFont="1" applyFill="1" applyBorder="1" applyAlignment="1" applyProtection="1">
      <alignment vertical="center"/>
    </xf>
    <xf numFmtId="176" fontId="8" fillId="0" borderId="19" xfId="0" applyNumberFormat="1" applyFont="1" applyFill="1" applyBorder="1" applyAlignment="1" applyProtection="1">
      <alignment vertical="center"/>
    </xf>
    <xf numFmtId="176" fontId="8" fillId="0" borderId="61" xfId="0" applyNumberFormat="1" applyFont="1" applyFill="1" applyBorder="1" applyAlignment="1" applyProtection="1">
      <alignment vertical="center"/>
    </xf>
    <xf numFmtId="176" fontId="8" fillId="0" borderId="56" xfId="0" applyNumberFormat="1" applyFont="1" applyFill="1" applyBorder="1" applyAlignment="1" applyProtection="1">
      <alignment vertical="center"/>
    </xf>
    <xf numFmtId="176" fontId="8" fillId="0" borderId="11" xfId="0" applyNumberFormat="1" applyFont="1" applyFill="1" applyBorder="1" applyAlignment="1" applyProtection="1">
      <alignment vertical="center"/>
      <protection locked="0"/>
    </xf>
    <xf numFmtId="176" fontId="8" fillId="0" borderId="54" xfId="0" applyNumberFormat="1" applyFont="1" applyFill="1" applyBorder="1" applyAlignment="1" applyProtection="1">
      <alignment horizontal="right" vertical="center"/>
      <protection locked="0"/>
    </xf>
    <xf numFmtId="176" fontId="8" fillId="0" borderId="6" xfId="0" applyNumberFormat="1" applyFont="1" applyFill="1" applyBorder="1" applyAlignment="1" applyProtection="1">
      <alignment horizontal="right" vertical="center"/>
      <protection locked="0"/>
    </xf>
    <xf numFmtId="176" fontId="8" fillId="0" borderId="12" xfId="0" applyNumberFormat="1" applyFont="1" applyFill="1" applyBorder="1" applyAlignment="1" applyProtection="1">
      <alignment horizontal="right" vertical="center"/>
      <protection locked="0"/>
    </xf>
    <xf numFmtId="176" fontId="8" fillId="0" borderId="57" xfId="0" applyNumberFormat="1" applyFont="1" applyFill="1" applyBorder="1" applyAlignment="1" applyProtection="1">
      <alignment horizontal="right" vertical="center"/>
      <protection locked="0"/>
    </xf>
    <xf numFmtId="176" fontId="8" fillId="0" borderId="2" xfId="0" applyNumberFormat="1" applyFont="1" applyFill="1" applyBorder="1" applyAlignment="1" applyProtection="1">
      <alignment horizontal="right" vertical="center"/>
      <protection locked="0"/>
    </xf>
    <xf numFmtId="176" fontId="8" fillId="0" borderId="10" xfId="0" applyNumberFormat="1" applyFont="1" applyFill="1" applyBorder="1" applyAlignment="1" applyProtection="1">
      <alignment horizontal="right" vertical="center"/>
      <protection locked="0"/>
    </xf>
    <xf numFmtId="176" fontId="14" fillId="0" borderId="4" xfId="5" quotePrefix="1" applyNumberFormat="1" applyFont="1" applyFill="1" applyBorder="1" applyAlignment="1" applyProtection="1">
      <alignment horizontal="distributed" vertical="center"/>
    </xf>
    <xf numFmtId="176" fontId="8" fillId="0" borderId="5" xfId="5" applyNumberFormat="1" applyFont="1" applyFill="1" applyBorder="1" applyAlignment="1">
      <alignment horizontal="distributed" vertical="center"/>
    </xf>
    <xf numFmtId="176" fontId="14" fillId="0" borderId="4" xfId="5" quotePrefix="1" applyNumberFormat="1" applyFont="1" applyFill="1" applyBorder="1" applyAlignment="1" applyProtection="1">
      <alignment horizontal="center" vertical="center"/>
    </xf>
    <xf numFmtId="176" fontId="14" fillId="0" borderId="0" xfId="5" applyNumberFormat="1" applyFont="1" applyFill="1" applyBorder="1" applyAlignment="1" applyProtection="1">
      <alignment horizontal="center" vertical="center"/>
    </xf>
    <xf numFmtId="176" fontId="14" fillId="0" borderId="2" xfId="5" quotePrefix="1" applyNumberFormat="1" applyFont="1" applyFill="1" applyBorder="1" applyAlignment="1" applyProtection="1">
      <alignment horizontal="center" vertical="center"/>
    </xf>
    <xf numFmtId="176" fontId="14" fillId="0" borderId="2" xfId="5" applyNumberFormat="1" applyFont="1" applyFill="1" applyBorder="1" applyAlignment="1" applyProtection="1">
      <alignment horizontal="center" vertical="center"/>
    </xf>
    <xf numFmtId="176" fontId="8" fillId="0" borderId="2" xfId="5" applyNumberFormat="1" applyFont="1" applyFill="1" applyBorder="1" applyAlignment="1" applyProtection="1">
      <alignment horizontal="distributed" vertical="center"/>
    </xf>
    <xf numFmtId="176" fontId="14" fillId="0" borderId="4" xfId="5" applyNumberFormat="1" applyFont="1" applyFill="1" applyBorder="1" applyAlignment="1" applyProtection="1">
      <alignment horizontal="distributed" vertical="center"/>
    </xf>
    <xf numFmtId="176" fontId="14" fillId="0" borderId="0" xfId="5" applyNumberFormat="1" applyFont="1" applyFill="1" applyBorder="1" applyAlignment="1" applyProtection="1">
      <alignment horizontal="distributed" vertical="center"/>
    </xf>
    <xf numFmtId="176" fontId="8" fillId="0" borderId="2" xfId="5" applyNumberFormat="1" applyFont="1" applyFill="1" applyBorder="1" applyAlignment="1" applyProtection="1">
      <alignment horizontal="center" vertical="distributed" wrapText="1"/>
    </xf>
    <xf numFmtId="176" fontId="8" fillId="0" borderId="2" xfId="5" applyNumberFormat="1" applyFont="1" applyFill="1" applyBorder="1" applyAlignment="1" applyProtection="1">
      <alignment horizontal="center" vertical="center" shrinkToFit="1"/>
    </xf>
    <xf numFmtId="176" fontId="6" fillId="0" borderId="0" xfId="5" applyNumberFormat="1" applyFont="1" applyFill="1" applyAlignment="1" applyProtection="1">
      <alignment horizontal="center" vertical="center"/>
    </xf>
    <xf numFmtId="177" fontId="21" fillId="0" borderId="15" xfId="5" applyNumberFormat="1" applyFont="1" applyFill="1" applyBorder="1" applyAlignment="1" applyProtection="1">
      <alignment horizontal="left" vertical="center"/>
    </xf>
    <xf numFmtId="176" fontId="8" fillId="0" borderId="60" xfId="5" applyNumberFormat="1" applyFont="1" applyFill="1" applyBorder="1" applyAlignment="1" applyProtection="1">
      <alignment horizontal="center" vertical="distributed" wrapText="1"/>
    </xf>
    <xf numFmtId="176" fontId="8" fillId="0" borderId="2" xfId="5" applyNumberFormat="1" applyFont="1" applyFill="1" applyBorder="1" applyAlignment="1">
      <alignment horizontal="center" vertical="distributed"/>
    </xf>
    <xf numFmtId="176" fontId="8" fillId="0" borderId="67" xfId="5" applyNumberFormat="1" applyFont="1" applyFill="1" applyBorder="1" applyAlignment="1" applyProtection="1">
      <alignment horizontal="distributed" vertical="center"/>
    </xf>
    <xf numFmtId="176" fontId="8" fillId="0" borderId="67" xfId="5" applyNumberFormat="1" applyFont="1" applyFill="1" applyBorder="1" applyAlignment="1">
      <alignment horizontal="distributed" vertical="center"/>
    </xf>
    <xf numFmtId="176" fontId="8" fillId="0" borderId="66" xfId="5" applyNumberFormat="1" applyFont="1" applyFill="1" applyBorder="1" applyAlignment="1" applyProtection="1">
      <alignment horizontal="center" vertical="center"/>
    </xf>
    <xf numFmtId="176" fontId="8" fillId="0" borderId="67" xfId="5" applyNumberFormat="1" applyFont="1" applyFill="1" applyBorder="1" applyAlignment="1" applyProtection="1">
      <alignment horizontal="center" vertical="center"/>
    </xf>
    <xf numFmtId="176" fontId="8" fillId="0" borderId="68" xfId="5" applyNumberFormat="1" applyFont="1" applyFill="1" applyBorder="1" applyAlignment="1" applyProtection="1">
      <alignment horizontal="center" vertical="center"/>
    </xf>
    <xf numFmtId="176" fontId="8" fillId="0" borderId="4" xfId="5" applyNumberFormat="1" applyFont="1" applyFill="1" applyBorder="1" applyAlignment="1" applyProtection="1">
      <alignment horizontal="center" vertical="center"/>
    </xf>
    <xf numFmtId="176" fontId="8" fillId="0" borderId="0" xfId="5" applyNumberFormat="1" applyFont="1" applyFill="1" applyBorder="1" applyAlignment="1">
      <alignment horizontal="center" vertical="center"/>
    </xf>
    <xf numFmtId="176" fontId="8" fillId="0" borderId="5" xfId="5" applyNumberFormat="1" applyFont="1" applyFill="1" applyBorder="1" applyAlignment="1">
      <alignment horizontal="center" vertical="center"/>
    </xf>
    <xf numFmtId="176" fontId="8" fillId="0" borderId="60" xfId="5" applyNumberFormat="1" applyFont="1" applyFill="1" applyBorder="1" applyAlignment="1" applyProtection="1">
      <alignment horizontal="center" vertical="center" wrapText="1"/>
    </xf>
    <xf numFmtId="176" fontId="8" fillId="0" borderId="2" xfId="5" applyNumberFormat="1" applyFont="1" applyFill="1" applyBorder="1" applyAlignment="1" applyProtection="1">
      <alignment horizontal="center" vertical="center" wrapText="1"/>
    </xf>
    <xf numFmtId="176" fontId="8" fillId="0" borderId="10" xfId="5" applyNumberFormat="1" applyFont="1" applyFill="1" applyBorder="1" applyAlignment="1" applyProtection="1">
      <alignment horizontal="center" vertical="center" wrapText="1"/>
    </xf>
    <xf numFmtId="176" fontId="8" fillId="0" borderId="2" xfId="5" applyNumberFormat="1" applyFont="1" applyFill="1" applyBorder="1" applyAlignment="1" applyProtection="1">
      <alignment horizontal="center" vertical="distributed" textRotation="255"/>
    </xf>
    <xf numFmtId="176" fontId="8" fillId="0" borderId="5" xfId="5" applyNumberFormat="1" applyFont="1" applyFill="1" applyBorder="1" applyAlignment="1" applyProtection="1">
      <alignment horizontal="center" vertical="center"/>
    </xf>
    <xf numFmtId="176" fontId="8" fillId="0" borderId="60" xfId="5" applyNumberFormat="1" applyFont="1" applyFill="1" applyBorder="1" applyAlignment="1" applyProtection="1">
      <alignment horizontal="center" vertical="distributed" textRotation="255" wrapText="1"/>
    </xf>
    <xf numFmtId="176" fontId="8" fillId="0" borderId="2" xfId="5" applyNumberFormat="1" applyFont="1" applyFill="1" applyBorder="1" applyAlignment="1">
      <alignment horizontal="center" vertical="distributed" textRotation="255"/>
    </xf>
    <xf numFmtId="176" fontId="8" fillId="0" borderId="66" xfId="5" applyNumberFormat="1" applyFont="1" applyFill="1" applyBorder="1" applyAlignment="1" applyProtection="1">
      <alignment horizontal="distributed" vertical="center"/>
    </xf>
    <xf numFmtId="176" fontId="8" fillId="0" borderId="68" xfId="5" applyNumberFormat="1" applyFont="1" applyFill="1" applyBorder="1" applyAlignment="1" applyProtection="1">
      <alignment horizontal="distributed" vertical="center"/>
    </xf>
    <xf numFmtId="176" fontId="8" fillId="0" borderId="2" xfId="5" applyNumberFormat="1" applyFont="1" applyFill="1" applyBorder="1" applyAlignment="1" applyProtection="1">
      <alignment horizontal="center" vertical="distributed"/>
    </xf>
    <xf numFmtId="176" fontId="15" fillId="0" borderId="2" xfId="5" applyNumberFormat="1" applyFont="1" applyFill="1" applyBorder="1" applyAlignment="1" applyProtection="1">
      <alignment horizontal="center" vertical="distributed" textRotation="255" wrapText="1"/>
    </xf>
    <xf numFmtId="176" fontId="8" fillId="0" borderId="2" xfId="5" applyNumberFormat="1" applyFont="1" applyFill="1" applyBorder="1" applyAlignment="1" applyProtection="1">
      <alignment horizontal="center" vertical="distributed" textRotation="255" wrapText="1"/>
    </xf>
    <xf numFmtId="176" fontId="6" fillId="0" borderId="0" xfId="8" applyNumberFormat="1" applyFont="1" applyFill="1" applyBorder="1" applyAlignment="1" applyProtection="1">
      <alignment horizontal="center" vertical="center"/>
    </xf>
    <xf numFmtId="177" fontId="21" fillId="0" borderId="15" xfId="8" applyNumberFormat="1" applyFont="1" applyFill="1" applyBorder="1" applyAlignment="1" applyProtection="1">
      <alignment horizontal="left" vertical="center"/>
    </xf>
    <xf numFmtId="176" fontId="8" fillId="0" borderId="60" xfId="8" applyNumberFormat="1" applyFont="1" applyFill="1" applyBorder="1" applyAlignment="1" applyProtection="1">
      <alignment horizontal="center" vertical="distributed" wrapText="1"/>
    </xf>
    <xf numFmtId="176" fontId="8" fillId="0" borderId="2" xfId="8" applyNumberFormat="1" applyFont="1" applyFill="1" applyBorder="1" applyAlignment="1">
      <alignment horizontal="center" vertical="distributed" wrapText="1"/>
    </xf>
    <xf numFmtId="176" fontId="8" fillId="0" borderId="67" xfId="8" applyNumberFormat="1" applyFont="1" applyFill="1" applyBorder="1" applyAlignment="1" applyProtection="1">
      <alignment horizontal="center" vertical="center"/>
    </xf>
    <xf numFmtId="176" fontId="8" fillId="0" borderId="67" xfId="8" applyNumberFormat="1" applyFont="1" applyFill="1" applyBorder="1" applyAlignment="1">
      <alignment horizontal="center" vertical="center"/>
    </xf>
    <xf numFmtId="176" fontId="8" fillId="0" borderId="67" xfId="8" applyNumberFormat="1" applyFont="1" applyFill="1" applyBorder="1" applyAlignment="1" applyProtection="1">
      <alignment horizontal="distributed" vertical="center"/>
    </xf>
    <xf numFmtId="176" fontId="8" fillId="0" borderId="67" xfId="8" applyNumberFormat="1" applyFont="1" applyFill="1" applyBorder="1" applyAlignment="1">
      <alignment horizontal="distributed" vertical="center"/>
    </xf>
    <xf numFmtId="176" fontId="8" fillId="0" borderId="55" xfId="8" applyNumberFormat="1" applyFont="1" applyFill="1" applyBorder="1" applyAlignment="1" applyProtection="1">
      <alignment horizontal="center" vertical="center"/>
    </xf>
    <xf numFmtId="176" fontId="8" fillId="0" borderId="59" xfId="8" applyNumberFormat="1" applyFont="1" applyFill="1" applyBorder="1" applyAlignment="1">
      <alignment horizontal="center" vertical="center"/>
    </xf>
    <xf numFmtId="176" fontId="8" fillId="0" borderId="64" xfId="8" applyNumberFormat="1" applyFont="1" applyFill="1" applyBorder="1" applyAlignment="1" applyProtection="1">
      <alignment horizontal="center" vertical="center"/>
    </xf>
    <xf numFmtId="176" fontId="8" fillId="0" borderId="59" xfId="8" applyNumberFormat="1" applyFont="1" applyFill="1" applyBorder="1" applyAlignment="1" applyProtection="1">
      <alignment horizontal="center" vertical="center"/>
    </xf>
    <xf numFmtId="176" fontId="8" fillId="0" borderId="9" xfId="8" applyNumberFormat="1" applyFont="1" applyFill="1" applyBorder="1" applyAlignment="1" applyProtection="1">
      <alignment horizontal="center" vertical="center"/>
    </xf>
    <xf numFmtId="176" fontId="8" fillId="0" borderId="11" xfId="8" applyNumberFormat="1" applyFont="1" applyFill="1" applyBorder="1" applyAlignment="1">
      <alignment horizontal="center" vertical="center"/>
    </xf>
    <xf numFmtId="176" fontId="8" fillId="0" borderId="55" xfId="8" applyNumberFormat="1" applyFont="1" applyFill="1" applyBorder="1" applyAlignment="1" applyProtection="1">
      <alignment horizontal="distributed" vertical="center" wrapText="1"/>
    </xf>
    <xf numFmtId="176" fontId="8" fillId="0" borderId="59" xfId="8" applyNumberFormat="1" applyFont="1" applyFill="1" applyBorder="1" applyAlignment="1">
      <alignment horizontal="distributed" vertical="center" wrapText="1"/>
    </xf>
    <xf numFmtId="176" fontId="8" fillId="0" borderId="4" xfId="8" applyNumberFormat="1" applyFont="1" applyFill="1" applyBorder="1" applyAlignment="1">
      <alignment horizontal="distributed" vertical="center" wrapText="1"/>
    </xf>
    <xf numFmtId="176" fontId="8" fillId="0" borderId="5" xfId="8" applyNumberFormat="1" applyFont="1" applyFill="1" applyBorder="1" applyAlignment="1">
      <alignment horizontal="distributed" vertical="center" wrapText="1"/>
    </xf>
    <xf numFmtId="176" fontId="8" fillId="0" borderId="9" xfId="8" applyNumberFormat="1" applyFont="1" applyFill="1" applyBorder="1" applyAlignment="1">
      <alignment horizontal="distributed" vertical="center" wrapText="1"/>
    </xf>
    <xf numFmtId="176" fontId="8" fillId="0" borderId="11" xfId="8" applyNumberFormat="1" applyFont="1" applyFill="1" applyBorder="1" applyAlignment="1">
      <alignment horizontal="distributed" vertical="center" wrapText="1"/>
    </xf>
    <xf numFmtId="176" fontId="8" fillId="0" borderId="2" xfId="8" applyNumberFormat="1" applyFont="1" applyFill="1" applyBorder="1" applyAlignment="1" applyProtection="1">
      <alignment horizontal="center" vertical="distributed" wrapText="1"/>
    </xf>
    <xf numFmtId="176" fontId="8" fillId="0" borderId="4" xfId="8" applyNumberFormat="1" applyFont="1" applyFill="1" applyBorder="1" applyAlignment="1" applyProtection="1">
      <alignment horizontal="center" vertical="center"/>
    </xf>
    <xf numFmtId="176" fontId="8" fillId="0" borderId="4" xfId="8" applyNumberFormat="1" applyFont="1" applyFill="1" applyBorder="1" applyAlignment="1">
      <alignment vertical="center"/>
    </xf>
    <xf numFmtId="176" fontId="8" fillId="0" borderId="2" xfId="8" applyNumberFormat="1" applyFont="1" applyFill="1" applyBorder="1" applyAlignment="1" applyProtection="1">
      <alignment horizontal="center" vertical="center"/>
    </xf>
    <xf numFmtId="176" fontId="8" fillId="0" borderId="60" xfId="8" applyNumberFormat="1" applyFont="1" applyFill="1" applyBorder="1" applyAlignment="1" applyProtection="1">
      <alignment horizontal="left" vertical="distributed" wrapText="1"/>
    </xf>
    <xf numFmtId="176" fontId="8" fillId="0" borderId="2" xfId="8" applyNumberFormat="1" applyFont="1" applyFill="1" applyBorder="1" applyAlignment="1">
      <alignment horizontal="left" vertical="distributed" wrapText="1"/>
    </xf>
    <xf numFmtId="176" fontId="8" fillId="0" borderId="9" xfId="8" applyNumberFormat="1" applyFont="1" applyFill="1" applyBorder="1" applyAlignment="1">
      <alignment horizontal="left" vertical="distributed" wrapText="1"/>
    </xf>
    <xf numFmtId="176" fontId="14" fillId="0" borderId="38" xfId="8" quotePrefix="1" applyNumberFormat="1" applyFont="1" applyFill="1" applyBorder="1" applyAlignment="1" applyProtection="1">
      <alignment horizontal="center" vertical="center"/>
    </xf>
    <xf numFmtId="176" fontId="14" fillId="0" borderId="38" xfId="8" applyNumberFormat="1" applyFont="1" applyFill="1" applyBorder="1" applyAlignment="1" applyProtection="1">
      <alignment horizontal="center" vertical="center"/>
    </xf>
    <xf numFmtId="176" fontId="14" fillId="0" borderId="3" xfId="8" applyNumberFormat="1" applyFont="1" applyFill="1" applyBorder="1" applyAlignment="1">
      <alignment horizontal="center" vertical="center"/>
    </xf>
    <xf numFmtId="176" fontId="14" fillId="0" borderId="42" xfId="8" applyNumberFormat="1" applyFont="1" applyFill="1" applyBorder="1" applyAlignment="1">
      <alignment horizontal="center" vertical="center"/>
    </xf>
    <xf numFmtId="176" fontId="14" fillId="0" borderId="39" xfId="8" quotePrefix="1" applyNumberFormat="1" applyFont="1" applyFill="1" applyBorder="1" applyAlignment="1" applyProtection="1">
      <alignment horizontal="distributed" vertical="center"/>
    </xf>
    <xf numFmtId="176" fontId="14" fillId="0" borderId="39" xfId="8" applyNumberFormat="1" applyFont="1" applyFill="1" applyBorder="1" applyAlignment="1" applyProtection="1">
      <alignment horizontal="distributed" vertical="center"/>
    </xf>
    <xf numFmtId="176" fontId="14" fillId="0" borderId="4" xfId="8" applyNumberFormat="1" applyFont="1" applyFill="1" applyBorder="1" applyAlignment="1" applyProtection="1">
      <alignment horizontal="distributed" vertical="center"/>
    </xf>
    <xf numFmtId="176" fontId="14" fillId="0" borderId="0" xfId="8" applyNumberFormat="1" applyFont="1" applyFill="1" applyBorder="1" applyAlignment="1" applyProtection="1">
      <alignment horizontal="distributed" vertical="center"/>
    </xf>
    <xf numFmtId="176" fontId="8" fillId="0" borderId="4" xfId="8" applyNumberFormat="1" applyFont="1" applyFill="1" applyBorder="1" applyAlignment="1" applyProtection="1">
      <alignment horizontal="center" vertical="distributed" wrapText="1"/>
    </xf>
    <xf numFmtId="176" fontId="8" fillId="0" borderId="4" xfId="8" applyNumberFormat="1" applyFont="1" applyFill="1" applyBorder="1" applyAlignment="1">
      <alignment vertical="distributed"/>
    </xf>
    <xf numFmtId="176" fontId="14" fillId="0" borderId="38" xfId="8" quotePrefix="1" applyNumberFormat="1" applyFont="1" applyFill="1" applyBorder="1" applyAlignment="1" applyProtection="1">
      <alignment horizontal="distributed" vertical="center"/>
    </xf>
    <xf numFmtId="176" fontId="14" fillId="0" borderId="38" xfId="8" applyNumberFormat="1" applyFont="1" applyFill="1" applyBorder="1" applyAlignment="1" applyProtection="1">
      <alignment horizontal="distributed" vertical="center"/>
    </xf>
    <xf numFmtId="176" fontId="6" fillId="0" borderId="0" xfId="10" applyNumberFormat="1" applyFont="1" applyBorder="1" applyAlignment="1" applyProtection="1">
      <alignment horizontal="center" vertical="center"/>
    </xf>
    <xf numFmtId="176" fontId="7" fillId="0" borderId="0" xfId="10" applyNumberFormat="1" applyFont="1" applyAlignment="1">
      <alignment horizontal="center" vertical="center"/>
    </xf>
    <xf numFmtId="177" fontId="21" fillId="0" borderId="15" xfId="10" applyNumberFormat="1" applyFont="1" applyBorder="1" applyAlignment="1" applyProtection="1">
      <alignment horizontal="left" vertical="center"/>
    </xf>
    <xf numFmtId="176" fontId="8" fillId="0" borderId="55" xfId="10" applyNumberFormat="1" applyFont="1" applyBorder="1" applyAlignment="1" applyProtection="1">
      <alignment horizontal="center" vertical="center"/>
    </xf>
    <xf numFmtId="176" fontId="8" fillId="0" borderId="59" xfId="10" applyNumberFormat="1" applyFont="1" applyBorder="1" applyAlignment="1" applyProtection="1">
      <alignment horizontal="center" vertical="center"/>
    </xf>
    <xf numFmtId="176" fontId="8" fillId="0" borderId="4" xfId="10" applyNumberFormat="1" applyFont="1" applyBorder="1" applyAlignment="1" applyProtection="1">
      <alignment horizontal="center" vertical="center"/>
    </xf>
    <xf numFmtId="176" fontId="8" fillId="0" borderId="5" xfId="10" applyNumberFormat="1" applyFont="1" applyBorder="1" applyAlignment="1" applyProtection="1">
      <alignment horizontal="center" vertical="center"/>
    </xf>
    <xf numFmtId="176" fontId="8" fillId="0" borderId="60" xfId="10" applyNumberFormat="1" applyFont="1" applyBorder="1" applyAlignment="1" applyProtection="1">
      <alignment horizontal="center" vertical="distributed" wrapText="1"/>
    </xf>
    <xf numFmtId="176" fontId="8" fillId="0" borderId="2" xfId="10" applyNumberFormat="1" applyFont="1" applyBorder="1" applyAlignment="1" applyProtection="1">
      <alignment horizontal="center" vertical="distributed" wrapText="1"/>
    </xf>
    <xf numFmtId="176" fontId="8" fillId="0" borderId="66" xfId="10" applyNumberFormat="1" applyFont="1" applyBorder="1" applyAlignment="1" applyProtection="1">
      <alignment horizontal="center" vertical="center"/>
    </xf>
    <xf numFmtId="176" fontId="8" fillId="0" borderId="67" xfId="10" applyNumberFormat="1" applyFont="1" applyBorder="1" applyAlignment="1">
      <alignment horizontal="center" vertical="center"/>
    </xf>
    <xf numFmtId="176" fontId="8" fillId="0" borderId="68" xfId="10" applyNumberFormat="1" applyFont="1" applyBorder="1" applyAlignment="1">
      <alignment horizontal="center" vertical="center"/>
    </xf>
    <xf numFmtId="176" fontId="8" fillId="0" borderId="60" xfId="10" applyNumberFormat="1" applyFont="1" applyBorder="1" applyAlignment="1" applyProtection="1">
      <alignment horizontal="center" vertical="distributed"/>
    </xf>
    <xf numFmtId="176" fontId="8" fillId="0" borderId="4" xfId="10" applyNumberFormat="1" applyFont="1" applyBorder="1" applyAlignment="1" applyProtection="1">
      <alignment horizontal="center" vertical="distributed"/>
    </xf>
    <xf numFmtId="176" fontId="8" fillId="0" borderId="67" xfId="10" applyNumberFormat="1" applyFont="1" applyBorder="1" applyAlignment="1" applyProtection="1">
      <alignment horizontal="distributed" vertical="center"/>
    </xf>
    <xf numFmtId="176" fontId="8" fillId="0" borderId="67" xfId="10" applyNumberFormat="1" applyFont="1" applyBorder="1" applyAlignment="1">
      <alignment horizontal="distributed" vertical="center"/>
    </xf>
    <xf numFmtId="176" fontId="8" fillId="0" borderId="64" xfId="10" applyNumberFormat="1" applyFont="1" applyBorder="1" applyAlignment="1" applyProtection="1">
      <alignment horizontal="center" vertical="center"/>
    </xf>
    <xf numFmtId="176" fontId="8" fillId="0" borderId="64" xfId="10" applyNumberFormat="1" applyFont="1" applyBorder="1" applyAlignment="1">
      <alignment horizontal="center" vertical="center"/>
    </xf>
    <xf numFmtId="176" fontId="8" fillId="0" borderId="67" xfId="10" applyNumberFormat="1" applyFont="1" applyBorder="1" applyAlignment="1" applyProtection="1">
      <alignment horizontal="center" vertical="center"/>
    </xf>
    <xf numFmtId="176" fontId="8" fillId="0" borderId="68" xfId="10" applyNumberFormat="1" applyFont="1" applyBorder="1" applyAlignment="1" applyProtection="1">
      <alignment horizontal="center" vertical="center"/>
    </xf>
    <xf numFmtId="176" fontId="8" fillId="0" borderId="38" xfId="10" applyNumberFormat="1" applyFont="1" applyBorder="1" applyAlignment="1" applyProtection="1">
      <alignment horizontal="center" vertical="center"/>
    </xf>
    <xf numFmtId="176" fontId="16" fillId="0" borderId="37" xfId="10" applyNumberFormat="1" applyFont="1" applyBorder="1" applyAlignment="1" applyProtection="1">
      <alignment horizontal="center" vertical="distributed" wrapText="1"/>
    </xf>
    <xf numFmtId="176" fontId="16" fillId="0" borderId="37" xfId="10" applyNumberFormat="1" applyFont="1" applyBorder="1" applyAlignment="1" applyProtection="1">
      <alignment vertical="distributed" wrapText="1"/>
    </xf>
    <xf numFmtId="176" fontId="8" fillId="0" borderId="53" xfId="10" applyNumberFormat="1" applyFont="1" applyBorder="1" applyAlignment="1" applyProtection="1">
      <alignment horizontal="center" vertical="center"/>
    </xf>
    <xf numFmtId="176" fontId="8" fillId="0" borderId="63" xfId="10" applyNumberFormat="1" applyFont="1" applyBorder="1" applyAlignment="1" applyProtection="1">
      <alignment horizontal="center" vertical="center"/>
    </xf>
    <xf numFmtId="176" fontId="8" fillId="0" borderId="16" xfId="10" applyNumberFormat="1" applyFont="1" applyBorder="1" applyAlignment="1" applyProtection="1">
      <alignment horizontal="center" vertical="center"/>
    </xf>
    <xf numFmtId="176" fontId="8" fillId="0" borderId="1" xfId="10" applyNumberFormat="1" applyFont="1" applyBorder="1" applyAlignment="1" applyProtection="1">
      <alignment horizontal="center" vertical="center"/>
    </xf>
    <xf numFmtId="176" fontId="8" fillId="0" borderId="32" xfId="10" applyNumberFormat="1" applyFont="1" applyBorder="1" applyAlignment="1" applyProtection="1">
      <alignment horizontal="center" vertical="center"/>
    </xf>
    <xf numFmtId="176" fontId="8" fillId="0" borderId="15" xfId="10" applyNumberFormat="1" applyFont="1" applyBorder="1" applyAlignment="1" applyProtection="1">
      <alignment horizontal="center" vertical="center"/>
    </xf>
    <xf numFmtId="176" fontId="8" fillId="0" borderId="15" xfId="10" applyNumberFormat="1" applyFont="1" applyBorder="1" applyAlignment="1">
      <alignment horizontal="center" vertical="center"/>
    </xf>
    <xf numFmtId="176" fontId="8" fillId="0" borderId="55" xfId="10" applyNumberFormat="1" applyFont="1" applyBorder="1" applyAlignment="1" applyProtection="1">
      <alignment horizontal="distributed" vertical="center" indent="1"/>
    </xf>
    <xf numFmtId="176" fontId="8" fillId="0" borderId="64" xfId="10" applyNumberFormat="1" applyFont="1" applyBorder="1" applyAlignment="1" applyProtection="1">
      <alignment horizontal="distributed" vertical="center" indent="1"/>
    </xf>
    <xf numFmtId="176" fontId="8" fillId="0" borderId="75" xfId="10" applyNumberFormat="1" applyFont="1" applyBorder="1" applyAlignment="1" applyProtection="1">
      <alignment horizontal="distributed" vertical="center" indent="1"/>
    </xf>
    <xf numFmtId="176" fontId="8" fillId="0" borderId="31" xfId="10" applyNumberFormat="1" applyFont="1" applyBorder="1" applyAlignment="1" applyProtection="1">
      <alignment horizontal="distributed" vertical="center" indent="1"/>
    </xf>
    <xf numFmtId="176" fontId="8" fillId="0" borderId="1" xfId="10" applyNumberFormat="1" applyFont="1" applyBorder="1" applyAlignment="1" applyProtection="1">
      <alignment horizontal="distributed" vertical="center" indent="1"/>
    </xf>
    <xf numFmtId="176" fontId="8" fillId="0" borderId="44" xfId="10" applyNumberFormat="1" applyFont="1" applyBorder="1" applyAlignment="1" applyProtection="1">
      <alignment horizontal="distributed" vertical="center" indent="1"/>
    </xf>
    <xf numFmtId="176" fontId="8" fillId="0" borderId="37" xfId="10" applyNumberFormat="1" applyFont="1" applyBorder="1" applyAlignment="1" applyProtection="1">
      <alignment horizontal="center" vertical="center" wrapText="1"/>
    </xf>
    <xf numFmtId="176" fontId="8" fillId="0" borderId="59" xfId="10" applyNumberFormat="1" applyFont="1" applyBorder="1" applyAlignment="1" applyProtection="1">
      <alignment horizontal="center" vertical="distributed" wrapText="1"/>
    </xf>
    <xf numFmtId="176" fontId="8" fillId="0" borderId="5" xfId="10" applyNumberFormat="1" applyFont="1" applyBorder="1" applyAlignment="1" applyProtection="1">
      <alignment horizontal="center" vertical="distributed" wrapText="1"/>
    </xf>
    <xf numFmtId="176" fontId="14" fillId="0" borderId="4" xfId="10" applyNumberFormat="1" applyFont="1" applyBorder="1" applyAlignment="1" applyProtection="1">
      <alignment horizontal="distributed" vertical="center"/>
    </xf>
    <xf numFmtId="176" fontId="14" fillId="0" borderId="0" xfId="10" applyNumberFormat="1" applyFont="1" applyBorder="1" applyAlignment="1" applyProtection="1">
      <alignment horizontal="distributed" vertical="center"/>
    </xf>
    <xf numFmtId="176" fontId="8" fillId="0" borderId="37" xfId="10" applyNumberFormat="1" applyFont="1" applyBorder="1" applyAlignment="1" applyProtection="1">
      <alignment horizontal="center" vertical="center"/>
    </xf>
    <xf numFmtId="176" fontId="8" fillId="0" borderId="60" xfId="10" applyNumberFormat="1" applyFont="1" applyBorder="1" applyAlignment="1" applyProtection="1">
      <alignment horizontal="center" vertical="distributed" textRotation="255"/>
    </xf>
    <xf numFmtId="176" fontId="8" fillId="0" borderId="2" xfId="10" applyNumberFormat="1" applyFont="1" applyBorder="1" applyAlignment="1" applyProtection="1">
      <alignment horizontal="center" vertical="distributed" textRotation="255"/>
    </xf>
    <xf numFmtId="176" fontId="8" fillId="0" borderId="60" xfId="10" applyNumberFormat="1" applyFont="1" applyBorder="1" applyAlignment="1" applyProtection="1">
      <alignment horizontal="center" vertical="center"/>
    </xf>
    <xf numFmtId="176" fontId="8" fillId="0" borderId="2" xfId="10" applyNumberFormat="1" applyFont="1" applyBorder="1" applyAlignment="1" applyProtection="1">
      <alignment horizontal="center" vertical="center"/>
    </xf>
    <xf numFmtId="176" fontId="8" fillId="0" borderId="7" xfId="10" applyNumberFormat="1" applyFont="1" applyBorder="1" applyAlignment="1" applyProtection="1">
      <alignment horizontal="center" vertical="center"/>
    </xf>
    <xf numFmtId="176" fontId="8" fillId="0" borderId="62" xfId="10" applyNumberFormat="1" applyFont="1" applyBorder="1" applyAlignment="1" applyProtection="1">
      <alignment horizontal="center" vertical="center"/>
    </xf>
    <xf numFmtId="176" fontId="8" fillId="0" borderId="58" xfId="10" applyNumberFormat="1" applyFont="1" applyBorder="1" applyAlignment="1" applyProtection="1">
      <alignment horizontal="center" vertical="center"/>
    </xf>
    <xf numFmtId="176" fontId="8" fillId="0" borderId="44" xfId="10" applyNumberFormat="1" applyFont="1" applyBorder="1" applyAlignment="1" applyProtection="1">
      <alignment horizontal="center" vertical="center"/>
    </xf>
    <xf numFmtId="176" fontId="14" fillId="0" borderId="2" xfId="10" quotePrefix="1" applyNumberFormat="1" applyFont="1" applyBorder="1" applyAlignment="1" applyProtection="1">
      <alignment horizontal="center" vertical="center"/>
    </xf>
    <xf numFmtId="176" fontId="14" fillId="0" borderId="9" xfId="10" quotePrefix="1" applyNumberFormat="1" applyFont="1" applyBorder="1" applyAlignment="1" applyProtection="1">
      <alignment horizontal="distributed" vertical="center"/>
    </xf>
    <xf numFmtId="176" fontId="14" fillId="0" borderId="11" xfId="10" quotePrefix="1" applyNumberFormat="1" applyFont="1" applyBorder="1" applyAlignment="1" applyProtection="1">
      <alignment horizontal="distributed" vertical="center"/>
    </xf>
    <xf numFmtId="176" fontId="14" fillId="0" borderId="4" xfId="11" quotePrefix="1" applyNumberFormat="1" applyFont="1" applyBorder="1" applyAlignment="1" applyProtection="1">
      <alignment horizontal="center" vertical="center"/>
    </xf>
    <xf numFmtId="176" fontId="14" fillId="0" borderId="0" xfId="11" applyNumberFormat="1" applyFont="1" applyBorder="1" applyAlignment="1" applyProtection="1">
      <alignment horizontal="center" vertical="center"/>
    </xf>
    <xf numFmtId="176" fontId="6" fillId="0" borderId="0" xfId="7" applyNumberFormat="1" applyFont="1" applyFill="1" applyAlignment="1" applyProtection="1">
      <alignment horizontal="center" vertical="center" shrinkToFit="1"/>
    </xf>
    <xf numFmtId="177" fontId="21" fillId="0" borderId="15" xfId="7" applyNumberFormat="1" applyFont="1" applyFill="1" applyBorder="1" applyAlignment="1" applyProtection="1">
      <alignment horizontal="left" vertical="center"/>
    </xf>
    <xf numFmtId="176" fontId="8" fillId="0" borderId="60" xfId="7" applyNumberFormat="1" applyFont="1" applyFill="1" applyBorder="1" applyAlignment="1" applyProtection="1">
      <alignment horizontal="center" vertical="distributed"/>
    </xf>
    <xf numFmtId="176" fontId="8" fillId="0" borderId="2" xfId="7" applyNumberFormat="1" applyFont="1" applyFill="1" applyBorder="1" applyAlignment="1">
      <alignment horizontal="center" vertical="distributed"/>
    </xf>
    <xf numFmtId="176" fontId="8" fillId="0" borderId="69" xfId="7" applyNumberFormat="1" applyFont="1" applyFill="1" applyBorder="1" applyAlignment="1" applyProtection="1">
      <alignment horizontal="center" vertical="center"/>
    </xf>
    <xf numFmtId="176" fontId="8" fillId="0" borderId="76" xfId="7" applyNumberFormat="1" applyFont="1" applyFill="1" applyBorder="1" applyAlignment="1">
      <alignment horizontal="center" vertical="center"/>
    </xf>
    <xf numFmtId="176" fontId="8" fillId="0" borderId="77" xfId="7" applyNumberFormat="1" applyFont="1" applyFill="1" applyBorder="1" applyAlignment="1" applyProtection="1">
      <alignment horizontal="center" vertical="distributed" wrapText="1"/>
    </xf>
    <xf numFmtId="176" fontId="8" fillId="0" borderId="46" xfId="7" applyNumberFormat="1" applyFont="1" applyFill="1" applyBorder="1" applyAlignment="1">
      <alignment horizontal="center" vertical="distributed" wrapText="1"/>
    </xf>
    <xf numFmtId="176" fontId="8" fillId="0" borderId="47" xfId="7" applyNumberFormat="1" applyFont="1" applyFill="1" applyBorder="1" applyAlignment="1">
      <alignment horizontal="center" vertical="distributed" wrapText="1"/>
    </xf>
    <xf numFmtId="176" fontId="8" fillId="0" borderId="60" xfId="7" applyNumberFormat="1" applyFont="1" applyFill="1" applyBorder="1" applyAlignment="1" applyProtection="1">
      <alignment horizontal="center" vertical="distributed" wrapText="1"/>
    </xf>
    <xf numFmtId="176" fontId="8" fillId="0" borderId="2" xfId="7" applyNumberFormat="1" applyFont="1" applyFill="1" applyBorder="1" applyAlignment="1">
      <alignment horizontal="center" vertical="distributed" wrapText="1"/>
    </xf>
    <xf numFmtId="176" fontId="8" fillId="0" borderId="67" xfId="7" applyNumberFormat="1" applyFont="1" applyFill="1" applyBorder="1" applyAlignment="1" applyProtection="1">
      <alignment horizontal="distributed" vertical="center"/>
    </xf>
    <xf numFmtId="176" fontId="8" fillId="0" borderId="66" xfId="7" applyNumberFormat="1" applyFont="1" applyFill="1" applyBorder="1" applyAlignment="1" applyProtection="1">
      <alignment horizontal="center" vertical="center"/>
    </xf>
    <xf numFmtId="176" fontId="8" fillId="0" borderId="67" xfId="7" applyNumberFormat="1" applyFont="1" applyFill="1" applyBorder="1" applyAlignment="1" applyProtection="1">
      <alignment horizontal="center" vertical="center"/>
    </xf>
    <xf numFmtId="176" fontId="8" fillId="0" borderId="68" xfId="7" applyNumberFormat="1" applyFont="1" applyFill="1" applyBorder="1" applyAlignment="1" applyProtection="1">
      <alignment horizontal="center" vertical="center"/>
    </xf>
    <xf numFmtId="176" fontId="8" fillId="0" borderId="2" xfId="7" applyNumberFormat="1" applyFont="1" applyFill="1" applyBorder="1" applyAlignment="1" applyProtection="1">
      <alignment horizontal="center" vertical="distributed"/>
    </xf>
    <xf numFmtId="176" fontId="8" fillId="0" borderId="2" xfId="7" applyNumberFormat="1" applyFont="1" applyFill="1" applyBorder="1" applyAlignment="1" applyProtection="1">
      <alignment horizontal="center" vertical="center"/>
    </xf>
    <xf numFmtId="176" fontId="15" fillId="0" borderId="2" xfId="7" applyNumberFormat="1" applyFont="1" applyFill="1" applyBorder="1" applyAlignment="1">
      <alignment horizontal="center" vertical="distributed" wrapText="1"/>
    </xf>
    <xf numFmtId="176" fontId="8" fillId="0" borderId="48" xfId="2" applyNumberFormat="1" applyFont="1" applyFill="1" applyBorder="1" applyAlignment="1" applyProtection="1">
      <alignment horizontal="center" vertical="center"/>
      <protection locked="0"/>
    </xf>
    <xf numFmtId="176" fontId="8" fillId="0" borderId="49" xfId="2" applyNumberFormat="1" applyFont="1" applyFill="1" applyBorder="1" applyAlignment="1" applyProtection="1">
      <alignment horizontal="center" vertical="center"/>
      <protection locked="0"/>
    </xf>
    <xf numFmtId="176" fontId="8" fillId="0" borderId="51" xfId="2" applyNumberFormat="1" applyFont="1" applyFill="1" applyBorder="1" applyAlignment="1" applyProtection="1">
      <alignment horizontal="center" vertical="center"/>
      <protection locked="0"/>
    </xf>
    <xf numFmtId="176" fontId="14" fillId="0" borderId="4" xfId="7" applyNumberFormat="1" applyFont="1" applyFill="1" applyBorder="1" applyAlignment="1" applyProtection="1">
      <alignment horizontal="distributed" vertical="center"/>
    </xf>
    <xf numFmtId="176" fontId="14" fillId="0" borderId="5" xfId="7" applyNumberFormat="1" applyFont="1" applyFill="1" applyBorder="1" applyAlignment="1" applyProtection="1">
      <alignment horizontal="distributed" vertical="center"/>
    </xf>
    <xf numFmtId="176" fontId="9" fillId="0" borderId="2" xfId="7" applyNumberFormat="1" applyFont="1" applyFill="1" applyBorder="1" applyAlignment="1">
      <alignment horizontal="center" vertical="distributed"/>
    </xf>
    <xf numFmtId="176" fontId="19" fillId="0" borderId="24" xfId="12" applyNumberFormat="1" applyFont="1" applyFill="1" applyBorder="1" applyAlignment="1" applyProtection="1">
      <alignment horizontal="distributed" vertical="center" shrinkToFit="1"/>
    </xf>
    <xf numFmtId="176" fontId="19" fillId="0" borderId="21" xfId="12" applyNumberFormat="1" applyFont="1" applyFill="1" applyBorder="1" applyAlignment="1" applyProtection="1">
      <alignment horizontal="distributed" vertical="center" shrinkToFit="1"/>
    </xf>
    <xf numFmtId="176" fontId="19" fillId="0" borderId="26" xfId="12" applyNumberFormat="1" applyFont="1" applyFill="1" applyBorder="1" applyAlignment="1" applyProtection="1">
      <alignment horizontal="center" vertical="center"/>
    </xf>
    <xf numFmtId="176" fontId="19" fillId="0" borderId="23" xfId="12" applyNumberFormat="1" applyFont="1" applyFill="1" applyBorder="1" applyAlignment="1" applyProtection="1">
      <alignment horizontal="center" vertical="center"/>
    </xf>
    <xf numFmtId="176" fontId="19" fillId="0" borderId="27" xfId="12" applyNumberFormat="1" applyFont="1" applyFill="1" applyBorder="1" applyAlignment="1" applyProtection="1">
      <alignment horizontal="center" vertical="center"/>
    </xf>
    <xf numFmtId="176" fontId="19" fillId="0" borderId="54" xfId="12" applyNumberFormat="1" applyFont="1" applyFill="1" applyBorder="1" applyAlignment="1" applyProtection="1">
      <alignment horizontal="center" vertical="center"/>
    </xf>
    <xf numFmtId="176" fontId="19" fillId="0" borderId="6" xfId="12" applyNumberFormat="1" applyFont="1" applyFill="1" applyBorder="1" applyAlignment="1" applyProtection="1">
      <alignment horizontal="center" vertical="center"/>
    </xf>
    <xf numFmtId="176" fontId="19" fillId="0" borderId="12" xfId="12" applyNumberFormat="1" applyFont="1" applyFill="1" applyBorder="1" applyAlignment="1" applyProtection="1">
      <alignment horizontal="center" vertical="center"/>
    </xf>
    <xf numFmtId="176" fontId="19" fillId="0" borderId="40" xfId="12" applyNumberFormat="1" applyFont="1" applyFill="1" applyBorder="1" applyAlignment="1" applyProtection="1">
      <alignment horizontal="center" vertical="center"/>
    </xf>
    <xf numFmtId="176" fontId="19" fillId="0" borderId="38" xfId="12" applyNumberFormat="1" applyFont="1" applyFill="1" applyBorder="1" applyAlignment="1" applyProtection="1">
      <alignment horizontal="center" vertical="center"/>
    </xf>
    <xf numFmtId="176" fontId="19" fillId="0" borderId="41" xfId="12" applyNumberFormat="1" applyFont="1" applyFill="1" applyBorder="1" applyAlignment="1" applyProtection="1">
      <alignment horizontal="center" vertical="center"/>
    </xf>
    <xf numFmtId="176" fontId="23" fillId="0" borderId="69" xfId="12" applyNumberFormat="1" applyFont="1" applyFill="1" applyBorder="1" applyAlignment="1" applyProtection="1">
      <alignment horizontal="distributed" vertical="center" shrinkToFit="1"/>
    </xf>
    <xf numFmtId="176" fontId="23" fillId="0" borderId="66" xfId="12" applyNumberFormat="1" applyFont="1" applyFill="1" applyBorder="1" applyAlignment="1" applyProtection="1">
      <alignment horizontal="distributed" vertical="center" shrinkToFit="1"/>
    </xf>
    <xf numFmtId="176" fontId="8" fillId="0" borderId="69" xfId="12" applyNumberFormat="1" applyFont="1" applyFill="1" applyBorder="1" applyAlignment="1" applyProtection="1">
      <alignment horizontal="distributed" vertical="center" shrinkToFit="1"/>
    </xf>
    <xf numFmtId="176" fontId="8" fillId="0" borderId="66" xfId="12" applyNumberFormat="1" applyFont="1" applyFill="1" applyBorder="1" applyAlignment="1" applyProtection="1">
      <alignment horizontal="distributed" vertical="center" shrinkToFit="1"/>
    </xf>
    <xf numFmtId="176" fontId="19" fillId="0" borderId="55" xfId="12" applyNumberFormat="1" applyFont="1" applyFill="1" applyBorder="1" applyAlignment="1" applyProtection="1">
      <alignment horizontal="center" vertical="center"/>
    </xf>
    <xf numFmtId="176" fontId="19" fillId="0" borderId="64" xfId="12" applyNumberFormat="1" applyFont="1" applyFill="1" applyBorder="1" applyAlignment="1" applyProtection="1">
      <alignment horizontal="center" vertical="center"/>
    </xf>
    <xf numFmtId="176" fontId="19" fillId="0" borderId="75" xfId="12" applyNumberFormat="1" applyFont="1" applyFill="1" applyBorder="1" applyAlignment="1" applyProtection="1">
      <alignment horizontal="center" vertical="center"/>
    </xf>
    <xf numFmtId="176" fontId="19" fillId="0" borderId="4" xfId="12" applyNumberFormat="1" applyFont="1" applyFill="1" applyBorder="1" applyAlignment="1" applyProtection="1">
      <alignment horizontal="center" vertical="center"/>
    </xf>
    <xf numFmtId="176" fontId="19" fillId="0" borderId="0" xfId="12" applyNumberFormat="1" applyFont="1" applyFill="1" applyBorder="1" applyAlignment="1" applyProtection="1">
      <alignment horizontal="center" vertical="center"/>
    </xf>
    <xf numFmtId="176" fontId="19" fillId="0" borderId="42" xfId="12" applyNumberFormat="1" applyFont="1" applyFill="1" applyBorder="1" applyAlignment="1" applyProtection="1">
      <alignment horizontal="center" vertical="center"/>
    </xf>
    <xf numFmtId="176" fontId="19" fillId="0" borderId="9" xfId="12" applyNumberFormat="1" applyFont="1" applyFill="1" applyBorder="1" applyAlignment="1" applyProtection="1">
      <alignment horizontal="center" vertical="center"/>
    </xf>
    <xf numFmtId="176" fontId="19" fillId="0" borderId="15" xfId="12" applyNumberFormat="1" applyFont="1" applyFill="1" applyBorder="1" applyAlignment="1" applyProtection="1">
      <alignment horizontal="center" vertical="center"/>
    </xf>
    <xf numFmtId="176" fontId="19" fillId="0" borderId="52" xfId="12" applyNumberFormat="1" applyFont="1" applyFill="1" applyBorder="1" applyAlignment="1" applyProtection="1">
      <alignment horizontal="center" vertical="center"/>
    </xf>
    <xf numFmtId="176" fontId="19" fillId="0" borderId="63" xfId="12" applyNumberFormat="1" applyFont="1" applyFill="1" applyBorder="1" applyAlignment="1" applyProtection="1">
      <alignment horizontal="center" vertical="center"/>
    </xf>
    <xf numFmtId="176" fontId="19" fillId="0" borderId="59" xfId="12" applyNumberFormat="1" applyFont="1" applyFill="1" applyBorder="1" applyAlignment="1" applyProtection="1">
      <alignment horizontal="center" vertical="center"/>
    </xf>
    <xf numFmtId="176" fontId="19" fillId="0" borderId="3" xfId="12" applyNumberFormat="1" applyFont="1" applyFill="1" applyBorder="1" applyAlignment="1" applyProtection="1">
      <alignment horizontal="center" vertical="center"/>
    </xf>
    <xf numFmtId="176" fontId="19" fillId="0" borderId="5" xfId="12" applyNumberFormat="1" applyFont="1" applyFill="1" applyBorder="1" applyAlignment="1" applyProtection="1">
      <alignment horizontal="center" vertical="center"/>
    </xf>
    <xf numFmtId="176" fontId="19" fillId="0" borderId="16" xfId="12" applyNumberFormat="1" applyFont="1" applyFill="1" applyBorder="1" applyAlignment="1" applyProtection="1">
      <alignment horizontal="center" vertical="center"/>
    </xf>
    <xf numFmtId="176" fontId="19" fillId="0" borderId="1" xfId="12" applyNumberFormat="1" applyFont="1" applyFill="1" applyBorder="1" applyAlignment="1" applyProtection="1">
      <alignment horizontal="center" vertical="center"/>
    </xf>
    <xf numFmtId="176" fontId="19" fillId="0" borderId="32" xfId="12" applyNumberFormat="1" applyFont="1" applyFill="1" applyBorder="1" applyAlignment="1" applyProtection="1">
      <alignment horizontal="center" vertical="center"/>
    </xf>
    <xf numFmtId="176" fontId="19" fillId="0" borderId="31" xfId="12" applyNumberFormat="1" applyFont="1" applyFill="1" applyBorder="1" applyAlignment="1" applyProtection="1">
      <alignment horizontal="center" vertical="center"/>
    </xf>
    <xf numFmtId="176" fontId="19" fillId="0" borderId="4" xfId="12" applyNumberFormat="1" applyFont="1" applyFill="1" applyBorder="1" applyAlignment="1" applyProtection="1">
      <alignment horizontal="center" vertical="distributed" wrapText="1"/>
    </xf>
    <xf numFmtId="176" fontId="19" fillId="0" borderId="4" xfId="12" applyNumberFormat="1" applyFont="1" applyFill="1" applyBorder="1" applyAlignment="1" applyProtection="1">
      <alignment horizontal="center" vertical="distributed"/>
    </xf>
    <xf numFmtId="176" fontId="19" fillId="0" borderId="0" xfId="12" applyNumberFormat="1" applyFont="1" applyFill="1" applyBorder="1" applyAlignment="1" applyProtection="1">
      <alignment horizontal="center" vertical="distributed"/>
    </xf>
    <xf numFmtId="176" fontId="19" fillId="0" borderId="38" xfId="12" applyNumberFormat="1" applyFont="1" applyFill="1" applyBorder="1" applyAlignment="1" applyProtection="1">
      <alignment horizontal="center" vertical="distributed" wrapText="1"/>
    </xf>
    <xf numFmtId="176" fontId="19" fillId="0" borderId="38" xfId="12" applyNumberFormat="1" applyFont="1" applyFill="1" applyBorder="1" applyAlignment="1" applyProtection="1">
      <alignment horizontal="center" vertical="distributed"/>
    </xf>
    <xf numFmtId="176" fontId="19" fillId="0" borderId="74" xfId="12" applyNumberFormat="1" applyFont="1" applyFill="1" applyBorder="1" applyAlignment="1" applyProtection="1">
      <alignment horizontal="center" vertical="center"/>
    </xf>
    <xf numFmtId="176" fontId="19" fillId="0" borderId="11" xfId="12" applyNumberFormat="1" applyFont="1" applyFill="1" applyBorder="1" applyAlignment="1" applyProtection="1">
      <alignment horizontal="center" vertical="center"/>
    </xf>
    <xf numFmtId="176" fontId="19" fillId="0" borderId="67" xfId="12" applyNumberFormat="1" applyFont="1" applyFill="1" applyBorder="1" applyAlignment="1" applyProtection="1">
      <alignment horizontal="center" vertical="center"/>
    </xf>
    <xf numFmtId="176" fontId="19" fillId="0" borderId="68" xfId="12" applyNumberFormat="1" applyFont="1" applyFill="1" applyBorder="1" applyAlignment="1" applyProtection="1">
      <alignment horizontal="center" vertical="center"/>
    </xf>
    <xf numFmtId="176" fontId="19" fillId="0" borderId="66" xfId="12" applyNumberFormat="1" applyFont="1" applyFill="1" applyBorder="1" applyAlignment="1" applyProtection="1">
      <alignment horizontal="center" vertical="center"/>
    </xf>
    <xf numFmtId="176" fontId="19" fillId="0" borderId="55" xfId="12" applyNumberFormat="1" applyFont="1" applyFill="1" applyBorder="1" applyAlignment="1" applyProtection="1">
      <alignment horizontal="center" vertical="center" wrapText="1"/>
    </xf>
    <xf numFmtId="176" fontId="19" fillId="0" borderId="64" xfId="12" applyNumberFormat="1" applyFont="1" applyFill="1" applyBorder="1" applyAlignment="1" applyProtection="1">
      <alignment horizontal="center" vertical="center" wrapText="1"/>
    </xf>
    <xf numFmtId="176" fontId="19" fillId="0" borderId="59" xfId="12" applyNumberFormat="1" applyFont="1" applyFill="1" applyBorder="1" applyAlignment="1" applyProtection="1">
      <alignment horizontal="center" vertical="center" wrapText="1"/>
    </xf>
    <xf numFmtId="176" fontId="19" fillId="0" borderId="4" xfId="12" applyNumberFormat="1" applyFont="1" applyFill="1" applyBorder="1" applyAlignment="1" applyProtection="1">
      <alignment horizontal="center" vertical="center" wrapText="1"/>
    </xf>
    <xf numFmtId="176" fontId="19" fillId="0" borderId="0" xfId="12" applyNumberFormat="1" applyFont="1" applyFill="1" applyBorder="1" applyAlignment="1" applyProtection="1">
      <alignment horizontal="center" vertical="center" wrapText="1"/>
    </xf>
    <xf numFmtId="176" fontId="19" fillId="0" borderId="5" xfId="12" applyNumberFormat="1" applyFont="1" applyFill="1" applyBorder="1" applyAlignment="1" applyProtection="1">
      <alignment horizontal="center" vertical="center" wrapText="1"/>
    </xf>
    <xf numFmtId="176" fontId="19" fillId="0" borderId="9" xfId="12" applyNumberFormat="1" applyFont="1" applyFill="1" applyBorder="1" applyAlignment="1" applyProtection="1">
      <alignment horizontal="center" vertical="center" wrapText="1"/>
    </xf>
    <xf numFmtId="176" fontId="19" fillId="0" borderId="15" xfId="12" applyNumberFormat="1" applyFont="1" applyFill="1" applyBorder="1" applyAlignment="1" applyProtection="1">
      <alignment horizontal="center" vertical="center" wrapText="1"/>
    </xf>
    <xf numFmtId="176" fontId="19" fillId="0" borderId="11" xfId="12" applyNumberFormat="1" applyFont="1" applyFill="1" applyBorder="1" applyAlignment="1" applyProtection="1">
      <alignment horizontal="center" vertical="center" wrapText="1"/>
    </xf>
    <xf numFmtId="176" fontId="19" fillId="0" borderId="60" xfId="12" applyNumberFormat="1" applyFont="1" applyFill="1" applyBorder="1" applyAlignment="1" applyProtection="1">
      <alignment horizontal="center" vertical="distributed" wrapText="1"/>
    </xf>
    <xf numFmtId="176" fontId="19" fillId="0" borderId="2" xfId="12" applyNumberFormat="1" applyFont="1" applyFill="1" applyBorder="1" applyAlignment="1" applyProtection="1">
      <alignment horizontal="center" vertical="distributed" wrapText="1"/>
    </xf>
    <xf numFmtId="176" fontId="19" fillId="0" borderId="7" xfId="12" applyNumberFormat="1" applyFont="1" applyFill="1" applyBorder="1" applyAlignment="1" applyProtection="1">
      <alignment horizontal="center" vertical="distributed" wrapText="1"/>
    </xf>
    <xf numFmtId="176" fontId="19" fillId="0" borderId="3" xfId="12" applyNumberFormat="1" applyFont="1" applyFill="1" applyBorder="1" applyAlignment="1" applyProtection="1">
      <alignment horizontal="center" vertical="distributed" wrapText="1"/>
    </xf>
    <xf numFmtId="176" fontId="19" fillId="0" borderId="16" xfId="12" applyNumberFormat="1" applyFont="1" applyFill="1" applyBorder="1" applyAlignment="1" applyProtection="1">
      <alignment horizontal="center" vertical="distributed" wrapText="1"/>
    </xf>
    <xf numFmtId="176" fontId="19" fillId="0" borderId="10" xfId="12" applyNumberFormat="1" applyFont="1" applyFill="1" applyBorder="1" applyAlignment="1" applyProtection="1">
      <alignment horizontal="center" vertical="distributed" wrapText="1"/>
    </xf>
    <xf numFmtId="176" fontId="19" fillId="0" borderId="26" xfId="12" applyNumberFormat="1" applyFont="1" applyFill="1" applyBorder="1" applyAlignment="1" applyProtection="1">
      <alignment horizontal="center" vertical="distributed" wrapText="1"/>
    </xf>
    <xf numFmtId="176" fontId="19" fillId="0" borderId="23" xfId="12" applyNumberFormat="1" applyFont="1" applyFill="1" applyBorder="1" applyAlignment="1" applyProtection="1">
      <alignment horizontal="center" vertical="distributed" wrapText="1"/>
    </xf>
    <xf numFmtId="176" fontId="19" fillId="0" borderId="26" xfId="12" applyNumberFormat="1" applyFont="1" applyFill="1" applyBorder="1" applyAlignment="1">
      <alignment horizontal="distributed" vertical="center" wrapText="1"/>
    </xf>
    <xf numFmtId="176" fontId="19" fillId="0" borderId="23" xfId="12" applyNumberFormat="1" applyFont="1" applyFill="1" applyBorder="1" applyAlignment="1">
      <alignment horizontal="distributed" vertical="center" wrapText="1"/>
    </xf>
    <xf numFmtId="176" fontId="19" fillId="0" borderId="43" xfId="12" applyNumberFormat="1" applyFont="1" applyFill="1" applyBorder="1" applyAlignment="1">
      <alignment horizontal="distributed" vertical="center" wrapText="1"/>
    </xf>
    <xf numFmtId="176" fontId="22" fillId="0" borderId="0" xfId="12" applyNumberFormat="1" applyFont="1" applyFill="1" applyAlignment="1" applyProtection="1">
      <alignment horizontal="center" vertical="center"/>
    </xf>
    <xf numFmtId="176" fontId="8" fillId="0" borderId="7" xfId="12" applyNumberFormat="1" applyFont="1" applyFill="1" applyBorder="1" applyAlignment="1" applyProtection="1">
      <alignment horizontal="distributed" vertical="center"/>
    </xf>
    <xf numFmtId="176" fontId="8" fillId="0" borderId="62" xfId="12" applyNumberFormat="1" applyFont="1" applyFill="1" applyBorder="1" applyAlignment="1" applyProtection="1">
      <alignment horizontal="distributed" vertical="center"/>
    </xf>
    <xf numFmtId="176" fontId="8" fillId="0" borderId="24" xfId="12" applyNumberFormat="1" applyFont="1" applyFill="1" applyBorder="1" applyAlignment="1" applyProtection="1">
      <alignment horizontal="distributed" vertical="center"/>
    </xf>
    <xf numFmtId="176" fontId="8" fillId="0" borderId="21" xfId="12" applyNumberFormat="1" applyFont="1" applyFill="1" applyBorder="1" applyAlignment="1" applyProtection="1">
      <alignment horizontal="distributed" vertical="center"/>
    </xf>
    <xf numFmtId="176" fontId="8" fillId="0" borderId="55" xfId="12" applyNumberFormat="1" applyFont="1" applyFill="1" applyBorder="1" applyAlignment="1" applyProtection="1">
      <alignment horizontal="center" vertical="center"/>
    </xf>
    <xf numFmtId="176" fontId="8" fillId="0" borderId="59" xfId="12" applyNumberFormat="1" applyFont="1" applyFill="1" applyBorder="1" applyAlignment="1" applyProtection="1">
      <alignment horizontal="center" vertical="center"/>
    </xf>
    <xf numFmtId="176" fontId="8" fillId="0" borderId="4" xfId="12" applyNumberFormat="1" applyFont="1" applyFill="1" applyBorder="1" applyAlignment="1" applyProtection="1">
      <alignment horizontal="center" vertical="center"/>
    </xf>
    <xf numFmtId="176" fontId="8" fillId="0" borderId="5" xfId="12" applyNumberFormat="1" applyFont="1" applyFill="1" applyBorder="1" applyAlignment="1" applyProtection="1">
      <alignment horizontal="center" vertical="center"/>
    </xf>
    <xf numFmtId="176" fontId="8" fillId="0" borderId="9" xfId="12" applyNumberFormat="1" applyFont="1" applyFill="1" applyBorder="1" applyAlignment="1" applyProtection="1">
      <alignment horizontal="center" vertical="center"/>
    </xf>
    <xf numFmtId="176" fontId="8" fillId="0" borderId="11" xfId="12" applyNumberFormat="1" applyFont="1" applyFill="1" applyBorder="1" applyAlignment="1" applyProtection="1">
      <alignment horizontal="center" vertical="center"/>
    </xf>
    <xf numFmtId="176" fontId="8" fillId="0" borderId="60" xfId="12" applyNumberFormat="1" applyFont="1" applyFill="1" applyBorder="1" applyAlignment="1" applyProtection="1">
      <alignment horizontal="center" vertical="center"/>
    </xf>
    <xf numFmtId="176" fontId="8" fillId="0" borderId="2" xfId="12" applyNumberFormat="1" applyFont="1" applyFill="1" applyBorder="1" applyAlignment="1" applyProtection="1">
      <alignment horizontal="center" vertical="center"/>
    </xf>
    <xf numFmtId="176" fontId="8" fillId="0" borderId="10" xfId="12" applyNumberFormat="1" applyFont="1" applyFill="1" applyBorder="1" applyAlignment="1" applyProtection="1">
      <alignment horizontal="center" vertical="center"/>
    </xf>
    <xf numFmtId="176" fontId="8" fillId="0" borderId="66" xfId="12" applyNumberFormat="1" applyFont="1" applyFill="1" applyBorder="1" applyAlignment="1" applyProtection="1">
      <alignment horizontal="center" vertical="center"/>
    </xf>
    <xf numFmtId="176" fontId="8" fillId="0" borderId="67" xfId="12" applyNumberFormat="1" applyFont="1" applyFill="1" applyBorder="1" applyAlignment="1" applyProtection="1">
      <alignment horizontal="center" vertical="center"/>
    </xf>
    <xf numFmtId="176" fontId="8" fillId="0" borderId="68" xfId="12" applyNumberFormat="1" applyFont="1" applyFill="1" applyBorder="1" applyAlignment="1" applyProtection="1">
      <alignment horizontal="center" vertical="center"/>
    </xf>
    <xf numFmtId="176" fontId="8" fillId="0" borderId="64" xfId="12" applyNumberFormat="1" applyFont="1" applyFill="1" applyBorder="1" applyAlignment="1" applyProtection="1">
      <alignment horizontal="center" vertical="center"/>
    </xf>
    <xf numFmtId="176" fontId="8" fillId="0" borderId="55" xfId="12" applyNumberFormat="1" applyFont="1" applyFill="1" applyBorder="1" applyAlignment="1" applyProtection="1">
      <alignment horizontal="center" vertical="distributed" wrapText="1"/>
    </xf>
    <xf numFmtId="176" fontId="8" fillId="0" borderId="59" xfId="12" applyNumberFormat="1" applyFont="1" applyFill="1" applyBorder="1" applyAlignment="1" applyProtection="1">
      <alignment horizontal="center" vertical="distributed" wrapText="1"/>
    </xf>
    <xf numFmtId="176" fontId="8" fillId="0" borderId="4" xfId="12" applyNumberFormat="1" applyFont="1" applyFill="1" applyBorder="1" applyAlignment="1" applyProtection="1">
      <alignment horizontal="center" vertical="distributed" wrapText="1"/>
    </xf>
    <xf numFmtId="176" fontId="8" fillId="0" borderId="5" xfId="12" applyNumberFormat="1" applyFont="1" applyFill="1" applyBorder="1" applyAlignment="1" applyProtection="1">
      <alignment horizontal="center" vertical="distributed" wrapText="1"/>
    </xf>
    <xf numFmtId="176" fontId="8" fillId="0" borderId="9" xfId="12" applyNumberFormat="1" applyFont="1" applyFill="1" applyBorder="1" applyAlignment="1" applyProtection="1">
      <alignment horizontal="center" vertical="distributed" wrapText="1"/>
    </xf>
    <xf numFmtId="176" fontId="8" fillId="0" borderId="11" xfId="12" applyNumberFormat="1" applyFont="1" applyFill="1" applyBorder="1" applyAlignment="1" applyProtection="1">
      <alignment horizontal="center" vertical="distributed" wrapText="1"/>
    </xf>
    <xf numFmtId="176" fontId="8" fillId="0" borderId="7" xfId="12" applyNumberFormat="1" applyFont="1" applyFill="1" applyBorder="1" applyAlignment="1" applyProtection="1">
      <alignment horizontal="center" vertical="distributed" wrapText="1"/>
    </xf>
    <xf numFmtId="176" fontId="8" fillId="0" borderId="58" xfId="12" applyNumberFormat="1" applyFont="1" applyFill="1" applyBorder="1" applyAlignment="1" applyProtection="1">
      <alignment horizontal="center" vertical="distributed" wrapText="1"/>
    </xf>
    <xf numFmtId="176" fontId="8" fillId="0" borderId="3" xfId="12" applyNumberFormat="1" applyFont="1" applyFill="1" applyBorder="1" applyAlignment="1" applyProtection="1">
      <alignment horizontal="center" vertical="distributed" wrapText="1"/>
    </xf>
    <xf numFmtId="176" fontId="8" fillId="0" borderId="42" xfId="12" applyNumberFormat="1" applyFont="1" applyFill="1" applyBorder="1" applyAlignment="1" applyProtection="1">
      <alignment horizontal="center" vertical="distributed" wrapText="1"/>
    </xf>
    <xf numFmtId="176" fontId="8" fillId="0" borderId="16" xfId="12" applyNumberFormat="1" applyFont="1" applyFill="1" applyBorder="1" applyAlignment="1" applyProtection="1">
      <alignment horizontal="center" vertical="distributed" wrapText="1"/>
    </xf>
    <xf numFmtId="176" fontId="8" fillId="0" borderId="44" xfId="12" applyNumberFormat="1" applyFont="1" applyFill="1" applyBorder="1" applyAlignment="1" applyProtection="1">
      <alignment horizontal="center" vertical="distributed" wrapText="1"/>
    </xf>
    <xf numFmtId="176" fontId="6" fillId="0" borderId="0" xfId="12" applyNumberFormat="1" applyFont="1" applyFill="1" applyAlignment="1" applyProtection="1">
      <alignment horizontal="center" vertical="center"/>
    </xf>
    <xf numFmtId="176" fontId="8" fillId="0" borderId="0" xfId="12" applyNumberFormat="1" applyFont="1" applyFill="1" applyBorder="1" applyAlignment="1">
      <alignment horizontal="center" vertical="center"/>
    </xf>
    <xf numFmtId="176" fontId="8" fillId="0" borderId="5" xfId="12" applyNumberFormat="1" applyFont="1" applyFill="1" applyBorder="1" applyAlignment="1">
      <alignment horizontal="center" vertical="center"/>
    </xf>
    <xf numFmtId="176" fontId="8" fillId="0" borderId="4" xfId="12" applyNumberFormat="1" applyFont="1" applyFill="1" applyBorder="1" applyAlignment="1">
      <alignment horizontal="center" vertical="center"/>
    </xf>
    <xf numFmtId="176" fontId="8" fillId="0" borderId="2" xfId="12" applyNumberFormat="1" applyFont="1" applyFill="1" applyBorder="1" applyAlignment="1" applyProtection="1">
      <alignment horizontal="center" vertical="distributed" wrapText="1"/>
    </xf>
    <xf numFmtId="176" fontId="8" fillId="0" borderId="2" xfId="12" applyNumberFormat="1" applyFont="1" applyFill="1" applyBorder="1" applyAlignment="1" applyProtection="1">
      <alignment horizontal="center" vertical="distributed"/>
    </xf>
    <xf numFmtId="176" fontId="8" fillId="0" borderId="38" xfId="12" applyNumberFormat="1" applyFont="1" applyFill="1" applyBorder="1" applyAlignment="1" applyProtection="1">
      <alignment horizontal="center" vertical="distributed" wrapText="1"/>
    </xf>
    <xf numFmtId="176" fontId="8" fillId="0" borderId="38" xfId="12" applyNumberFormat="1" applyFont="1" applyFill="1" applyBorder="1" applyAlignment="1" applyProtection="1">
      <alignment horizontal="center" vertical="distributed"/>
    </xf>
    <xf numFmtId="176" fontId="14" fillId="0" borderId="69" xfId="12" applyNumberFormat="1" applyFont="1" applyFill="1" applyBorder="1" applyAlignment="1" applyProtection="1">
      <alignment horizontal="distributed" vertical="center"/>
    </xf>
    <xf numFmtId="176" fontId="14" fillId="0" borderId="66" xfId="12" applyNumberFormat="1" applyFont="1" applyFill="1" applyBorder="1" applyAlignment="1" applyProtection="1">
      <alignment horizontal="distributed" vertical="center"/>
    </xf>
    <xf numFmtId="176" fontId="8" fillId="0" borderId="69" xfId="12" applyNumberFormat="1" applyFont="1" applyFill="1" applyBorder="1" applyAlignment="1" applyProtection="1">
      <alignment horizontal="distributed" vertical="center"/>
    </xf>
    <xf numFmtId="176" fontId="8" fillId="0" borderId="55" xfId="12" applyNumberFormat="1" applyFont="1" applyFill="1" applyBorder="1" applyAlignment="1" applyProtection="1">
      <alignment horizontal="distributed" vertical="center"/>
    </xf>
    <xf numFmtId="176" fontId="9" fillId="0" borderId="4" xfId="13" applyNumberFormat="1" applyFont="1" applyFill="1" applyBorder="1" applyAlignment="1">
      <alignment horizontal="center" vertical="distributed" wrapText="1"/>
    </xf>
    <xf numFmtId="176" fontId="8" fillId="0" borderId="2" xfId="12" applyNumberFormat="1" applyFont="1" applyFill="1" applyBorder="1" applyAlignment="1" applyProtection="1">
      <alignment horizontal="distributed" vertical="distributed" wrapText="1"/>
    </xf>
    <xf numFmtId="176" fontId="14" fillId="0" borderId="69" xfId="12" applyNumberFormat="1" applyFont="1" applyFill="1" applyBorder="1" applyAlignment="1" applyProtection="1">
      <alignment horizontal="distributed" vertical="center" shrinkToFit="1"/>
    </xf>
    <xf numFmtId="176" fontId="14" fillId="0" borderId="66" xfId="2" applyNumberFormat="1" applyFont="1" applyFill="1" applyBorder="1" applyAlignment="1" applyProtection="1">
      <alignment horizontal="right" vertical="center" shrinkToFit="1"/>
    </xf>
    <xf numFmtId="176" fontId="14" fillId="0" borderId="68" xfId="2" applyNumberFormat="1" applyFont="1" applyFill="1" applyBorder="1" applyAlignment="1" applyProtection="1">
      <alignment horizontal="right" vertical="center" shrinkToFit="1"/>
    </xf>
    <xf numFmtId="176" fontId="8" fillId="0" borderId="60" xfId="12" applyNumberFormat="1" applyFont="1" applyFill="1" applyBorder="1" applyAlignment="1" applyProtection="1">
      <alignment horizontal="distributed" vertical="center" shrinkToFit="1"/>
    </xf>
    <xf numFmtId="176" fontId="14" fillId="0" borderId="66" xfId="2" applyNumberFormat="1" applyFont="1" applyFill="1" applyBorder="1" applyAlignment="1" applyProtection="1">
      <alignment horizontal="right" vertical="center"/>
    </xf>
    <xf numFmtId="176" fontId="14" fillId="0" borderId="68" xfId="2" applyNumberFormat="1" applyFont="1" applyFill="1" applyBorder="1" applyAlignment="1" applyProtection="1">
      <alignment horizontal="right" vertical="center"/>
    </xf>
    <xf numFmtId="176" fontId="14" fillId="0" borderId="55" xfId="2" applyNumberFormat="1" applyFont="1" applyFill="1" applyBorder="1" applyAlignment="1" applyProtection="1">
      <alignment horizontal="right" vertical="center"/>
    </xf>
    <xf numFmtId="176" fontId="14" fillId="0" borderId="59" xfId="2" applyNumberFormat="1" applyFont="1" applyFill="1" applyBorder="1" applyAlignment="1" applyProtection="1">
      <alignment horizontal="right" vertical="center"/>
    </xf>
    <xf numFmtId="176" fontId="8" fillId="0" borderId="4" xfId="2" applyNumberFormat="1" applyFont="1" applyFill="1" applyBorder="1" applyAlignment="1" applyProtection="1">
      <alignment horizontal="right" vertical="center"/>
    </xf>
    <xf numFmtId="176" fontId="8" fillId="0" borderId="5" xfId="2" applyNumberFormat="1" applyFont="1" applyFill="1" applyBorder="1" applyAlignment="1" applyProtection="1">
      <alignment horizontal="right" vertical="center"/>
    </xf>
    <xf numFmtId="176" fontId="8" fillId="0" borderId="3" xfId="2" applyNumberFormat="1" applyFont="1" applyFill="1" applyBorder="1" applyAlignment="1" applyProtection="1">
      <alignment horizontal="right" vertical="center"/>
    </xf>
    <xf numFmtId="176" fontId="8" fillId="0" borderId="9" xfId="2" applyNumberFormat="1" applyFont="1" applyFill="1" applyBorder="1" applyAlignment="1" applyProtection="1">
      <alignment horizontal="right" vertical="center"/>
    </xf>
    <xf numFmtId="176" fontId="8" fillId="0" borderId="11" xfId="2" applyNumberFormat="1" applyFont="1" applyFill="1" applyBorder="1" applyAlignment="1" applyProtection="1">
      <alignment horizontal="right" vertical="center"/>
    </xf>
    <xf numFmtId="176" fontId="8" fillId="0" borderId="8" xfId="2" applyNumberFormat="1" applyFont="1" applyFill="1" applyBorder="1" applyAlignment="1" applyProtection="1">
      <alignment horizontal="right" vertical="center"/>
    </xf>
    <xf numFmtId="176" fontId="14" fillId="0" borderId="55" xfId="1" applyNumberFormat="1" applyFont="1" applyFill="1" applyBorder="1" applyAlignment="1" applyProtection="1">
      <alignment horizontal="right" vertical="center"/>
    </xf>
    <xf numFmtId="176" fontId="14" fillId="0" borderId="59" xfId="1" applyNumberFormat="1" applyFont="1" applyFill="1" applyBorder="1" applyAlignment="1" applyProtection="1">
      <alignment horizontal="right" vertical="center"/>
    </xf>
    <xf numFmtId="176" fontId="14" fillId="0" borderId="63" xfId="2" applyNumberFormat="1" applyFont="1" applyFill="1" applyBorder="1" applyAlignment="1" applyProtection="1">
      <alignment horizontal="right" vertical="center"/>
    </xf>
    <xf numFmtId="176" fontId="8" fillId="0" borderId="71" xfId="12" applyNumberFormat="1" applyFont="1" applyFill="1" applyBorder="1" applyAlignment="1" applyProtection="1">
      <alignment horizontal="distributed" vertical="center" wrapText="1"/>
    </xf>
    <xf numFmtId="176" fontId="8" fillId="0" borderId="23" xfId="12" applyNumberFormat="1" applyFont="1" applyFill="1" applyBorder="1" applyAlignment="1" applyProtection="1">
      <alignment horizontal="distributed" vertical="center" wrapText="1"/>
    </xf>
    <xf numFmtId="176" fontId="8" fillId="0" borderId="27" xfId="12" applyNumberFormat="1" applyFont="1" applyFill="1" applyBorder="1" applyAlignment="1" applyProtection="1">
      <alignment horizontal="distributed" vertical="center" wrapText="1"/>
    </xf>
    <xf numFmtId="176" fontId="8" fillId="0" borderId="59" xfId="12" applyNumberFormat="1" applyFont="1" applyFill="1" applyBorder="1" applyAlignment="1" applyProtection="1">
      <alignment horizontal="distributed" vertical="distributed" wrapText="1"/>
    </xf>
    <xf numFmtId="176" fontId="8" fillId="0" borderId="5" xfId="12" applyNumberFormat="1" applyFont="1" applyFill="1" applyBorder="1" applyAlignment="1" applyProtection="1">
      <alignment horizontal="distributed" vertical="distributed" wrapText="1"/>
    </xf>
    <xf numFmtId="176" fontId="8" fillId="0" borderId="11" xfId="12" applyNumberFormat="1" applyFont="1" applyFill="1" applyBorder="1" applyAlignment="1" applyProtection="1">
      <alignment horizontal="distributed" vertical="distributed" wrapText="1"/>
    </xf>
    <xf numFmtId="176" fontId="14" fillId="0" borderId="7" xfId="2" applyNumberFormat="1" applyFont="1" applyFill="1" applyBorder="1" applyAlignment="1" applyProtection="1">
      <alignment horizontal="right" vertical="center"/>
    </xf>
    <xf numFmtId="176" fontId="14" fillId="0" borderId="58" xfId="2" applyNumberFormat="1" applyFont="1" applyFill="1" applyBorder="1" applyAlignment="1" applyProtection="1">
      <alignment horizontal="right" vertical="center"/>
    </xf>
    <xf numFmtId="176" fontId="14" fillId="0" borderId="56" xfId="2" applyNumberFormat="1" applyFont="1" applyFill="1" applyBorder="1" applyAlignment="1" applyProtection="1">
      <alignment horizontal="right" vertical="center"/>
    </xf>
    <xf numFmtId="176" fontId="19" fillId="0" borderId="62" xfId="12" applyNumberFormat="1" applyFont="1" applyFill="1" applyBorder="1" applyAlignment="1" applyProtection="1">
      <alignment horizontal="left" vertical="center"/>
    </xf>
    <xf numFmtId="176" fontId="14" fillId="0" borderId="84" xfId="2" applyNumberFormat="1" applyFont="1" applyFill="1" applyBorder="1" applyAlignment="1" applyProtection="1">
      <alignment horizontal="right" vertical="center"/>
    </xf>
    <xf numFmtId="176" fontId="14" fillId="0" borderId="85" xfId="2" applyNumberFormat="1" applyFont="1" applyFill="1" applyBorder="1" applyAlignment="1" applyProtection="1">
      <alignment horizontal="right" vertical="center"/>
    </xf>
  </cellXfs>
  <cellStyles count="16">
    <cellStyle name="20031の青" xfId="1"/>
    <cellStyle name="桁区切り 2" xfId="2"/>
    <cellStyle name="桁区切り 2 2" xfId="9"/>
    <cellStyle name="桁区切り 2 3" xfId="14"/>
    <cellStyle name="桁区切り 3" xfId="6"/>
    <cellStyle name="標準" xfId="0" builtinId="0"/>
    <cellStyle name="標準 2" xfId="4"/>
    <cellStyle name="標準 2 2" xfId="11"/>
    <cellStyle name="標準 3" xfId="15"/>
    <cellStyle name="標準_02H23幼稚園総括表（印刷用）" xfId="5"/>
    <cellStyle name="標準_03H23小総括表（印刷用）" xfId="8"/>
    <cellStyle name="標準_04H23中総括表(印刷用）" xfId="10"/>
    <cellStyle name="標準_05H23高総括表(印刷用） Z 2" xfId="7"/>
    <cellStyle name="標準_06H23公・私立高小学科別生徒数（印刷用） Z" xfId="13"/>
    <cellStyle name="標準_公・私立高小学科" xfId="1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942975</xdr:colOff>
      <xdr:row>24</xdr:row>
      <xdr:rowOff>28575</xdr:rowOff>
    </xdr:from>
    <xdr:to>
      <xdr:col>3</xdr:col>
      <xdr:colOff>0</xdr:colOff>
      <xdr:row>26</xdr:row>
      <xdr:rowOff>38100</xdr:rowOff>
    </xdr:to>
    <xdr:sp macro="" textlink="">
      <xdr:nvSpPr>
        <xdr:cNvPr id="5058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26</xdr:row>
      <xdr:rowOff>57150</xdr:rowOff>
    </xdr:from>
    <xdr:to>
      <xdr:col>2</xdr:col>
      <xdr:colOff>1009650</xdr:colOff>
      <xdr:row>27</xdr:row>
      <xdr:rowOff>323850</xdr:rowOff>
    </xdr:to>
    <xdr:sp macro="" textlink="">
      <xdr:nvSpPr>
        <xdr:cNvPr id="5059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49</xdr:row>
      <xdr:rowOff>0</xdr:rowOff>
    </xdr:from>
    <xdr:to>
      <xdr:col>3</xdr:col>
      <xdr:colOff>0</xdr:colOff>
      <xdr:row>50</xdr:row>
      <xdr:rowOff>342900</xdr:rowOff>
    </xdr:to>
    <xdr:sp macro="" textlink="">
      <xdr:nvSpPr>
        <xdr:cNvPr id="5062" name="AutoShape 1"/>
        <xdr:cNvSpPr>
          <a:spLocks/>
        </xdr:cNvSpPr>
      </xdr:nvSpPr>
      <xdr:spPr bwMode="auto">
        <a:xfrm>
          <a:off x="2552700" y="16602075"/>
          <a:ext cx="76200" cy="6858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42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5063" name="AutoShape 6"/>
        <xdr:cNvSpPr>
          <a:spLocks/>
        </xdr:cNvSpPr>
      </xdr:nvSpPr>
      <xdr:spPr bwMode="auto">
        <a:xfrm>
          <a:off x="2552700" y="14201775"/>
          <a:ext cx="76200" cy="1028700"/>
        </a:xfrm>
        <a:prstGeom prst="lef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8" name="AutoShape 2"/>
        <xdr:cNvSpPr>
          <a:spLocks/>
        </xdr:cNvSpPr>
      </xdr:nvSpPr>
      <xdr:spPr bwMode="auto">
        <a:xfrm>
          <a:off x="2562225" y="8247289"/>
          <a:ext cx="77561" cy="689882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9" name="AutoShape 3"/>
        <xdr:cNvSpPr>
          <a:spLocks/>
        </xdr:cNvSpPr>
      </xdr:nvSpPr>
      <xdr:spPr bwMode="auto">
        <a:xfrm>
          <a:off x="2552700" y="8956221"/>
          <a:ext cx="76200" cy="606879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938893</xdr:colOff>
      <xdr:row>36</xdr:row>
      <xdr:rowOff>27214</xdr:rowOff>
    </xdr:from>
    <xdr:to>
      <xdr:col>2</xdr:col>
      <xdr:colOff>1016454</xdr:colOff>
      <xdr:row>38</xdr:row>
      <xdr:rowOff>29936</xdr:rowOff>
    </xdr:to>
    <xdr:sp macro="" textlink="">
      <xdr:nvSpPr>
        <xdr:cNvPr id="10" name="AutoShape 1"/>
        <xdr:cNvSpPr>
          <a:spLocks/>
        </xdr:cNvSpPr>
      </xdr:nvSpPr>
      <xdr:spPr bwMode="auto">
        <a:xfrm>
          <a:off x="2558143" y="12559393"/>
          <a:ext cx="77561" cy="683079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24</xdr:row>
      <xdr:rowOff>28575</xdr:rowOff>
    </xdr:from>
    <xdr:to>
      <xdr:col>3</xdr:col>
      <xdr:colOff>0</xdr:colOff>
      <xdr:row>26</xdr:row>
      <xdr:rowOff>38100</xdr:rowOff>
    </xdr:to>
    <xdr:sp macro="" textlink="">
      <xdr:nvSpPr>
        <xdr:cNvPr id="11" name="AutoShape 2"/>
        <xdr:cNvSpPr>
          <a:spLocks/>
        </xdr:cNvSpPr>
      </xdr:nvSpPr>
      <xdr:spPr bwMode="auto">
        <a:xfrm>
          <a:off x="2552700" y="82867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26</xdr:row>
      <xdr:rowOff>57150</xdr:rowOff>
    </xdr:from>
    <xdr:to>
      <xdr:col>2</xdr:col>
      <xdr:colOff>1009650</xdr:colOff>
      <xdr:row>27</xdr:row>
      <xdr:rowOff>323850</xdr:rowOff>
    </xdr:to>
    <xdr:sp macro="" textlink="">
      <xdr:nvSpPr>
        <xdr:cNvPr id="12" name="AutoShape 3"/>
        <xdr:cNvSpPr>
          <a:spLocks/>
        </xdr:cNvSpPr>
      </xdr:nvSpPr>
      <xdr:spPr bwMode="auto">
        <a:xfrm>
          <a:off x="2543175" y="90011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49</xdr:row>
      <xdr:rowOff>0</xdr:rowOff>
    </xdr:from>
    <xdr:to>
      <xdr:col>3</xdr:col>
      <xdr:colOff>0</xdr:colOff>
      <xdr:row>50</xdr:row>
      <xdr:rowOff>342900</xdr:rowOff>
    </xdr:to>
    <xdr:sp macro="" textlink="">
      <xdr:nvSpPr>
        <xdr:cNvPr id="13" name="AutoShape 1"/>
        <xdr:cNvSpPr>
          <a:spLocks/>
        </xdr:cNvSpPr>
      </xdr:nvSpPr>
      <xdr:spPr bwMode="auto">
        <a:xfrm>
          <a:off x="2552700" y="17287875"/>
          <a:ext cx="76200" cy="685800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42</xdr:row>
      <xdr:rowOff>0</xdr:rowOff>
    </xdr:from>
    <xdr:to>
      <xdr:col>3</xdr:col>
      <xdr:colOff>0</xdr:colOff>
      <xdr:row>45</xdr:row>
      <xdr:rowOff>0</xdr:rowOff>
    </xdr:to>
    <xdr:sp macro="" textlink="">
      <xdr:nvSpPr>
        <xdr:cNvPr id="14" name="AutoShape 6"/>
        <xdr:cNvSpPr>
          <a:spLocks/>
        </xdr:cNvSpPr>
      </xdr:nvSpPr>
      <xdr:spPr bwMode="auto">
        <a:xfrm>
          <a:off x="2552700" y="14887575"/>
          <a:ext cx="76200" cy="1028700"/>
        </a:xfrm>
        <a:prstGeom prst="leftBrace">
          <a:avLst>
            <a:gd name="adj1" fmla="val 1125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942975</xdr:colOff>
      <xdr:row>31</xdr:row>
      <xdr:rowOff>28575</xdr:rowOff>
    </xdr:from>
    <xdr:to>
      <xdr:col>3</xdr:col>
      <xdr:colOff>0</xdr:colOff>
      <xdr:row>33</xdr:row>
      <xdr:rowOff>38100</xdr:rowOff>
    </xdr:to>
    <xdr:sp macro="" textlink="">
      <xdr:nvSpPr>
        <xdr:cNvPr id="15" name="AutoShape 2"/>
        <xdr:cNvSpPr>
          <a:spLocks/>
        </xdr:cNvSpPr>
      </xdr:nvSpPr>
      <xdr:spPr bwMode="auto">
        <a:xfrm>
          <a:off x="2552700" y="10915650"/>
          <a:ext cx="76200" cy="695325"/>
        </a:xfrm>
        <a:prstGeom prst="leftBrace">
          <a:avLst>
            <a:gd name="adj1" fmla="val 760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933450</xdr:colOff>
      <xdr:row>33</xdr:row>
      <xdr:rowOff>57150</xdr:rowOff>
    </xdr:from>
    <xdr:to>
      <xdr:col>2</xdr:col>
      <xdr:colOff>1009650</xdr:colOff>
      <xdr:row>34</xdr:row>
      <xdr:rowOff>323850</xdr:rowOff>
    </xdr:to>
    <xdr:sp macro="" textlink="">
      <xdr:nvSpPr>
        <xdr:cNvPr id="16" name="AutoShape 3"/>
        <xdr:cNvSpPr>
          <a:spLocks/>
        </xdr:cNvSpPr>
      </xdr:nvSpPr>
      <xdr:spPr bwMode="auto">
        <a:xfrm>
          <a:off x="2543175" y="11630025"/>
          <a:ext cx="76200" cy="609600"/>
        </a:xfrm>
        <a:prstGeom prst="leftBrace">
          <a:avLst>
            <a:gd name="adj1" fmla="val 66667"/>
            <a:gd name="adj2" fmla="val 50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938893</xdr:colOff>
      <xdr:row>36</xdr:row>
      <xdr:rowOff>27214</xdr:rowOff>
    </xdr:from>
    <xdr:to>
      <xdr:col>2</xdr:col>
      <xdr:colOff>1016454</xdr:colOff>
      <xdr:row>38</xdr:row>
      <xdr:rowOff>29936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2548618" y="12628789"/>
          <a:ext cx="77561" cy="688522"/>
        </a:xfrm>
        <a:prstGeom prst="leftBrace">
          <a:avLst>
            <a:gd name="adj1" fmla="val 7500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view="pageBreakPreview" zoomScale="70" zoomScaleNormal="70" zoomScaleSheetLayoutView="70" workbookViewId="0">
      <pane xSplit="4" ySplit="4" topLeftCell="E20" activePane="bottomRight" state="frozen"/>
      <selection activeCell="C29" sqref="C29"/>
      <selection pane="topRight" activeCell="C29" sqref="C29"/>
      <selection pane="bottomLeft" activeCell="C29" sqref="C29"/>
      <selection pane="bottomRight" activeCell="K31" sqref="K31:L31"/>
    </sheetView>
  </sheetViews>
  <sheetFormatPr defaultRowHeight="13.5" x14ac:dyDescent="0.15"/>
  <cols>
    <col min="1" max="1" width="11.796875" style="1" customWidth="1"/>
    <col min="2" max="2" width="5.09765625" style="1" customWidth="1"/>
    <col min="3" max="4" width="10.69921875" style="1" customWidth="1"/>
    <col min="5" max="5" width="8.69921875" style="1" customWidth="1"/>
    <col min="6" max="6" width="3.69921875" style="1" customWidth="1"/>
    <col min="7" max="7" width="11.69921875" style="1" customWidth="1"/>
    <col min="8" max="8" width="8.69921875" style="1" customWidth="1"/>
    <col min="9" max="9" width="3.69921875" style="1" customWidth="1"/>
    <col min="10" max="10" width="11.69921875" style="1" customWidth="1"/>
    <col min="11" max="11" width="5.69921875" style="1" customWidth="1"/>
    <col min="12" max="12" width="6.69921875" style="1" customWidth="1"/>
    <col min="13" max="14" width="11.69921875" style="1" customWidth="1"/>
    <col min="15" max="16384" width="8.796875" style="1"/>
  </cols>
  <sheetData>
    <row r="1" spans="1:14" ht="28.5" x14ac:dyDescent="0.15">
      <c r="A1" s="639" t="s">
        <v>349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4" ht="18.95" customHeight="1" x14ac:dyDescent="0.15">
      <c r="A2" s="289">
        <v>43221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3.1" customHeight="1" x14ac:dyDescent="0.15">
      <c r="A3" s="641" t="s">
        <v>350</v>
      </c>
      <c r="B3" s="643" t="s">
        <v>351</v>
      </c>
      <c r="C3" s="644"/>
      <c r="D3" s="644"/>
      <c r="E3" s="648" t="s">
        <v>352</v>
      </c>
      <c r="F3" s="649"/>
      <c r="G3" s="649"/>
      <c r="H3" s="649"/>
      <c r="I3" s="650"/>
      <c r="J3" s="643" t="s">
        <v>353</v>
      </c>
      <c r="K3" s="643" t="s">
        <v>354</v>
      </c>
      <c r="L3" s="644"/>
      <c r="M3" s="643" t="s">
        <v>355</v>
      </c>
      <c r="N3" s="646" t="s">
        <v>0</v>
      </c>
    </row>
    <row r="4" spans="1:14" ht="23.1" customHeight="1" x14ac:dyDescent="0.15">
      <c r="A4" s="642"/>
      <c r="B4" s="645"/>
      <c r="C4" s="645"/>
      <c r="D4" s="645"/>
      <c r="E4" s="651" t="s">
        <v>356</v>
      </c>
      <c r="F4" s="652"/>
      <c r="G4" s="3" t="s">
        <v>357</v>
      </c>
      <c r="H4" s="651" t="s">
        <v>358</v>
      </c>
      <c r="I4" s="653"/>
      <c r="J4" s="645"/>
      <c r="K4" s="645"/>
      <c r="L4" s="645"/>
      <c r="M4" s="645"/>
      <c r="N4" s="647"/>
    </row>
    <row r="5" spans="1:14" ht="27" customHeight="1" x14ac:dyDescent="0.15">
      <c r="A5" s="4"/>
      <c r="B5" s="654" t="s">
        <v>358</v>
      </c>
      <c r="C5" s="655"/>
      <c r="D5" s="656"/>
      <c r="E5" s="633">
        <f>SUM(E6:F8)</f>
        <v>422</v>
      </c>
      <c r="F5" s="659"/>
      <c r="G5" s="401">
        <f>SUM(G6:G8)</f>
        <v>0</v>
      </c>
      <c r="H5" s="633">
        <f>SUM(H6:I8)</f>
        <v>422</v>
      </c>
      <c r="I5" s="634"/>
      <c r="J5" s="18">
        <f>SUM(J6:J8)</f>
        <v>2256</v>
      </c>
      <c r="K5" s="633">
        <f>SUM(K6:L8)</f>
        <v>48586</v>
      </c>
      <c r="L5" s="659"/>
      <c r="M5" s="18">
        <f>SUM(M6:M8)</f>
        <v>4495</v>
      </c>
      <c r="N5" s="18">
        <f>SUM(N6:N8)</f>
        <v>1213</v>
      </c>
    </row>
    <row r="6" spans="1:14" ht="27" customHeight="1" x14ac:dyDescent="0.15">
      <c r="A6" s="680" t="s">
        <v>359</v>
      </c>
      <c r="B6" s="663" t="s">
        <v>2</v>
      </c>
      <c r="C6" s="664"/>
      <c r="D6" s="665"/>
      <c r="E6" s="635">
        <v>52</v>
      </c>
      <c r="F6" s="658"/>
      <c r="G6" s="290">
        <v>0</v>
      </c>
      <c r="H6" s="635">
        <v>52</v>
      </c>
      <c r="I6" s="636"/>
      <c r="J6" s="290">
        <v>159</v>
      </c>
      <c r="K6" s="657">
        <v>2110</v>
      </c>
      <c r="L6" s="723"/>
      <c r="M6" s="290">
        <v>341</v>
      </c>
      <c r="N6" s="291">
        <v>48</v>
      </c>
    </row>
    <row r="7" spans="1:14" ht="27" customHeight="1" x14ac:dyDescent="0.15">
      <c r="A7" s="680"/>
      <c r="B7" s="663" t="s">
        <v>3</v>
      </c>
      <c r="C7" s="664"/>
      <c r="D7" s="665"/>
      <c r="E7" s="666">
        <v>2</v>
      </c>
      <c r="F7" s="667"/>
      <c r="G7" s="290">
        <v>0</v>
      </c>
      <c r="H7" s="635">
        <v>2</v>
      </c>
      <c r="I7" s="636"/>
      <c r="J7" s="290">
        <v>6</v>
      </c>
      <c r="K7" s="657">
        <v>134</v>
      </c>
      <c r="L7" s="723"/>
      <c r="M7" s="290">
        <v>11</v>
      </c>
      <c r="N7" s="291">
        <v>1</v>
      </c>
    </row>
    <row r="8" spans="1:14" ht="27" customHeight="1" x14ac:dyDescent="0.15">
      <c r="A8" s="4"/>
      <c r="B8" s="663" t="s">
        <v>4</v>
      </c>
      <c r="C8" s="664"/>
      <c r="D8" s="665"/>
      <c r="E8" s="666">
        <v>368</v>
      </c>
      <c r="F8" s="667"/>
      <c r="G8" s="290">
        <v>0</v>
      </c>
      <c r="H8" s="635">
        <v>368</v>
      </c>
      <c r="I8" s="636"/>
      <c r="J8" s="290">
        <v>2091</v>
      </c>
      <c r="K8" s="657">
        <v>46342</v>
      </c>
      <c r="L8" s="723"/>
      <c r="M8" s="290">
        <v>4143</v>
      </c>
      <c r="N8" s="291">
        <v>1164</v>
      </c>
    </row>
    <row r="9" spans="1:14" ht="27" customHeight="1" x14ac:dyDescent="0.15">
      <c r="A9" s="5"/>
      <c r="B9" s="681" t="s">
        <v>358</v>
      </c>
      <c r="C9" s="682"/>
      <c r="D9" s="683"/>
      <c r="E9" s="633">
        <f>SUM(E10:F12)</f>
        <v>191</v>
      </c>
      <c r="F9" s="659"/>
      <c r="G9" s="401">
        <f>SUM(G10:G12)</f>
        <v>0</v>
      </c>
      <c r="H9" s="633">
        <f>SUM(H10:I12)</f>
        <v>191</v>
      </c>
      <c r="I9" s="634"/>
      <c r="J9" s="402">
        <f>SUM(J10:J12)</f>
        <v>899</v>
      </c>
      <c r="K9" s="730">
        <f>SUM(K10:L12)</f>
        <v>26025</v>
      </c>
      <c r="L9" s="731"/>
      <c r="M9" s="402">
        <f>SUM(M10:M12)</f>
        <v>4134</v>
      </c>
      <c r="N9" s="402">
        <f>SUM(N10:N12)</f>
        <v>1036</v>
      </c>
    </row>
    <row r="10" spans="1:14" ht="27" customHeight="1" x14ac:dyDescent="0.15">
      <c r="A10" s="680" t="s">
        <v>24</v>
      </c>
      <c r="B10" s="663" t="s">
        <v>2</v>
      </c>
      <c r="C10" s="664"/>
      <c r="D10" s="665"/>
      <c r="E10" s="635">
        <v>17</v>
      </c>
      <c r="F10" s="658"/>
      <c r="G10" s="290">
        <v>0</v>
      </c>
      <c r="H10" s="635">
        <v>17</v>
      </c>
      <c r="I10" s="636"/>
      <c r="J10" s="290">
        <v>66</v>
      </c>
      <c r="K10" s="657">
        <v>1815</v>
      </c>
      <c r="L10" s="723"/>
      <c r="M10" s="290">
        <v>290</v>
      </c>
      <c r="N10" s="291">
        <v>81</v>
      </c>
    </row>
    <row r="11" spans="1:14" ht="27" customHeight="1" x14ac:dyDescent="0.15">
      <c r="A11" s="680"/>
      <c r="B11" s="663" t="s">
        <v>3</v>
      </c>
      <c r="C11" s="664"/>
      <c r="D11" s="665"/>
      <c r="E11" s="666">
        <v>0</v>
      </c>
      <c r="F11" s="667"/>
      <c r="G11" s="290">
        <v>0</v>
      </c>
      <c r="H11" s="635">
        <v>0</v>
      </c>
      <c r="I11" s="636"/>
      <c r="J11" s="290">
        <v>0</v>
      </c>
      <c r="K11" s="657">
        <v>0</v>
      </c>
      <c r="L11" s="723"/>
      <c r="M11" s="290">
        <v>0</v>
      </c>
      <c r="N11" s="291">
        <v>0</v>
      </c>
    </row>
    <row r="12" spans="1:14" ht="27" customHeight="1" x14ac:dyDescent="0.15">
      <c r="A12" s="6"/>
      <c r="B12" s="668" t="s">
        <v>4</v>
      </c>
      <c r="C12" s="669"/>
      <c r="D12" s="670"/>
      <c r="E12" s="671">
        <v>174</v>
      </c>
      <c r="F12" s="672"/>
      <c r="G12" s="292">
        <v>0</v>
      </c>
      <c r="H12" s="635">
        <v>174</v>
      </c>
      <c r="I12" s="636"/>
      <c r="J12" s="292">
        <v>833</v>
      </c>
      <c r="K12" s="673">
        <v>24210</v>
      </c>
      <c r="L12" s="732"/>
      <c r="M12" s="292">
        <v>3844</v>
      </c>
      <c r="N12" s="293">
        <v>955</v>
      </c>
    </row>
    <row r="13" spans="1:14" ht="27" customHeight="1" x14ac:dyDescent="0.15">
      <c r="A13" s="403"/>
      <c r="B13" s="684" t="s">
        <v>1</v>
      </c>
      <c r="C13" s="685"/>
      <c r="D13" s="686"/>
      <c r="E13" s="633">
        <f>SUM(E14:F16)</f>
        <v>1039</v>
      </c>
      <c r="F13" s="659"/>
      <c r="G13" s="401">
        <f>SUM(G14:G16)</f>
        <v>6</v>
      </c>
      <c r="H13" s="633">
        <f>SUM(H14:I16)</f>
        <v>1045</v>
      </c>
      <c r="I13" s="634"/>
      <c r="J13" s="402">
        <f>SUM(J14:J16)</f>
        <v>12037</v>
      </c>
      <c r="K13" s="730">
        <f>SUM(K14:L16)</f>
        <v>243511</v>
      </c>
      <c r="L13" s="731"/>
      <c r="M13" s="402">
        <f>SUM(M14:M16)</f>
        <v>19108</v>
      </c>
      <c r="N13" s="402">
        <f>SUM(N14:N16)</f>
        <v>3684</v>
      </c>
    </row>
    <row r="14" spans="1:14" ht="27" customHeight="1" x14ac:dyDescent="0.15">
      <c r="A14" s="680" t="s">
        <v>360</v>
      </c>
      <c r="B14" s="663" t="s">
        <v>2</v>
      </c>
      <c r="C14" s="664"/>
      <c r="D14" s="665"/>
      <c r="E14" s="657">
        <v>1032</v>
      </c>
      <c r="F14" s="636"/>
      <c r="G14" s="290">
        <v>6</v>
      </c>
      <c r="H14" s="635">
        <v>1038</v>
      </c>
      <c r="I14" s="636"/>
      <c r="J14" s="290">
        <v>11974</v>
      </c>
      <c r="K14" s="657">
        <v>241748</v>
      </c>
      <c r="L14" s="723"/>
      <c r="M14" s="290">
        <v>19014</v>
      </c>
      <c r="N14" s="291">
        <v>3678</v>
      </c>
    </row>
    <row r="15" spans="1:14" ht="27" customHeight="1" x14ac:dyDescent="0.15">
      <c r="A15" s="680"/>
      <c r="B15" s="663" t="s">
        <v>3</v>
      </c>
      <c r="C15" s="664"/>
      <c r="D15" s="665"/>
      <c r="E15" s="657">
        <v>4</v>
      </c>
      <c r="F15" s="636"/>
      <c r="G15" s="290">
        <v>0</v>
      </c>
      <c r="H15" s="635">
        <v>4</v>
      </c>
      <c r="I15" s="636"/>
      <c r="J15" s="290">
        <v>51</v>
      </c>
      <c r="K15" s="657">
        <v>1626</v>
      </c>
      <c r="L15" s="723"/>
      <c r="M15" s="290">
        <v>75</v>
      </c>
      <c r="N15" s="291">
        <v>4</v>
      </c>
    </row>
    <row r="16" spans="1:14" ht="27" customHeight="1" x14ac:dyDescent="0.15">
      <c r="A16" s="6"/>
      <c r="B16" s="660" t="s">
        <v>4</v>
      </c>
      <c r="C16" s="661"/>
      <c r="D16" s="662"/>
      <c r="E16" s="673">
        <v>3</v>
      </c>
      <c r="F16" s="674"/>
      <c r="G16" s="290">
        <v>0</v>
      </c>
      <c r="H16" s="635">
        <v>3</v>
      </c>
      <c r="I16" s="636"/>
      <c r="J16" s="292">
        <v>12</v>
      </c>
      <c r="K16" s="673">
        <v>137</v>
      </c>
      <c r="L16" s="732"/>
      <c r="M16" s="292">
        <v>19</v>
      </c>
      <c r="N16" s="293">
        <v>2</v>
      </c>
    </row>
    <row r="17" spans="1:14" ht="27" customHeight="1" x14ac:dyDescent="0.15">
      <c r="A17" s="4"/>
      <c r="B17" s="654" t="s">
        <v>1</v>
      </c>
      <c r="C17" s="655"/>
      <c r="D17" s="656"/>
      <c r="E17" s="633">
        <f>SUM(E18:F20)</f>
        <v>591</v>
      </c>
      <c r="F17" s="659"/>
      <c r="G17" s="401">
        <f>SUM(G18:G20)</f>
        <v>6</v>
      </c>
      <c r="H17" s="633">
        <f>SUM(H18:I20)</f>
        <v>597</v>
      </c>
      <c r="I17" s="634"/>
      <c r="J17" s="402">
        <f>SUM(J18:J20)</f>
        <v>5456</v>
      </c>
      <c r="K17" s="730">
        <f>SUM(K18:L20)</f>
        <v>126986</v>
      </c>
      <c r="L17" s="731"/>
      <c r="M17" s="402">
        <f>SUM(M18:M20)</f>
        <v>11673</v>
      </c>
      <c r="N17" s="402">
        <f>SUM(N18:N20)</f>
        <v>1854</v>
      </c>
    </row>
    <row r="18" spans="1:14" ht="27" customHeight="1" x14ac:dyDescent="0.15">
      <c r="A18" s="680" t="s">
        <v>361</v>
      </c>
      <c r="B18" s="663" t="s">
        <v>2</v>
      </c>
      <c r="C18" s="664"/>
      <c r="D18" s="665"/>
      <c r="E18" s="657">
        <v>571</v>
      </c>
      <c r="F18" s="636"/>
      <c r="G18" s="290">
        <v>6</v>
      </c>
      <c r="H18" s="635">
        <v>577</v>
      </c>
      <c r="I18" s="636"/>
      <c r="J18" s="290">
        <v>5309</v>
      </c>
      <c r="K18" s="657">
        <v>122758</v>
      </c>
      <c r="L18" s="723"/>
      <c r="M18" s="290">
        <v>11344</v>
      </c>
      <c r="N18" s="291">
        <v>1794</v>
      </c>
    </row>
    <row r="19" spans="1:14" ht="27" customHeight="1" x14ac:dyDescent="0.15">
      <c r="A19" s="680"/>
      <c r="B19" s="663" t="s">
        <v>3</v>
      </c>
      <c r="C19" s="664"/>
      <c r="D19" s="665"/>
      <c r="E19" s="657">
        <v>4</v>
      </c>
      <c r="F19" s="636"/>
      <c r="G19" s="290">
        <v>0</v>
      </c>
      <c r="H19" s="635">
        <v>4</v>
      </c>
      <c r="I19" s="636"/>
      <c r="J19" s="290">
        <v>39</v>
      </c>
      <c r="K19" s="657">
        <v>1286</v>
      </c>
      <c r="L19" s="723"/>
      <c r="M19" s="290">
        <v>74</v>
      </c>
      <c r="N19" s="291">
        <v>4</v>
      </c>
    </row>
    <row r="20" spans="1:14" ht="27" customHeight="1" x14ac:dyDescent="0.15">
      <c r="A20" s="6"/>
      <c r="B20" s="663" t="s">
        <v>4</v>
      </c>
      <c r="C20" s="664"/>
      <c r="D20" s="665"/>
      <c r="E20" s="657">
        <v>16</v>
      </c>
      <c r="F20" s="636"/>
      <c r="G20" s="290">
        <v>0</v>
      </c>
      <c r="H20" s="635">
        <v>16</v>
      </c>
      <c r="I20" s="636"/>
      <c r="J20" s="290">
        <v>108</v>
      </c>
      <c r="K20" s="657">
        <v>2942</v>
      </c>
      <c r="L20" s="723"/>
      <c r="M20" s="290">
        <v>255</v>
      </c>
      <c r="N20" s="291">
        <v>56</v>
      </c>
    </row>
    <row r="21" spans="1:14" ht="45" customHeight="1" x14ac:dyDescent="0.15">
      <c r="A21" s="404" t="s">
        <v>26</v>
      </c>
      <c r="B21" s="675" t="s">
        <v>27</v>
      </c>
      <c r="C21" s="676"/>
      <c r="D21" s="677"/>
      <c r="E21" s="637">
        <v>5</v>
      </c>
      <c r="F21" s="638"/>
      <c r="G21" s="405">
        <v>0</v>
      </c>
      <c r="H21" s="637">
        <v>5</v>
      </c>
      <c r="I21" s="638"/>
      <c r="J21" s="406">
        <v>53</v>
      </c>
      <c r="K21" s="625">
        <v>405</v>
      </c>
      <c r="L21" s="626"/>
      <c r="M21" s="406">
        <v>114</v>
      </c>
      <c r="N21" s="407">
        <v>18</v>
      </c>
    </row>
    <row r="22" spans="1:14" ht="27" customHeight="1" x14ac:dyDescent="0.15">
      <c r="A22" s="4"/>
      <c r="B22" s="18"/>
      <c r="C22" s="654" t="s">
        <v>1</v>
      </c>
      <c r="D22" s="656"/>
      <c r="E22" s="635">
        <v>229</v>
      </c>
      <c r="F22" s="636"/>
      <c r="G22" s="18">
        <v>0</v>
      </c>
      <c r="H22" s="635">
        <v>229</v>
      </c>
      <c r="I22" s="636"/>
      <c r="J22" s="18">
        <f>SUM(J23:J24)</f>
        <v>2774</v>
      </c>
      <c r="K22" s="635">
        <f>SUM(K23:L24)</f>
        <v>94971</v>
      </c>
      <c r="L22" s="658"/>
      <c r="M22" s="18">
        <f>SUM(M23:M24)</f>
        <v>8423</v>
      </c>
      <c r="N22" s="18">
        <f>SUM(N23:N24)</f>
        <v>1580</v>
      </c>
    </row>
    <row r="23" spans="1:14" ht="27" customHeight="1" x14ac:dyDescent="0.15">
      <c r="A23" s="4"/>
      <c r="B23" s="3"/>
      <c r="C23" s="663" t="s">
        <v>362</v>
      </c>
      <c r="D23" s="665"/>
      <c r="E23" s="657">
        <v>219</v>
      </c>
      <c r="F23" s="636"/>
      <c r="G23" s="290">
        <v>0</v>
      </c>
      <c r="H23" s="657">
        <v>219</v>
      </c>
      <c r="I23" s="636"/>
      <c r="J23" s="290">
        <v>2544</v>
      </c>
      <c r="K23" s="657">
        <f>K25+K27</f>
        <v>91073</v>
      </c>
      <c r="L23" s="636"/>
      <c r="M23" s="290">
        <f>M25+M27</f>
        <v>7821</v>
      </c>
      <c r="N23" s="290">
        <f>N25+N27</f>
        <v>1467</v>
      </c>
    </row>
    <row r="24" spans="1:14" ht="27" customHeight="1" x14ac:dyDescent="0.15">
      <c r="A24" s="4"/>
      <c r="B24" s="3"/>
      <c r="C24" s="690" t="s">
        <v>5</v>
      </c>
      <c r="D24" s="691"/>
      <c r="E24" s="678">
        <v>10</v>
      </c>
      <c r="F24" s="679"/>
      <c r="G24" s="294">
        <v>0</v>
      </c>
      <c r="H24" s="678">
        <v>10</v>
      </c>
      <c r="I24" s="679"/>
      <c r="J24" s="294">
        <v>230</v>
      </c>
      <c r="K24" s="678">
        <f>K26+K28</f>
        <v>3898</v>
      </c>
      <c r="L24" s="679"/>
      <c r="M24" s="294">
        <f>M26+M28</f>
        <v>602</v>
      </c>
      <c r="N24" s="294">
        <f>N26+N28</f>
        <v>113</v>
      </c>
    </row>
    <row r="25" spans="1:14" ht="27" customHeight="1" x14ac:dyDescent="0.15">
      <c r="A25" s="13"/>
      <c r="B25" s="3" t="s">
        <v>16</v>
      </c>
      <c r="C25" s="697" t="s">
        <v>7</v>
      </c>
      <c r="D25" s="7" t="s">
        <v>362</v>
      </c>
      <c r="E25" s="694">
        <v>198</v>
      </c>
      <c r="F25" s="695"/>
      <c r="G25" s="290">
        <v>0</v>
      </c>
      <c r="H25" s="694">
        <v>198</v>
      </c>
      <c r="I25" s="695"/>
      <c r="J25" s="290">
        <v>2265</v>
      </c>
      <c r="K25" s="635">
        <v>80930</v>
      </c>
      <c r="L25" s="658"/>
      <c r="M25" s="290">
        <v>6983</v>
      </c>
      <c r="N25" s="291">
        <v>1321</v>
      </c>
    </row>
    <row r="26" spans="1:14" ht="27" customHeight="1" x14ac:dyDescent="0.15">
      <c r="A26" s="376" t="s">
        <v>363</v>
      </c>
      <c r="B26" s="3"/>
      <c r="C26" s="698"/>
      <c r="D26" s="7" t="s">
        <v>364</v>
      </c>
      <c r="E26" s="378">
        <v>1</v>
      </c>
      <c r="F26" s="408" t="s">
        <v>365</v>
      </c>
      <c r="G26" s="290">
        <v>0</v>
      </c>
      <c r="H26" s="378">
        <v>1</v>
      </c>
      <c r="I26" s="408" t="s">
        <v>365</v>
      </c>
      <c r="J26" s="290">
        <v>170</v>
      </c>
      <c r="K26" s="635">
        <v>2377</v>
      </c>
      <c r="L26" s="658"/>
      <c r="M26" s="290">
        <v>433</v>
      </c>
      <c r="N26" s="291">
        <v>67</v>
      </c>
    </row>
    <row r="27" spans="1:14" ht="27" customHeight="1" x14ac:dyDescent="0.15">
      <c r="A27" s="13"/>
      <c r="B27" s="3"/>
      <c r="C27" s="692" t="s">
        <v>6</v>
      </c>
      <c r="D27" s="7" t="s">
        <v>362</v>
      </c>
      <c r="E27" s="635">
        <v>22</v>
      </c>
      <c r="F27" s="636"/>
      <c r="G27" s="290">
        <v>0</v>
      </c>
      <c r="H27" s="635">
        <v>22</v>
      </c>
      <c r="I27" s="636"/>
      <c r="J27" s="290">
        <v>179</v>
      </c>
      <c r="K27" s="635">
        <v>10143</v>
      </c>
      <c r="L27" s="658"/>
      <c r="M27" s="290">
        <v>838</v>
      </c>
      <c r="N27" s="291">
        <v>146</v>
      </c>
    </row>
    <row r="28" spans="1:14" ht="27" customHeight="1" x14ac:dyDescent="0.15">
      <c r="A28" s="4"/>
      <c r="B28" s="3"/>
      <c r="C28" s="693"/>
      <c r="D28" s="8" t="s">
        <v>364</v>
      </c>
      <c r="E28" s="704">
        <v>9</v>
      </c>
      <c r="F28" s="705"/>
      <c r="G28" s="292">
        <v>0</v>
      </c>
      <c r="H28" s="706">
        <v>9</v>
      </c>
      <c r="I28" s="707"/>
      <c r="J28" s="292">
        <v>60</v>
      </c>
      <c r="K28" s="704">
        <v>1521</v>
      </c>
      <c r="L28" s="705"/>
      <c r="M28" s="292">
        <v>169</v>
      </c>
      <c r="N28" s="293">
        <v>46</v>
      </c>
    </row>
    <row r="29" spans="1:14" ht="27" customHeight="1" x14ac:dyDescent="0.15">
      <c r="A29" s="4"/>
      <c r="B29" s="3"/>
      <c r="C29" s="14" t="s">
        <v>22</v>
      </c>
      <c r="D29" s="8" t="s">
        <v>23</v>
      </c>
      <c r="E29" s="378"/>
      <c r="F29" s="408" t="s">
        <v>366</v>
      </c>
      <c r="G29" s="406">
        <v>0</v>
      </c>
      <c r="H29" s="378"/>
      <c r="I29" s="408" t="s">
        <v>366</v>
      </c>
      <c r="J29" s="295" t="s">
        <v>367</v>
      </c>
      <c r="K29" s="717">
        <v>2786</v>
      </c>
      <c r="L29" s="718"/>
      <c r="M29" s="292">
        <v>47</v>
      </c>
      <c r="N29" s="293">
        <v>14</v>
      </c>
    </row>
    <row r="30" spans="1:14" ht="27" customHeight="1" x14ac:dyDescent="0.15">
      <c r="A30" s="6"/>
      <c r="B30" s="409" t="s">
        <v>15</v>
      </c>
      <c r="C30" s="702" t="s">
        <v>362</v>
      </c>
      <c r="D30" s="703"/>
      <c r="E30" s="710">
        <v>51</v>
      </c>
      <c r="F30" s="711"/>
      <c r="G30" s="406">
        <v>0</v>
      </c>
      <c r="H30" s="708">
        <v>51</v>
      </c>
      <c r="I30" s="709"/>
      <c r="J30" s="406">
        <v>0</v>
      </c>
      <c r="K30" s="637">
        <v>29921</v>
      </c>
      <c r="L30" s="638"/>
      <c r="M30" s="292">
        <v>0</v>
      </c>
      <c r="N30" s="293">
        <v>380</v>
      </c>
    </row>
    <row r="31" spans="1:14" ht="45" customHeight="1" x14ac:dyDescent="0.15">
      <c r="A31" s="410" t="s">
        <v>17</v>
      </c>
      <c r="B31" s="637" t="s">
        <v>18</v>
      </c>
      <c r="C31" s="696"/>
      <c r="D31" s="638"/>
      <c r="E31" s="378"/>
      <c r="F31" s="408" t="s">
        <v>368</v>
      </c>
      <c r="G31" s="406">
        <v>0</v>
      </c>
      <c r="H31" s="378"/>
      <c r="I31" s="408" t="s">
        <v>368</v>
      </c>
      <c r="J31" s="411">
        <v>16</v>
      </c>
      <c r="K31" s="717">
        <v>272</v>
      </c>
      <c r="L31" s="718"/>
      <c r="M31" s="296">
        <v>0</v>
      </c>
      <c r="N31" s="297">
        <v>0</v>
      </c>
    </row>
    <row r="32" spans="1:14" ht="27" customHeight="1" x14ac:dyDescent="0.15">
      <c r="A32" s="687" t="s">
        <v>11</v>
      </c>
      <c r="B32" s="699" t="s">
        <v>339</v>
      </c>
      <c r="C32" s="697" t="s">
        <v>7</v>
      </c>
      <c r="D32" s="412" t="s">
        <v>13</v>
      </c>
      <c r="E32" s="627">
        <v>1</v>
      </c>
      <c r="F32" s="628"/>
      <c r="G32" s="714">
        <v>0</v>
      </c>
      <c r="H32" s="627">
        <v>1</v>
      </c>
      <c r="I32" s="628"/>
      <c r="J32" s="411">
        <v>6</v>
      </c>
      <c r="K32" s="719">
        <v>236</v>
      </c>
      <c r="L32" s="720"/>
      <c r="M32" s="736">
        <v>39</v>
      </c>
      <c r="N32" s="733">
        <v>5</v>
      </c>
    </row>
    <row r="33" spans="1:15" ht="27" customHeight="1" x14ac:dyDescent="0.15">
      <c r="A33" s="688"/>
      <c r="B33" s="700"/>
      <c r="C33" s="698"/>
      <c r="D33" s="7" t="s">
        <v>14</v>
      </c>
      <c r="E33" s="617"/>
      <c r="F33" s="618"/>
      <c r="G33" s="715"/>
      <c r="H33" s="617"/>
      <c r="I33" s="618"/>
      <c r="J33" s="290">
        <v>6</v>
      </c>
      <c r="K33" s="621">
        <v>226</v>
      </c>
      <c r="L33" s="622"/>
      <c r="M33" s="737"/>
      <c r="N33" s="734"/>
    </row>
    <row r="34" spans="1:15" ht="27" customHeight="1" x14ac:dyDescent="0.15">
      <c r="A34" s="688"/>
      <c r="B34" s="700"/>
      <c r="C34" s="692" t="s">
        <v>6</v>
      </c>
      <c r="D34" s="7" t="s">
        <v>13</v>
      </c>
      <c r="E34" s="617">
        <v>1</v>
      </c>
      <c r="F34" s="618"/>
      <c r="G34" s="715">
        <v>0</v>
      </c>
      <c r="H34" s="617">
        <v>1</v>
      </c>
      <c r="I34" s="618"/>
      <c r="J34" s="290">
        <v>12</v>
      </c>
      <c r="K34" s="621">
        <v>479</v>
      </c>
      <c r="L34" s="622"/>
      <c r="M34" s="737">
        <v>77</v>
      </c>
      <c r="N34" s="734">
        <v>12</v>
      </c>
    </row>
    <row r="35" spans="1:15" ht="27" customHeight="1" x14ac:dyDescent="0.15">
      <c r="A35" s="689"/>
      <c r="B35" s="701"/>
      <c r="C35" s="693"/>
      <c r="D35" s="8" t="s">
        <v>14</v>
      </c>
      <c r="E35" s="712"/>
      <c r="F35" s="713"/>
      <c r="G35" s="716"/>
      <c r="H35" s="712"/>
      <c r="I35" s="713"/>
      <c r="J35" s="292">
        <v>12</v>
      </c>
      <c r="K35" s="721">
        <v>473</v>
      </c>
      <c r="L35" s="722"/>
      <c r="M35" s="738"/>
      <c r="N35" s="735"/>
    </row>
    <row r="36" spans="1:15" ht="27" customHeight="1" x14ac:dyDescent="0.15">
      <c r="A36" s="4"/>
      <c r="B36" s="654" t="s">
        <v>358</v>
      </c>
      <c r="C36" s="655"/>
      <c r="D36" s="656"/>
      <c r="E36" s="615">
        <f>SUM(E37:F40)</f>
        <v>63</v>
      </c>
      <c r="F36" s="616"/>
      <c r="G36" s="18">
        <f>SUM(G37:G40)</f>
        <v>9</v>
      </c>
      <c r="H36" s="627">
        <f>SUM(H37:I40)</f>
        <v>72</v>
      </c>
      <c r="I36" s="628"/>
      <c r="J36" s="18">
        <f>SUM(J37:J40)</f>
        <v>1356</v>
      </c>
      <c r="K36" s="635">
        <f>SUM(K37:L40)</f>
        <v>5865</v>
      </c>
      <c r="L36" s="658"/>
      <c r="M36" s="18">
        <f>SUM(M37:M40)</f>
        <v>3948</v>
      </c>
      <c r="N36" s="18">
        <f>SUM(N37:N40)</f>
        <v>1393</v>
      </c>
    </row>
    <row r="37" spans="1:15" ht="27" customHeight="1" x14ac:dyDescent="0.15">
      <c r="A37" s="4"/>
      <c r="B37" s="635" t="s">
        <v>8</v>
      </c>
      <c r="C37" s="724"/>
      <c r="D37" s="7" t="s">
        <v>369</v>
      </c>
      <c r="E37" s="635">
        <v>56</v>
      </c>
      <c r="F37" s="658"/>
      <c r="G37" s="290">
        <v>9</v>
      </c>
      <c r="H37" s="621">
        <v>65</v>
      </c>
      <c r="I37" s="622"/>
      <c r="J37" s="290">
        <v>1283</v>
      </c>
      <c r="K37" s="657">
        <v>5449</v>
      </c>
      <c r="L37" s="723"/>
      <c r="M37" s="290">
        <v>3694</v>
      </c>
      <c r="N37" s="291">
        <v>1317</v>
      </c>
    </row>
    <row r="38" spans="1:15" ht="27" customHeight="1" x14ac:dyDescent="0.15">
      <c r="A38" s="375" t="s">
        <v>12</v>
      </c>
      <c r="B38" s="666"/>
      <c r="C38" s="724"/>
      <c r="D38" s="7" t="s">
        <v>370</v>
      </c>
      <c r="E38" s="635">
        <v>5</v>
      </c>
      <c r="F38" s="658"/>
      <c r="G38" s="290">
        <v>0</v>
      </c>
      <c r="H38" s="621">
        <v>5</v>
      </c>
      <c r="I38" s="622"/>
      <c r="J38" s="290">
        <v>60</v>
      </c>
      <c r="K38" s="657">
        <v>318</v>
      </c>
      <c r="L38" s="723"/>
      <c r="M38" s="290">
        <v>203</v>
      </c>
      <c r="N38" s="291">
        <v>55</v>
      </c>
    </row>
    <row r="39" spans="1:15" ht="27" customHeight="1" x14ac:dyDescent="0.15">
      <c r="A39" s="4"/>
      <c r="B39" s="663" t="s">
        <v>3</v>
      </c>
      <c r="C39" s="664"/>
      <c r="D39" s="665"/>
      <c r="E39" s="666">
        <v>1</v>
      </c>
      <c r="F39" s="667"/>
      <c r="G39" s="290">
        <v>0</v>
      </c>
      <c r="H39" s="621">
        <v>1</v>
      </c>
      <c r="I39" s="622"/>
      <c r="J39" s="290">
        <v>9</v>
      </c>
      <c r="K39" s="657">
        <v>57</v>
      </c>
      <c r="L39" s="723"/>
      <c r="M39" s="290">
        <v>28</v>
      </c>
      <c r="N39" s="291">
        <v>1</v>
      </c>
    </row>
    <row r="40" spans="1:15" ht="27" customHeight="1" x14ac:dyDescent="0.15">
      <c r="A40" s="9"/>
      <c r="B40" s="660" t="s">
        <v>4</v>
      </c>
      <c r="C40" s="661"/>
      <c r="D40" s="662"/>
      <c r="E40" s="725">
        <v>1</v>
      </c>
      <c r="F40" s="726"/>
      <c r="G40" s="296">
        <v>0</v>
      </c>
      <c r="H40" s="619">
        <v>1</v>
      </c>
      <c r="I40" s="620"/>
      <c r="J40" s="296">
        <v>4</v>
      </c>
      <c r="K40" s="725">
        <v>41</v>
      </c>
      <c r="L40" s="726"/>
      <c r="M40" s="296">
        <v>23</v>
      </c>
      <c r="N40" s="297">
        <v>20</v>
      </c>
    </row>
    <row r="41" spans="1:15" ht="45" customHeight="1" x14ac:dyDescent="0.15">
      <c r="A41" s="10" t="s">
        <v>19</v>
      </c>
      <c r="B41" s="727" t="s">
        <v>18</v>
      </c>
      <c r="C41" s="728"/>
      <c r="D41" s="729"/>
      <c r="E41" s="378"/>
      <c r="F41" s="408" t="s">
        <v>371</v>
      </c>
      <c r="G41" s="300">
        <v>0</v>
      </c>
      <c r="H41" s="378"/>
      <c r="I41" s="408" t="s">
        <v>371</v>
      </c>
      <c r="J41" s="300">
        <v>8</v>
      </c>
      <c r="K41" s="629">
        <v>36</v>
      </c>
      <c r="L41" s="630"/>
      <c r="M41" s="296">
        <v>0</v>
      </c>
      <c r="N41" s="297">
        <v>0</v>
      </c>
    </row>
    <row r="42" spans="1:15" s="11" customFormat="1" ht="27" customHeight="1" x14ac:dyDescent="0.15">
      <c r="A42" s="413"/>
      <c r="B42" s="684" t="s">
        <v>358</v>
      </c>
      <c r="C42" s="685"/>
      <c r="D42" s="686"/>
      <c r="E42" s="615">
        <f>SUM(E43:F47)</f>
        <v>168</v>
      </c>
      <c r="F42" s="616"/>
      <c r="G42" s="401">
        <f>SUM(G43:G47)</f>
        <v>0</v>
      </c>
      <c r="H42" s="615">
        <f>SUM(H43:I47)</f>
        <v>168</v>
      </c>
      <c r="I42" s="616"/>
      <c r="J42" s="401">
        <f>SUM(J43:J47)</f>
        <v>0</v>
      </c>
      <c r="K42" s="631">
        <f>SUM(K43:L47)</f>
        <v>25820</v>
      </c>
      <c r="L42" s="632"/>
      <c r="M42" s="414">
        <f>SUM(M43:M47)</f>
        <v>1904</v>
      </c>
      <c r="N42" s="414">
        <f>SUM(N43:N47)</f>
        <v>758</v>
      </c>
      <c r="O42" s="1"/>
    </row>
    <row r="43" spans="1:15" s="11" customFormat="1" ht="27" customHeight="1" x14ac:dyDescent="0.15">
      <c r="A43" s="370"/>
      <c r="B43" s="370"/>
      <c r="C43" s="12"/>
      <c r="D43" s="7" t="s">
        <v>369</v>
      </c>
      <c r="E43" s="617">
        <v>5</v>
      </c>
      <c r="F43" s="618"/>
      <c r="G43" s="290">
        <v>0</v>
      </c>
      <c r="H43" s="617">
        <v>5</v>
      </c>
      <c r="I43" s="618"/>
      <c r="J43" s="290">
        <v>0</v>
      </c>
      <c r="K43" s="621">
        <v>441</v>
      </c>
      <c r="L43" s="622"/>
      <c r="M43" s="290">
        <v>76</v>
      </c>
      <c r="N43" s="290">
        <v>61</v>
      </c>
      <c r="O43" s="1"/>
    </row>
    <row r="44" spans="1:15" s="11" customFormat="1" ht="27" customHeight="1" x14ac:dyDescent="0.15">
      <c r="A44" s="663" t="s">
        <v>372</v>
      </c>
      <c r="B44" s="635" t="s">
        <v>373</v>
      </c>
      <c r="C44" s="724"/>
      <c r="D44" s="7" t="s">
        <v>374</v>
      </c>
      <c r="E44" s="617">
        <v>10</v>
      </c>
      <c r="F44" s="618"/>
      <c r="G44" s="290">
        <v>0</v>
      </c>
      <c r="H44" s="617">
        <v>10</v>
      </c>
      <c r="I44" s="618"/>
      <c r="J44" s="290">
        <v>0</v>
      </c>
      <c r="K44" s="621">
        <v>1079</v>
      </c>
      <c r="L44" s="622"/>
      <c r="M44" s="290">
        <v>106</v>
      </c>
      <c r="N44" s="290">
        <v>16</v>
      </c>
      <c r="O44" s="1"/>
    </row>
    <row r="45" spans="1:15" s="11" customFormat="1" ht="27" customHeight="1" x14ac:dyDescent="0.15">
      <c r="A45" s="663"/>
      <c r="B45" s="370"/>
      <c r="C45" s="12"/>
      <c r="D45" s="7" t="s">
        <v>375</v>
      </c>
      <c r="E45" s="617">
        <v>1</v>
      </c>
      <c r="F45" s="618"/>
      <c r="G45" s="290">
        <v>0</v>
      </c>
      <c r="H45" s="617">
        <v>1</v>
      </c>
      <c r="I45" s="618"/>
      <c r="J45" s="290">
        <v>0</v>
      </c>
      <c r="K45" s="621">
        <v>126</v>
      </c>
      <c r="L45" s="622"/>
      <c r="M45" s="290">
        <v>11</v>
      </c>
      <c r="N45" s="290">
        <v>2</v>
      </c>
      <c r="O45" s="1"/>
    </row>
    <row r="46" spans="1:15" s="11" customFormat="1" ht="27" customHeight="1" x14ac:dyDescent="0.15">
      <c r="A46" s="370"/>
      <c r="B46" s="663" t="s">
        <v>3</v>
      </c>
      <c r="C46" s="664"/>
      <c r="D46" s="665"/>
      <c r="E46" s="617">
        <v>1</v>
      </c>
      <c r="F46" s="618"/>
      <c r="G46" s="290">
        <v>0</v>
      </c>
      <c r="H46" s="617">
        <v>1</v>
      </c>
      <c r="I46" s="618"/>
      <c r="J46" s="290">
        <v>0</v>
      </c>
      <c r="K46" s="621">
        <v>12</v>
      </c>
      <c r="L46" s="622"/>
      <c r="M46" s="290">
        <v>10</v>
      </c>
      <c r="N46" s="290">
        <v>15</v>
      </c>
      <c r="O46" s="1"/>
    </row>
    <row r="47" spans="1:15" s="11" customFormat="1" ht="27" customHeight="1" x14ac:dyDescent="0.15">
      <c r="A47" s="377"/>
      <c r="B47" s="660" t="s">
        <v>10</v>
      </c>
      <c r="C47" s="661"/>
      <c r="D47" s="662"/>
      <c r="E47" s="617">
        <v>151</v>
      </c>
      <c r="F47" s="618"/>
      <c r="G47" s="290">
        <v>0</v>
      </c>
      <c r="H47" s="617">
        <v>151</v>
      </c>
      <c r="I47" s="618"/>
      <c r="J47" s="292">
        <v>0</v>
      </c>
      <c r="K47" s="621">
        <v>24162</v>
      </c>
      <c r="L47" s="622"/>
      <c r="M47" s="292">
        <v>1701</v>
      </c>
      <c r="N47" s="292">
        <v>664</v>
      </c>
      <c r="O47" s="1"/>
    </row>
    <row r="48" spans="1:15" ht="27" customHeight="1" x14ac:dyDescent="0.15">
      <c r="A48" s="374" t="s">
        <v>20</v>
      </c>
      <c r="B48" s="660" t="s">
        <v>4</v>
      </c>
      <c r="C48" s="661"/>
      <c r="D48" s="662"/>
      <c r="E48" s="623">
        <v>49</v>
      </c>
      <c r="F48" s="624"/>
      <c r="G48" s="406">
        <v>0</v>
      </c>
      <c r="H48" s="625">
        <v>49</v>
      </c>
      <c r="I48" s="626"/>
      <c r="J48" s="292">
        <v>0</v>
      </c>
      <c r="K48" s="625">
        <v>3780</v>
      </c>
      <c r="L48" s="626"/>
      <c r="M48" s="292">
        <v>239</v>
      </c>
      <c r="N48" s="292">
        <v>158</v>
      </c>
    </row>
    <row r="49" spans="1:14" ht="27" customHeight="1" x14ac:dyDescent="0.15">
      <c r="A49" s="370"/>
      <c r="B49" s="654" t="s">
        <v>376</v>
      </c>
      <c r="C49" s="655"/>
      <c r="D49" s="656"/>
      <c r="E49" s="615">
        <f>SUM(E50:F53)</f>
        <v>37</v>
      </c>
      <c r="F49" s="616"/>
      <c r="G49" s="379">
        <f>SUM(G50:G53)</f>
        <v>0</v>
      </c>
      <c r="H49" s="615">
        <f>SUM(H50:I53)</f>
        <v>37</v>
      </c>
      <c r="I49" s="616"/>
      <c r="J49" s="379">
        <v>0</v>
      </c>
      <c r="K49" s="301" t="s">
        <v>377</v>
      </c>
      <c r="L49" s="371">
        <f>SUM(L50:L53)</f>
        <v>18977</v>
      </c>
      <c r="M49" s="371">
        <f>SUM(M50:M53)</f>
        <v>0</v>
      </c>
      <c r="N49" s="371">
        <f>SUM(N50:N53)</f>
        <v>0</v>
      </c>
    </row>
    <row r="50" spans="1:14" ht="27" customHeight="1" x14ac:dyDescent="0.15">
      <c r="A50" s="370"/>
      <c r="B50" s="635" t="s">
        <v>8</v>
      </c>
      <c r="C50" s="724"/>
      <c r="D50" s="7" t="s">
        <v>378</v>
      </c>
      <c r="E50" s="617">
        <v>1</v>
      </c>
      <c r="F50" s="618"/>
      <c r="G50" s="381">
        <v>0</v>
      </c>
      <c r="H50" s="617">
        <v>1</v>
      </c>
      <c r="I50" s="618"/>
      <c r="J50" s="381">
        <v>0</v>
      </c>
      <c r="K50" s="301" t="s">
        <v>377</v>
      </c>
      <c r="L50" s="12">
        <v>200</v>
      </c>
      <c r="M50" s="290">
        <v>0</v>
      </c>
      <c r="N50" s="290">
        <v>0</v>
      </c>
    </row>
    <row r="51" spans="1:14" ht="27" customHeight="1" x14ac:dyDescent="0.15">
      <c r="A51" s="372" t="s">
        <v>21</v>
      </c>
      <c r="B51" s="666"/>
      <c r="C51" s="724"/>
      <c r="D51" s="7" t="s">
        <v>379</v>
      </c>
      <c r="E51" s="617">
        <v>4</v>
      </c>
      <c r="F51" s="618"/>
      <c r="G51" s="381">
        <v>0</v>
      </c>
      <c r="H51" s="617">
        <v>4</v>
      </c>
      <c r="I51" s="618"/>
      <c r="J51" s="381">
        <v>0</v>
      </c>
      <c r="K51" s="301" t="s">
        <v>377</v>
      </c>
      <c r="L51" s="12">
        <v>895</v>
      </c>
      <c r="M51" s="290">
        <v>0</v>
      </c>
      <c r="N51" s="290">
        <v>0</v>
      </c>
    </row>
    <row r="52" spans="1:14" ht="27" customHeight="1" x14ac:dyDescent="0.15">
      <c r="A52" s="370"/>
      <c r="B52" s="663" t="s">
        <v>3</v>
      </c>
      <c r="C52" s="664"/>
      <c r="D52" s="665"/>
      <c r="E52" s="617">
        <v>7</v>
      </c>
      <c r="F52" s="618"/>
      <c r="G52" s="381">
        <v>0</v>
      </c>
      <c r="H52" s="617">
        <v>7</v>
      </c>
      <c r="I52" s="618"/>
      <c r="J52" s="381">
        <v>0</v>
      </c>
      <c r="K52" s="301" t="s">
        <v>377</v>
      </c>
      <c r="L52" s="12">
        <v>5612</v>
      </c>
      <c r="M52" s="290">
        <v>0</v>
      </c>
      <c r="N52" s="290">
        <v>0</v>
      </c>
    </row>
    <row r="53" spans="1:14" ht="27" customHeight="1" x14ac:dyDescent="0.15">
      <c r="A53" s="377"/>
      <c r="B53" s="660" t="s">
        <v>4</v>
      </c>
      <c r="C53" s="661"/>
      <c r="D53" s="662"/>
      <c r="E53" s="619">
        <v>25</v>
      </c>
      <c r="F53" s="620"/>
      <c r="G53" s="415">
        <v>0</v>
      </c>
      <c r="H53" s="619">
        <v>25</v>
      </c>
      <c r="I53" s="620"/>
      <c r="J53" s="415">
        <v>0</v>
      </c>
      <c r="K53" s="416" t="s">
        <v>377</v>
      </c>
      <c r="L53" s="299">
        <v>12270</v>
      </c>
      <c r="M53" s="292">
        <v>0</v>
      </c>
      <c r="N53" s="292">
        <v>0</v>
      </c>
    </row>
    <row r="54" spans="1:14" ht="27" customHeight="1" x14ac:dyDescent="0.15">
      <c r="A54" s="372" t="s">
        <v>380</v>
      </c>
      <c r="B54" s="663" t="s">
        <v>4</v>
      </c>
      <c r="C54" s="664"/>
      <c r="D54" s="665"/>
      <c r="E54" s="608">
        <v>15</v>
      </c>
      <c r="F54" s="609"/>
      <c r="G54" s="290">
        <v>0</v>
      </c>
      <c r="H54" s="608">
        <v>15</v>
      </c>
      <c r="I54" s="609"/>
      <c r="J54" s="290">
        <v>0</v>
      </c>
      <c r="K54" s="301" t="s">
        <v>377</v>
      </c>
      <c r="L54" s="12">
        <v>2835</v>
      </c>
      <c r="M54" s="290">
        <v>0</v>
      </c>
      <c r="N54" s="290">
        <v>0</v>
      </c>
    </row>
    <row r="55" spans="1:14" ht="27" customHeight="1" x14ac:dyDescent="0.15">
      <c r="A55" s="15" t="s">
        <v>381</v>
      </c>
      <c r="B55" s="610" t="s">
        <v>3</v>
      </c>
      <c r="C55" s="611"/>
      <c r="D55" s="612"/>
      <c r="E55" s="613">
        <v>4</v>
      </c>
      <c r="F55" s="614"/>
      <c r="G55" s="300">
        <v>0</v>
      </c>
      <c r="H55" s="613">
        <v>4</v>
      </c>
      <c r="I55" s="614"/>
      <c r="J55" s="300">
        <v>0</v>
      </c>
      <c r="K55" s="302" t="s">
        <v>377</v>
      </c>
      <c r="L55" s="380">
        <v>720</v>
      </c>
      <c r="M55" s="300">
        <v>0</v>
      </c>
      <c r="N55" s="303">
        <v>0</v>
      </c>
    </row>
    <row r="56" spans="1:14" ht="18" customHeight="1" x14ac:dyDescent="0.15">
      <c r="A56" s="2" t="s">
        <v>9</v>
      </c>
      <c r="B56" s="16"/>
      <c r="C56" s="373"/>
      <c r="D56" s="373"/>
      <c r="E56" s="373"/>
      <c r="F56" s="298"/>
      <c r="G56" s="298"/>
      <c r="H56" s="304"/>
      <c r="I56" s="12"/>
      <c r="J56" s="298"/>
      <c r="K56" s="301"/>
      <c r="L56" s="12"/>
      <c r="M56" s="298"/>
      <c r="N56" s="298"/>
    </row>
    <row r="57" spans="1:14" ht="18" customHeight="1" x14ac:dyDescent="0.15">
      <c r="A57" s="17" t="s">
        <v>25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ht="21.9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199">
    <mergeCell ref="N32:N33"/>
    <mergeCell ref="N34:N35"/>
    <mergeCell ref="B53:D53"/>
    <mergeCell ref="B54:D54"/>
    <mergeCell ref="B52:D52"/>
    <mergeCell ref="B50:C51"/>
    <mergeCell ref="B46:D46"/>
    <mergeCell ref="B47:D47"/>
    <mergeCell ref="B48:D48"/>
    <mergeCell ref="B49:D49"/>
    <mergeCell ref="E39:F39"/>
    <mergeCell ref="K39:L39"/>
    <mergeCell ref="K37:L37"/>
    <mergeCell ref="B40:D40"/>
    <mergeCell ref="M32:M33"/>
    <mergeCell ref="M34:M35"/>
    <mergeCell ref="B36:D36"/>
    <mergeCell ref="B37:C38"/>
    <mergeCell ref="E37:F37"/>
    <mergeCell ref="E38:F38"/>
    <mergeCell ref="E36:F36"/>
    <mergeCell ref="A44:A45"/>
    <mergeCell ref="B44:C44"/>
    <mergeCell ref="K40:L40"/>
    <mergeCell ref="E40:F40"/>
    <mergeCell ref="B41:D41"/>
    <mergeCell ref="B42:D42"/>
    <mergeCell ref="B39:D39"/>
    <mergeCell ref="K38:L38"/>
    <mergeCell ref="K5:L5"/>
    <mergeCell ref="K13:L13"/>
    <mergeCell ref="K17:L17"/>
    <mergeCell ref="E6:F6"/>
    <mergeCell ref="E7:F7"/>
    <mergeCell ref="E8:F8"/>
    <mergeCell ref="K6:L6"/>
    <mergeCell ref="K15:L15"/>
    <mergeCell ref="K16:L16"/>
    <mergeCell ref="E15:F15"/>
    <mergeCell ref="K9:L9"/>
    <mergeCell ref="K10:L10"/>
    <mergeCell ref="K11:L11"/>
    <mergeCell ref="K12:L12"/>
    <mergeCell ref="K7:L7"/>
    <mergeCell ref="K8:L8"/>
    <mergeCell ref="K23:L23"/>
    <mergeCell ref="K22:L22"/>
    <mergeCell ref="K19:L19"/>
    <mergeCell ref="K20:L20"/>
    <mergeCell ref="K25:L25"/>
    <mergeCell ref="K18:L18"/>
    <mergeCell ref="K14:L14"/>
    <mergeCell ref="K24:L24"/>
    <mergeCell ref="H23:I23"/>
    <mergeCell ref="K21:L21"/>
    <mergeCell ref="K27:L27"/>
    <mergeCell ref="H24:I24"/>
    <mergeCell ref="K28:L28"/>
    <mergeCell ref="H28:I28"/>
    <mergeCell ref="H27:I27"/>
    <mergeCell ref="E28:F28"/>
    <mergeCell ref="K36:L36"/>
    <mergeCell ref="H30:I30"/>
    <mergeCell ref="K30:L30"/>
    <mergeCell ref="E30:F30"/>
    <mergeCell ref="H25:I25"/>
    <mergeCell ref="K26:L26"/>
    <mergeCell ref="E32:F33"/>
    <mergeCell ref="E34:F35"/>
    <mergeCell ref="G32:G33"/>
    <mergeCell ref="G34:G35"/>
    <mergeCell ref="H32:I33"/>
    <mergeCell ref="H34:I35"/>
    <mergeCell ref="K29:L29"/>
    <mergeCell ref="K31:L31"/>
    <mergeCell ref="K32:L32"/>
    <mergeCell ref="K33:L33"/>
    <mergeCell ref="K34:L34"/>
    <mergeCell ref="K35:L35"/>
    <mergeCell ref="A32:A35"/>
    <mergeCell ref="A18:A19"/>
    <mergeCell ref="B18:D18"/>
    <mergeCell ref="B19:D19"/>
    <mergeCell ref="C24:D24"/>
    <mergeCell ref="C27:C28"/>
    <mergeCell ref="E25:F25"/>
    <mergeCell ref="B31:D31"/>
    <mergeCell ref="C25:C26"/>
    <mergeCell ref="C23:D23"/>
    <mergeCell ref="B32:B35"/>
    <mergeCell ref="C32:C33"/>
    <mergeCell ref="C34:C35"/>
    <mergeCell ref="C30:D30"/>
    <mergeCell ref="C22:D22"/>
    <mergeCell ref="A6:A7"/>
    <mergeCell ref="B7:D7"/>
    <mergeCell ref="B8:D8"/>
    <mergeCell ref="B6:D6"/>
    <mergeCell ref="A10:A11"/>
    <mergeCell ref="B10:D10"/>
    <mergeCell ref="B9:D9"/>
    <mergeCell ref="A14:A15"/>
    <mergeCell ref="B14:D14"/>
    <mergeCell ref="B15:D15"/>
    <mergeCell ref="B13:D13"/>
    <mergeCell ref="E14:F14"/>
    <mergeCell ref="E27:F27"/>
    <mergeCell ref="E16:F16"/>
    <mergeCell ref="B21:D21"/>
    <mergeCell ref="E21:F21"/>
    <mergeCell ref="E17:F17"/>
    <mergeCell ref="E18:F18"/>
    <mergeCell ref="E23:F23"/>
    <mergeCell ref="E24:F24"/>
    <mergeCell ref="B5:D5"/>
    <mergeCell ref="E19:F19"/>
    <mergeCell ref="E20:F20"/>
    <mergeCell ref="H13:I13"/>
    <mergeCell ref="H14:I14"/>
    <mergeCell ref="E10:F10"/>
    <mergeCell ref="H15:I15"/>
    <mergeCell ref="E13:F13"/>
    <mergeCell ref="E22:F22"/>
    <mergeCell ref="B16:D16"/>
    <mergeCell ref="H16:I16"/>
    <mergeCell ref="H22:I22"/>
    <mergeCell ref="E5:F5"/>
    <mergeCell ref="E9:F9"/>
    <mergeCell ref="B11:D11"/>
    <mergeCell ref="E11:F11"/>
    <mergeCell ref="B12:D12"/>
    <mergeCell ref="E12:F12"/>
    <mergeCell ref="H20:I20"/>
    <mergeCell ref="H19:I19"/>
    <mergeCell ref="H17:I17"/>
    <mergeCell ref="H18:I18"/>
    <mergeCell ref="B17:D17"/>
    <mergeCell ref="B20:D20"/>
    <mergeCell ref="A1:N1"/>
    <mergeCell ref="A3:A4"/>
    <mergeCell ref="B3:D4"/>
    <mergeCell ref="J3:J4"/>
    <mergeCell ref="K3:L4"/>
    <mergeCell ref="M3:M4"/>
    <mergeCell ref="N3:N4"/>
    <mergeCell ref="E3:I3"/>
    <mergeCell ref="E4:F4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21:I21"/>
    <mergeCell ref="H36:I36"/>
    <mergeCell ref="H37:I37"/>
    <mergeCell ref="H38:I38"/>
    <mergeCell ref="H39:I39"/>
    <mergeCell ref="H40:I40"/>
    <mergeCell ref="K41:L41"/>
    <mergeCell ref="E42:F42"/>
    <mergeCell ref="H42:I42"/>
    <mergeCell ref="K42:L42"/>
    <mergeCell ref="E43:F43"/>
    <mergeCell ref="H43:I43"/>
    <mergeCell ref="K43:L43"/>
    <mergeCell ref="E44:F44"/>
    <mergeCell ref="H44:I44"/>
    <mergeCell ref="K44:L44"/>
    <mergeCell ref="E45:F45"/>
    <mergeCell ref="H45:I45"/>
    <mergeCell ref="K45:L45"/>
    <mergeCell ref="E46:F46"/>
    <mergeCell ref="H46:I46"/>
    <mergeCell ref="K46:L46"/>
    <mergeCell ref="E47:F47"/>
    <mergeCell ref="H47:I47"/>
    <mergeCell ref="K47:L47"/>
    <mergeCell ref="E48:F48"/>
    <mergeCell ref="H48:I48"/>
    <mergeCell ref="K48:L48"/>
    <mergeCell ref="E54:F54"/>
    <mergeCell ref="H54:I54"/>
    <mergeCell ref="B55:D55"/>
    <mergeCell ref="E55:F55"/>
    <mergeCell ref="H55:I55"/>
    <mergeCell ref="E49:F49"/>
    <mergeCell ref="H49:I49"/>
    <mergeCell ref="E50:F50"/>
    <mergeCell ref="H50:I50"/>
    <mergeCell ref="E51:F51"/>
    <mergeCell ref="H51:I51"/>
    <mergeCell ref="E52:F52"/>
    <mergeCell ref="H52:I52"/>
    <mergeCell ref="E53:F53"/>
    <mergeCell ref="H53:I53"/>
  </mergeCells>
  <phoneticPr fontId="4"/>
  <dataValidations count="1">
    <dataValidation imeMode="off" allowBlank="1" showInputMessage="1" showErrorMessage="1" sqref="F56:N56 H27:I27 G34:H34 H22:I25 L6:L8 M25:N32 E22:F24 F40 J23:N24 K5:K13 H21 L37:L39 L10:L12 E34 H26 E25:E32 M34:N34 G18:G32 G17:K17 K18:L20 K14:L16 E5:E21 G5:J16 F14:F16 F18:F20 H18:I20 F27 F25 H28:H32 K21:K22 J18:J22 M5:N22 E36:E56 M36:N55 J25:K55 L49:L55 G36:H55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4"/>
  <sheetViews>
    <sheetView view="pageBreakPreview" zoomScaleNormal="70" zoomScaleSheetLayoutView="100" workbookViewId="0">
      <pane xSplit="3" ySplit="15" topLeftCell="V16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ColWidth="5.69921875" defaultRowHeight="13.5" x14ac:dyDescent="0.2"/>
  <cols>
    <col min="1" max="2" width="7.3984375" style="19" customWidth="1"/>
    <col min="3" max="3" width="9.69921875" style="19" customWidth="1"/>
    <col min="4" max="20" width="7.69921875" style="19" customWidth="1"/>
    <col min="21" max="26" width="6.09765625" style="19" customWidth="1"/>
    <col min="27" max="29" width="4.09765625" style="19" customWidth="1"/>
    <col min="30" max="32" width="7.69921875" style="19" customWidth="1"/>
    <col min="33" max="35" width="4.09765625" style="19" customWidth="1"/>
    <col min="36" max="36" width="6.09765625" style="19" customWidth="1"/>
    <col min="37" max="16384" width="5.69921875" style="19"/>
  </cols>
  <sheetData>
    <row r="1" spans="1:36" ht="28.5" x14ac:dyDescent="0.2">
      <c r="A1" s="750" t="s">
        <v>28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</row>
    <row r="2" spans="1:36" ht="18.95" customHeight="1" x14ac:dyDescent="0.2">
      <c r="A2" s="751">
        <v>43221</v>
      </c>
      <c r="B2" s="75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6" ht="18" customHeight="1" x14ac:dyDescent="0.2">
      <c r="A3" s="417"/>
      <c r="B3" s="418"/>
      <c r="C3" s="752" t="s">
        <v>29</v>
      </c>
      <c r="D3" s="752" t="s">
        <v>30</v>
      </c>
      <c r="E3" s="752" t="s">
        <v>31</v>
      </c>
      <c r="F3" s="419"/>
      <c r="G3" s="420"/>
      <c r="H3" s="754" t="s">
        <v>32</v>
      </c>
      <c r="I3" s="755"/>
      <c r="J3" s="755"/>
      <c r="K3" s="755"/>
      <c r="L3" s="755"/>
      <c r="M3" s="755"/>
      <c r="N3" s="755"/>
      <c r="O3" s="755"/>
      <c r="P3" s="420"/>
      <c r="Q3" s="421"/>
      <c r="R3" s="417"/>
      <c r="S3" s="418"/>
      <c r="T3" s="418"/>
      <c r="U3" s="756" t="s">
        <v>382</v>
      </c>
      <c r="V3" s="757"/>
      <c r="W3" s="757"/>
      <c r="X3" s="757"/>
      <c r="Y3" s="757"/>
      <c r="Z3" s="757"/>
      <c r="AA3" s="757"/>
      <c r="AB3" s="757"/>
      <c r="AC3" s="757"/>
      <c r="AD3" s="757"/>
      <c r="AE3" s="757"/>
      <c r="AF3" s="757"/>
      <c r="AG3" s="758"/>
      <c r="AH3" s="756" t="s">
        <v>383</v>
      </c>
      <c r="AI3" s="757"/>
      <c r="AJ3" s="758"/>
    </row>
    <row r="4" spans="1:36" ht="18" customHeight="1" x14ac:dyDescent="0.2">
      <c r="A4" s="21"/>
      <c r="B4" s="20"/>
      <c r="C4" s="753"/>
      <c r="D4" s="753"/>
      <c r="E4" s="753"/>
      <c r="F4" s="21"/>
      <c r="G4" s="20"/>
      <c r="H4" s="20"/>
      <c r="I4" s="21"/>
      <c r="J4" s="20"/>
      <c r="K4" s="20"/>
      <c r="L4" s="21"/>
      <c r="M4" s="20"/>
      <c r="N4" s="20"/>
      <c r="O4" s="21"/>
      <c r="P4" s="20"/>
      <c r="Q4" s="22"/>
      <c r="R4" s="759" t="s">
        <v>384</v>
      </c>
      <c r="S4" s="760"/>
      <c r="T4" s="761"/>
      <c r="U4" s="422"/>
      <c r="V4" s="21"/>
      <c r="W4" s="21"/>
      <c r="X4" s="21"/>
      <c r="Y4" s="21"/>
      <c r="Z4" s="21"/>
      <c r="AA4" s="417"/>
      <c r="AB4" s="21"/>
      <c r="AC4" s="21"/>
      <c r="AD4" s="21"/>
      <c r="AE4" s="20"/>
      <c r="AF4" s="20"/>
      <c r="AG4" s="762" t="s">
        <v>33</v>
      </c>
      <c r="AH4" s="21"/>
      <c r="AI4" s="23"/>
      <c r="AJ4" s="23"/>
    </row>
    <row r="5" spans="1:36" ht="18" customHeight="1" x14ac:dyDescent="0.2">
      <c r="A5" s="21"/>
      <c r="B5" s="20"/>
      <c r="C5" s="753"/>
      <c r="D5" s="753"/>
      <c r="E5" s="753"/>
      <c r="F5" s="24"/>
      <c r="G5" s="25" t="s">
        <v>34</v>
      </c>
      <c r="H5" s="26"/>
      <c r="I5" s="24"/>
      <c r="J5" s="25" t="s">
        <v>35</v>
      </c>
      <c r="K5" s="26"/>
      <c r="L5" s="24"/>
      <c r="M5" s="25" t="s">
        <v>36</v>
      </c>
      <c r="N5" s="26"/>
      <c r="O5" s="384"/>
      <c r="P5" s="25" t="s">
        <v>37</v>
      </c>
      <c r="Q5" s="385"/>
      <c r="R5" s="759" t="s">
        <v>385</v>
      </c>
      <c r="S5" s="760"/>
      <c r="T5" s="761"/>
      <c r="U5" s="27" t="s">
        <v>38</v>
      </c>
      <c r="V5" s="765" t="s">
        <v>39</v>
      </c>
      <c r="W5" s="384" t="s">
        <v>40</v>
      </c>
      <c r="X5" s="384" t="s">
        <v>41</v>
      </c>
      <c r="Y5" s="384" t="s">
        <v>42</v>
      </c>
      <c r="Z5" s="384" t="s">
        <v>40</v>
      </c>
      <c r="AA5" s="384" t="s">
        <v>43</v>
      </c>
      <c r="AB5" s="384" t="s">
        <v>44</v>
      </c>
      <c r="AC5" s="384" t="s">
        <v>45</v>
      </c>
      <c r="AD5" s="384"/>
      <c r="AE5" s="25" t="s">
        <v>37</v>
      </c>
      <c r="AF5" s="28"/>
      <c r="AG5" s="763"/>
      <c r="AH5" s="384" t="s">
        <v>46</v>
      </c>
      <c r="AI5" s="748" t="s">
        <v>47</v>
      </c>
      <c r="AJ5" s="748" t="s">
        <v>48</v>
      </c>
    </row>
    <row r="6" spans="1:36" ht="18" customHeight="1" x14ac:dyDescent="0.2">
      <c r="A6" s="759" t="s">
        <v>386</v>
      </c>
      <c r="B6" s="766"/>
      <c r="C6" s="753"/>
      <c r="D6" s="753"/>
      <c r="E6" s="753"/>
      <c r="F6" s="29"/>
      <c r="G6" s="30"/>
      <c r="H6" s="30"/>
      <c r="I6" s="29"/>
      <c r="J6" s="30"/>
      <c r="K6" s="30"/>
      <c r="L6" s="29"/>
      <c r="M6" s="30"/>
      <c r="N6" s="30"/>
      <c r="O6" s="29"/>
      <c r="P6" s="30"/>
      <c r="Q6" s="31"/>
      <c r="R6" s="29"/>
      <c r="S6" s="30"/>
      <c r="T6" s="30"/>
      <c r="U6" s="23"/>
      <c r="V6" s="765"/>
      <c r="W6" s="21"/>
      <c r="X6" s="384" t="s">
        <v>49</v>
      </c>
      <c r="Y6" s="384" t="s">
        <v>387</v>
      </c>
      <c r="Z6" s="21"/>
      <c r="AA6" s="384" t="s">
        <v>50</v>
      </c>
      <c r="AB6" s="384" t="s">
        <v>51</v>
      </c>
      <c r="AC6" s="21"/>
      <c r="AD6" s="29"/>
      <c r="AE6" s="30"/>
      <c r="AF6" s="30"/>
      <c r="AG6" s="763"/>
      <c r="AH6" s="384" t="s">
        <v>52</v>
      </c>
      <c r="AI6" s="753"/>
      <c r="AJ6" s="753"/>
    </row>
    <row r="7" spans="1:36" ht="18" customHeight="1" x14ac:dyDescent="0.2">
      <c r="A7" s="21"/>
      <c r="B7" s="20"/>
      <c r="C7" s="753"/>
      <c r="D7" s="753"/>
      <c r="E7" s="753"/>
      <c r="F7" s="21"/>
      <c r="G7" s="21"/>
      <c r="H7" s="21"/>
      <c r="I7" s="21"/>
      <c r="J7" s="21"/>
      <c r="K7" s="21"/>
      <c r="L7" s="21"/>
      <c r="M7" s="21"/>
      <c r="N7" s="21"/>
      <c r="O7" s="21"/>
      <c r="P7" s="422"/>
      <c r="Q7" s="422"/>
      <c r="R7" s="21"/>
      <c r="S7" s="21"/>
      <c r="T7" s="21"/>
      <c r="U7" s="23"/>
      <c r="V7" s="765"/>
      <c r="W7" s="21"/>
      <c r="X7" s="384" t="s">
        <v>40</v>
      </c>
      <c r="Y7" s="384" t="s">
        <v>40</v>
      </c>
      <c r="Z7" s="21"/>
      <c r="AA7" s="384" t="s">
        <v>40</v>
      </c>
      <c r="AB7" s="384" t="s">
        <v>40</v>
      </c>
      <c r="AC7" s="21"/>
      <c r="AD7" s="21"/>
      <c r="AE7" s="21"/>
      <c r="AF7" s="21"/>
      <c r="AG7" s="763"/>
      <c r="AH7" s="384" t="s">
        <v>53</v>
      </c>
      <c r="AI7" s="753"/>
      <c r="AJ7" s="753"/>
    </row>
    <row r="8" spans="1:36" ht="18" customHeight="1" x14ac:dyDescent="0.2">
      <c r="A8" s="21"/>
      <c r="B8" s="20"/>
      <c r="C8" s="753"/>
      <c r="D8" s="753"/>
      <c r="E8" s="753"/>
      <c r="F8" s="384" t="s">
        <v>54</v>
      </c>
      <c r="G8" s="384" t="s">
        <v>55</v>
      </c>
      <c r="H8" s="384" t="s">
        <v>1</v>
      </c>
      <c r="I8" s="384" t="s">
        <v>54</v>
      </c>
      <c r="J8" s="384" t="s">
        <v>55</v>
      </c>
      <c r="K8" s="384" t="s">
        <v>1</v>
      </c>
      <c r="L8" s="384" t="s">
        <v>54</v>
      </c>
      <c r="M8" s="384" t="s">
        <v>55</v>
      </c>
      <c r="N8" s="384" t="s">
        <v>1</v>
      </c>
      <c r="O8" s="384" t="s">
        <v>54</v>
      </c>
      <c r="P8" s="27" t="s">
        <v>55</v>
      </c>
      <c r="Q8" s="27" t="s">
        <v>1</v>
      </c>
      <c r="R8" s="384" t="s">
        <v>54</v>
      </c>
      <c r="S8" s="384" t="s">
        <v>55</v>
      </c>
      <c r="T8" s="384" t="s">
        <v>1</v>
      </c>
      <c r="U8" s="27" t="s">
        <v>56</v>
      </c>
      <c r="V8" s="765"/>
      <c r="W8" s="384" t="s">
        <v>57</v>
      </c>
      <c r="X8" s="384" t="s">
        <v>58</v>
      </c>
      <c r="Y8" s="384" t="s">
        <v>58</v>
      </c>
      <c r="Z8" s="384" t="s">
        <v>58</v>
      </c>
      <c r="AA8" s="384" t="s">
        <v>58</v>
      </c>
      <c r="AB8" s="384" t="s">
        <v>58</v>
      </c>
      <c r="AC8" s="384" t="s">
        <v>59</v>
      </c>
      <c r="AD8" s="384" t="s">
        <v>54</v>
      </c>
      <c r="AE8" s="384" t="s">
        <v>55</v>
      </c>
      <c r="AF8" s="384" t="s">
        <v>1</v>
      </c>
      <c r="AG8" s="763"/>
      <c r="AH8" s="384" t="s">
        <v>60</v>
      </c>
      <c r="AI8" s="753"/>
      <c r="AJ8" s="753"/>
    </row>
    <row r="9" spans="1:36" ht="18" customHeight="1" x14ac:dyDescent="0.2">
      <c r="A9" s="21"/>
      <c r="B9" s="20"/>
      <c r="C9" s="753"/>
      <c r="D9" s="753"/>
      <c r="E9" s="753"/>
      <c r="F9" s="21"/>
      <c r="G9" s="21"/>
      <c r="H9" s="21"/>
      <c r="I9" s="21"/>
      <c r="J9" s="21"/>
      <c r="K9" s="21"/>
      <c r="L9" s="21"/>
      <c r="M9" s="21"/>
      <c r="N9" s="21"/>
      <c r="O9" s="21"/>
      <c r="P9" s="23"/>
      <c r="Q9" s="23"/>
      <c r="R9" s="21"/>
      <c r="S9" s="21"/>
      <c r="T9" s="21"/>
      <c r="U9" s="32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764"/>
      <c r="AH9" s="21"/>
      <c r="AI9" s="23"/>
      <c r="AJ9" s="23"/>
    </row>
    <row r="10" spans="1:36" ht="18" customHeight="1" x14ac:dyDescent="0.2">
      <c r="A10" s="417"/>
      <c r="B10" s="418"/>
      <c r="C10" s="33"/>
      <c r="D10" s="423"/>
      <c r="E10" s="424"/>
      <c r="F10" s="425"/>
      <c r="G10" s="425"/>
      <c r="H10" s="425"/>
      <c r="I10" s="425"/>
      <c r="J10" s="425"/>
      <c r="K10" s="425"/>
      <c r="L10" s="425"/>
      <c r="M10" s="425"/>
      <c r="N10" s="425"/>
      <c r="O10" s="426"/>
      <c r="P10" s="427"/>
      <c r="Q10" s="423"/>
      <c r="R10" s="425"/>
      <c r="S10" s="425"/>
      <c r="T10" s="425"/>
      <c r="U10" s="425"/>
      <c r="V10" s="425"/>
      <c r="W10" s="425"/>
      <c r="X10" s="425"/>
      <c r="Y10" s="425"/>
      <c r="Z10" s="426"/>
      <c r="AA10" s="426"/>
      <c r="AB10" s="426"/>
      <c r="AC10" s="426"/>
      <c r="AD10" s="426"/>
      <c r="AE10" s="426"/>
      <c r="AF10" s="426"/>
      <c r="AG10" s="425"/>
      <c r="AH10" s="424"/>
      <c r="AI10" s="425"/>
      <c r="AJ10" s="425"/>
    </row>
    <row r="11" spans="1:36" ht="18" customHeight="1" x14ac:dyDescent="0.2">
      <c r="A11" s="746" t="s">
        <v>388</v>
      </c>
      <c r="B11" s="747"/>
      <c r="C11" s="34"/>
      <c r="D11" s="35">
        <f>SUM(D12:D14)</f>
        <v>422</v>
      </c>
      <c r="E11" s="35">
        <f>SUM(E12:E14)</f>
        <v>2256</v>
      </c>
      <c r="F11" s="35">
        <f>SUM(F12:F14)</f>
        <v>7653</v>
      </c>
      <c r="G11" s="35">
        <f t="shared" ref="G11:AJ11" si="0">SUM(G12:G14)</f>
        <v>7225</v>
      </c>
      <c r="H11" s="35">
        <f t="shared" si="0"/>
        <v>14878</v>
      </c>
      <c r="I11" s="35">
        <f t="shared" si="0"/>
        <v>8452</v>
      </c>
      <c r="J11" s="35">
        <f t="shared" si="0"/>
        <v>8024</v>
      </c>
      <c r="K11" s="35">
        <f t="shared" si="0"/>
        <v>16476</v>
      </c>
      <c r="L11" s="35">
        <f t="shared" si="0"/>
        <v>8647</v>
      </c>
      <c r="M11" s="35">
        <f t="shared" si="0"/>
        <v>8585</v>
      </c>
      <c r="N11" s="35">
        <f t="shared" si="0"/>
        <v>17232</v>
      </c>
      <c r="O11" s="35">
        <f>SUM(O12:O14)</f>
        <v>24752</v>
      </c>
      <c r="P11" s="428">
        <f t="shared" si="0"/>
        <v>23834</v>
      </c>
      <c r="Q11" s="35">
        <f t="shared" si="0"/>
        <v>48586</v>
      </c>
      <c r="R11" s="35">
        <f t="shared" si="0"/>
        <v>8982</v>
      </c>
      <c r="S11" s="35">
        <f t="shared" si="0"/>
        <v>8894</v>
      </c>
      <c r="T11" s="35">
        <f t="shared" si="0"/>
        <v>17876</v>
      </c>
      <c r="U11" s="35">
        <f t="shared" si="0"/>
        <v>392</v>
      </c>
      <c r="V11" s="35">
        <f t="shared" si="0"/>
        <v>182</v>
      </c>
      <c r="W11" s="35">
        <f t="shared" si="0"/>
        <v>73</v>
      </c>
      <c r="X11" s="35">
        <f t="shared" si="0"/>
        <v>222</v>
      </c>
      <c r="Y11" s="35">
        <f t="shared" si="0"/>
        <v>85</v>
      </c>
      <c r="Z11" s="35">
        <f t="shared" si="0"/>
        <v>3492</v>
      </c>
      <c r="AA11" s="35">
        <f t="shared" si="0"/>
        <v>19</v>
      </c>
      <c r="AB11" s="35">
        <f t="shared" si="0"/>
        <v>7</v>
      </c>
      <c r="AC11" s="35">
        <f t="shared" si="0"/>
        <v>23</v>
      </c>
      <c r="AD11" s="35">
        <f t="shared" si="0"/>
        <v>358</v>
      </c>
      <c r="AE11" s="35">
        <f t="shared" si="0"/>
        <v>4137</v>
      </c>
      <c r="AF11" s="35">
        <f t="shared" si="0"/>
        <v>4495</v>
      </c>
      <c r="AG11" s="35">
        <f t="shared" si="0"/>
        <v>500</v>
      </c>
      <c r="AH11" s="35">
        <f t="shared" si="0"/>
        <v>470</v>
      </c>
      <c r="AI11" s="35">
        <f t="shared" si="0"/>
        <v>743</v>
      </c>
      <c r="AJ11" s="35">
        <f t="shared" si="0"/>
        <v>1213</v>
      </c>
    </row>
    <row r="12" spans="1:36" ht="18" customHeight="1" x14ac:dyDescent="0.2">
      <c r="A12" s="746" t="s">
        <v>389</v>
      </c>
      <c r="B12" s="747"/>
      <c r="C12" s="34"/>
      <c r="D12" s="35">
        <f>D17+D20+D23+D26+D29+D32+D36+D39+D43+D46+D49+D52+D55+D58</f>
        <v>52</v>
      </c>
      <c r="E12" s="35">
        <f>E17+E20+E23+E26+E29+E32+E36+E39+E43+E46+E49+E52+E55+E58</f>
        <v>159</v>
      </c>
      <c r="F12" s="35">
        <f>F17+F20+F23+F26+F29+F32+F36+F39+F43+F46+F49+F52+F55+F58</f>
        <v>296</v>
      </c>
      <c r="G12" s="35">
        <f t="shared" ref="G12:AJ12" si="1">G17+G20+G23+G26+G29+G32+G36+G39+G43+G46+G49+G52+G55+G58</f>
        <v>311</v>
      </c>
      <c r="H12" s="35">
        <f t="shared" si="1"/>
        <v>607</v>
      </c>
      <c r="I12" s="35">
        <f t="shared" si="1"/>
        <v>384</v>
      </c>
      <c r="J12" s="35">
        <f t="shared" si="1"/>
        <v>355</v>
      </c>
      <c r="K12" s="35">
        <f t="shared" si="1"/>
        <v>739</v>
      </c>
      <c r="L12" s="35">
        <f t="shared" si="1"/>
        <v>401</v>
      </c>
      <c r="M12" s="35">
        <f t="shared" si="1"/>
        <v>363</v>
      </c>
      <c r="N12" s="35">
        <f t="shared" si="1"/>
        <v>764</v>
      </c>
      <c r="O12" s="35">
        <f>O17+O20+O23+O26+O29+O32+O36+O39+O43+O46+O49+O52+O55+O58</f>
        <v>1081</v>
      </c>
      <c r="P12" s="428">
        <f t="shared" si="1"/>
        <v>1029</v>
      </c>
      <c r="Q12" s="35">
        <f t="shared" si="1"/>
        <v>2110</v>
      </c>
      <c r="R12" s="35">
        <f t="shared" si="1"/>
        <v>385</v>
      </c>
      <c r="S12" s="35">
        <f t="shared" si="1"/>
        <v>442</v>
      </c>
      <c r="T12" s="35">
        <f t="shared" si="1"/>
        <v>827</v>
      </c>
      <c r="U12" s="35">
        <f t="shared" si="1"/>
        <v>47</v>
      </c>
      <c r="V12" s="35">
        <f t="shared" si="1"/>
        <v>10</v>
      </c>
      <c r="W12" s="35">
        <f t="shared" si="1"/>
        <v>4</v>
      </c>
      <c r="X12" s="35">
        <f t="shared" si="1"/>
        <v>1</v>
      </c>
      <c r="Y12" s="35">
        <f t="shared" si="1"/>
        <v>1</v>
      </c>
      <c r="Z12" s="35">
        <f t="shared" si="1"/>
        <v>268</v>
      </c>
      <c r="AA12" s="35">
        <f t="shared" si="1"/>
        <v>10</v>
      </c>
      <c r="AB12" s="35">
        <f t="shared" si="1"/>
        <v>0</v>
      </c>
      <c r="AC12" s="35">
        <f t="shared" si="1"/>
        <v>0</v>
      </c>
      <c r="AD12" s="35">
        <f t="shared" si="1"/>
        <v>38</v>
      </c>
      <c r="AE12" s="35">
        <f t="shared" si="1"/>
        <v>303</v>
      </c>
      <c r="AF12" s="35">
        <f t="shared" si="1"/>
        <v>341</v>
      </c>
      <c r="AG12" s="35">
        <f t="shared" si="1"/>
        <v>34</v>
      </c>
      <c r="AH12" s="35">
        <f t="shared" si="1"/>
        <v>13</v>
      </c>
      <c r="AI12" s="35">
        <f t="shared" si="1"/>
        <v>35</v>
      </c>
      <c r="AJ12" s="35">
        <f t="shared" si="1"/>
        <v>48</v>
      </c>
    </row>
    <row r="13" spans="1:36" ht="18" customHeight="1" x14ac:dyDescent="0.2">
      <c r="A13" s="746" t="s">
        <v>390</v>
      </c>
      <c r="B13" s="747"/>
      <c r="C13" s="34"/>
      <c r="D13" s="35">
        <f>D33+D40</f>
        <v>2</v>
      </c>
      <c r="E13" s="35">
        <f>E33+E40</f>
        <v>6</v>
      </c>
      <c r="F13" s="35">
        <f>F33+F40</f>
        <v>22</v>
      </c>
      <c r="G13" s="35">
        <f t="shared" ref="G13:AJ13" si="2">G33+G40</f>
        <v>17</v>
      </c>
      <c r="H13" s="35">
        <f t="shared" si="2"/>
        <v>39</v>
      </c>
      <c r="I13" s="35">
        <f t="shared" si="2"/>
        <v>16</v>
      </c>
      <c r="J13" s="35">
        <f t="shared" si="2"/>
        <v>30</v>
      </c>
      <c r="K13" s="35">
        <f t="shared" si="2"/>
        <v>46</v>
      </c>
      <c r="L13" s="35">
        <f t="shared" si="2"/>
        <v>28</v>
      </c>
      <c r="M13" s="35">
        <f>M33+M40</f>
        <v>21</v>
      </c>
      <c r="N13" s="35">
        <f t="shared" si="2"/>
        <v>49</v>
      </c>
      <c r="O13" s="35">
        <f t="shared" si="2"/>
        <v>66</v>
      </c>
      <c r="P13" s="428">
        <f t="shared" si="2"/>
        <v>68</v>
      </c>
      <c r="Q13" s="35">
        <f t="shared" si="2"/>
        <v>134</v>
      </c>
      <c r="R13" s="35">
        <f t="shared" si="2"/>
        <v>21</v>
      </c>
      <c r="S13" s="35">
        <f t="shared" si="2"/>
        <v>18</v>
      </c>
      <c r="T13" s="35">
        <f t="shared" si="2"/>
        <v>39</v>
      </c>
      <c r="U13" s="35">
        <f t="shared" si="2"/>
        <v>0</v>
      </c>
      <c r="V13" s="35">
        <f t="shared" si="2"/>
        <v>2</v>
      </c>
      <c r="W13" s="35">
        <f t="shared" si="2"/>
        <v>0</v>
      </c>
      <c r="X13" s="35">
        <f t="shared" si="2"/>
        <v>0</v>
      </c>
      <c r="Y13" s="35">
        <f t="shared" si="2"/>
        <v>0</v>
      </c>
      <c r="Z13" s="35">
        <f t="shared" si="2"/>
        <v>7</v>
      </c>
      <c r="AA13" s="35">
        <f t="shared" si="2"/>
        <v>2</v>
      </c>
      <c r="AB13" s="35">
        <f t="shared" si="2"/>
        <v>0</v>
      </c>
      <c r="AC13" s="35">
        <f t="shared" si="2"/>
        <v>0</v>
      </c>
      <c r="AD13" s="35">
        <f t="shared" si="2"/>
        <v>2</v>
      </c>
      <c r="AE13" s="35">
        <f t="shared" si="2"/>
        <v>9</v>
      </c>
      <c r="AF13" s="35">
        <f t="shared" si="2"/>
        <v>11</v>
      </c>
      <c r="AG13" s="35">
        <f t="shared" si="2"/>
        <v>0</v>
      </c>
      <c r="AH13" s="35">
        <f t="shared" si="2"/>
        <v>1</v>
      </c>
      <c r="AI13" s="35">
        <f t="shared" si="2"/>
        <v>0</v>
      </c>
      <c r="AJ13" s="35">
        <f t="shared" si="2"/>
        <v>1</v>
      </c>
    </row>
    <row r="14" spans="1:36" ht="18" customHeight="1" x14ac:dyDescent="0.2">
      <c r="A14" s="746" t="s">
        <v>346</v>
      </c>
      <c r="B14" s="747"/>
      <c r="C14" s="34"/>
      <c r="D14" s="35">
        <f>D18+D21+D24+D27+D30+D34+D37+D41+D44+D47+D50+D53+D56+D59</f>
        <v>368</v>
      </c>
      <c r="E14" s="35">
        <f>E18+E21+E24+E27+E30+E34+E37+E41+E44+E47+E50+E53+E56+E59</f>
        <v>2091</v>
      </c>
      <c r="F14" s="35">
        <f>F18+F21+F24+F27+F30+F34+F37+F41+F44+F47+F50+F53+F56+F59</f>
        <v>7335</v>
      </c>
      <c r="G14" s="35">
        <f t="shared" ref="G14:AJ14" si="3">G18+G21+G24+G27+G30+G34+G37+G41+G44+G47+G50+G53+G56+G59</f>
        <v>6897</v>
      </c>
      <c r="H14" s="35">
        <f t="shared" si="3"/>
        <v>14232</v>
      </c>
      <c r="I14" s="35">
        <f t="shared" si="3"/>
        <v>8052</v>
      </c>
      <c r="J14" s="35">
        <f t="shared" si="3"/>
        <v>7639</v>
      </c>
      <c r="K14" s="35">
        <f t="shared" si="3"/>
        <v>15691</v>
      </c>
      <c r="L14" s="35">
        <f t="shared" si="3"/>
        <v>8218</v>
      </c>
      <c r="M14" s="35">
        <f t="shared" si="3"/>
        <v>8201</v>
      </c>
      <c r="N14" s="35">
        <f t="shared" si="3"/>
        <v>16419</v>
      </c>
      <c r="O14" s="35">
        <f t="shared" si="3"/>
        <v>23605</v>
      </c>
      <c r="P14" s="428">
        <f t="shared" si="3"/>
        <v>22737</v>
      </c>
      <c r="Q14" s="35">
        <f t="shared" si="3"/>
        <v>46342</v>
      </c>
      <c r="R14" s="35">
        <f t="shared" si="3"/>
        <v>8576</v>
      </c>
      <c r="S14" s="35">
        <f t="shared" si="3"/>
        <v>8434</v>
      </c>
      <c r="T14" s="35">
        <f t="shared" si="3"/>
        <v>17010</v>
      </c>
      <c r="U14" s="35">
        <f t="shared" si="3"/>
        <v>345</v>
      </c>
      <c r="V14" s="35">
        <f t="shared" si="3"/>
        <v>170</v>
      </c>
      <c r="W14" s="35">
        <f t="shared" si="3"/>
        <v>69</v>
      </c>
      <c r="X14" s="35">
        <f t="shared" si="3"/>
        <v>221</v>
      </c>
      <c r="Y14" s="35">
        <f t="shared" si="3"/>
        <v>84</v>
      </c>
      <c r="Z14" s="35">
        <f t="shared" si="3"/>
        <v>3217</v>
      </c>
      <c r="AA14" s="35">
        <f t="shared" si="3"/>
        <v>7</v>
      </c>
      <c r="AB14" s="35">
        <f t="shared" si="3"/>
        <v>7</v>
      </c>
      <c r="AC14" s="35">
        <f t="shared" si="3"/>
        <v>23</v>
      </c>
      <c r="AD14" s="35">
        <f t="shared" si="3"/>
        <v>318</v>
      </c>
      <c r="AE14" s="35">
        <f t="shared" si="3"/>
        <v>3825</v>
      </c>
      <c r="AF14" s="35">
        <f t="shared" si="3"/>
        <v>4143</v>
      </c>
      <c r="AG14" s="35">
        <f t="shared" si="3"/>
        <v>466</v>
      </c>
      <c r="AH14" s="35">
        <f t="shared" si="3"/>
        <v>456</v>
      </c>
      <c r="AI14" s="35">
        <f t="shared" si="3"/>
        <v>708</v>
      </c>
      <c r="AJ14" s="35">
        <f t="shared" si="3"/>
        <v>1164</v>
      </c>
    </row>
    <row r="15" spans="1:36" ht="18" customHeight="1" x14ac:dyDescent="0.2">
      <c r="A15" s="29"/>
      <c r="B15" s="30"/>
      <c r="C15" s="36"/>
      <c r="D15" s="3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40"/>
      <c r="P15" s="429"/>
      <c r="Q15" s="37"/>
      <c r="R15" s="39"/>
      <c r="S15" s="39"/>
      <c r="T15" s="39"/>
      <c r="U15" s="39"/>
      <c r="V15" s="39"/>
      <c r="W15" s="39"/>
      <c r="X15" s="39"/>
      <c r="Y15" s="39"/>
      <c r="Z15" s="40"/>
      <c r="AA15" s="40"/>
      <c r="AB15" s="40"/>
      <c r="AC15" s="40"/>
      <c r="AD15" s="40"/>
      <c r="AE15" s="40"/>
      <c r="AF15" s="40"/>
      <c r="AG15" s="39"/>
      <c r="AH15" s="38"/>
      <c r="AI15" s="39"/>
      <c r="AJ15" s="39"/>
    </row>
    <row r="16" spans="1:36" ht="18" customHeight="1" x14ac:dyDescent="0.2">
      <c r="A16" s="430"/>
      <c r="B16" s="2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5"/>
      <c r="Q16" s="42"/>
      <c r="R16" s="425"/>
      <c r="S16" s="425"/>
      <c r="T16" s="42"/>
      <c r="U16" s="425"/>
      <c r="V16" s="425"/>
      <c r="W16" s="425"/>
      <c r="X16" s="425"/>
      <c r="Y16" s="425"/>
      <c r="Z16" s="425"/>
      <c r="AA16" s="425"/>
      <c r="AB16" s="425"/>
      <c r="AC16" s="425"/>
      <c r="AD16" s="425"/>
      <c r="AE16" s="425"/>
      <c r="AF16" s="42"/>
      <c r="AG16" s="425"/>
      <c r="AH16" s="425"/>
      <c r="AI16" s="425"/>
      <c r="AJ16" s="427"/>
    </row>
    <row r="17" spans="1:36" ht="18" customHeight="1" x14ac:dyDescent="0.15">
      <c r="A17" s="44"/>
      <c r="B17" s="745" t="s">
        <v>61</v>
      </c>
      <c r="C17" s="41" t="s">
        <v>62</v>
      </c>
      <c r="D17" s="45">
        <v>3</v>
      </c>
      <c r="E17" s="45">
        <v>7</v>
      </c>
      <c r="F17" s="45">
        <v>9</v>
      </c>
      <c r="G17" s="45">
        <v>21</v>
      </c>
      <c r="H17" s="42">
        <f>F17+G17</f>
        <v>30</v>
      </c>
      <c r="I17" s="45">
        <v>14</v>
      </c>
      <c r="J17" s="45">
        <v>15</v>
      </c>
      <c r="K17" s="42">
        <f>I17+J17</f>
        <v>29</v>
      </c>
      <c r="L17" s="45">
        <v>21</v>
      </c>
      <c r="M17" s="45">
        <v>11</v>
      </c>
      <c r="N17" s="42">
        <f>L17+M17</f>
        <v>32</v>
      </c>
      <c r="O17" s="42">
        <f>F17+I17+L17</f>
        <v>44</v>
      </c>
      <c r="P17" s="43">
        <f>G17+J17+M17</f>
        <v>47</v>
      </c>
      <c r="Q17" s="42">
        <f>O17+P17</f>
        <v>91</v>
      </c>
      <c r="R17" s="46">
        <v>19</v>
      </c>
      <c r="S17" s="46">
        <v>24</v>
      </c>
      <c r="T17" s="42">
        <v>43</v>
      </c>
      <c r="U17" s="46">
        <v>3</v>
      </c>
      <c r="V17" s="43">
        <v>1</v>
      </c>
      <c r="W17" s="43">
        <v>0</v>
      </c>
      <c r="X17" s="43">
        <v>0</v>
      </c>
      <c r="Y17" s="43">
        <v>0</v>
      </c>
      <c r="Z17" s="46">
        <v>9</v>
      </c>
      <c r="AA17" s="43">
        <v>0</v>
      </c>
      <c r="AB17" s="43">
        <v>0</v>
      </c>
      <c r="AC17" s="43">
        <v>0</v>
      </c>
      <c r="AD17" s="46">
        <v>2</v>
      </c>
      <c r="AE17" s="46">
        <v>11</v>
      </c>
      <c r="AF17" s="42">
        <v>13</v>
      </c>
      <c r="AG17" s="46">
        <v>6</v>
      </c>
      <c r="AH17" s="46">
        <v>1</v>
      </c>
      <c r="AI17" s="46">
        <v>4</v>
      </c>
      <c r="AJ17" s="431">
        <v>5</v>
      </c>
    </row>
    <row r="18" spans="1:36" ht="18" customHeight="1" x14ac:dyDescent="0.15">
      <c r="A18" s="44"/>
      <c r="B18" s="745"/>
      <c r="C18" s="41" t="s">
        <v>63</v>
      </c>
      <c r="D18" s="45">
        <v>18</v>
      </c>
      <c r="E18" s="45">
        <v>92</v>
      </c>
      <c r="F18" s="45">
        <v>327</v>
      </c>
      <c r="G18" s="45">
        <v>286</v>
      </c>
      <c r="H18" s="42">
        <f>F18+G18</f>
        <v>613</v>
      </c>
      <c r="I18" s="45">
        <v>346</v>
      </c>
      <c r="J18" s="45">
        <v>344</v>
      </c>
      <c r="K18" s="42">
        <f>I18+J18</f>
        <v>690</v>
      </c>
      <c r="L18" s="45">
        <v>374</v>
      </c>
      <c r="M18" s="45">
        <v>367</v>
      </c>
      <c r="N18" s="42">
        <f>L18+M18</f>
        <v>741</v>
      </c>
      <c r="O18" s="42">
        <f>F18+I18+L18</f>
        <v>1047</v>
      </c>
      <c r="P18" s="43">
        <f>G18+J18+M18</f>
        <v>997</v>
      </c>
      <c r="Q18" s="42">
        <f>O18+P18</f>
        <v>2044</v>
      </c>
      <c r="R18" s="46">
        <v>401</v>
      </c>
      <c r="S18" s="46">
        <v>376</v>
      </c>
      <c r="T18" s="42">
        <v>777</v>
      </c>
      <c r="U18" s="46">
        <v>17</v>
      </c>
      <c r="V18" s="43">
        <v>10</v>
      </c>
      <c r="W18" s="46">
        <v>2</v>
      </c>
      <c r="X18" s="43">
        <v>10</v>
      </c>
      <c r="Y18" s="43">
        <v>0</v>
      </c>
      <c r="Z18" s="46">
        <v>131</v>
      </c>
      <c r="AA18" s="43">
        <v>0</v>
      </c>
      <c r="AB18" s="43">
        <v>0</v>
      </c>
      <c r="AC18" s="46">
        <v>0</v>
      </c>
      <c r="AD18" s="46">
        <v>18</v>
      </c>
      <c r="AE18" s="46">
        <v>152</v>
      </c>
      <c r="AF18" s="42">
        <v>170</v>
      </c>
      <c r="AG18" s="46">
        <v>16</v>
      </c>
      <c r="AH18" s="46">
        <v>21</v>
      </c>
      <c r="AI18" s="46">
        <v>32</v>
      </c>
      <c r="AJ18" s="431">
        <v>53</v>
      </c>
    </row>
    <row r="19" spans="1:36" ht="18" customHeight="1" x14ac:dyDescent="0.2">
      <c r="A19" s="748" t="s">
        <v>64</v>
      </c>
      <c r="B19" s="2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/>
      <c r="Q19" s="42"/>
      <c r="R19" s="43"/>
      <c r="S19" s="43"/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2"/>
      <c r="AG19" s="43"/>
      <c r="AH19" s="43"/>
      <c r="AI19" s="43"/>
      <c r="AJ19" s="431"/>
    </row>
    <row r="20" spans="1:36" ht="18" customHeight="1" x14ac:dyDescent="0.2">
      <c r="A20" s="748"/>
      <c r="B20" s="745" t="s">
        <v>65</v>
      </c>
      <c r="C20" s="41" t="s">
        <v>62</v>
      </c>
      <c r="D20" s="45">
        <v>9</v>
      </c>
      <c r="E20" s="45">
        <v>27</v>
      </c>
      <c r="F20" s="45">
        <v>88</v>
      </c>
      <c r="G20" s="45">
        <v>76</v>
      </c>
      <c r="H20" s="42">
        <f>F20+G20</f>
        <v>164</v>
      </c>
      <c r="I20" s="45">
        <v>141</v>
      </c>
      <c r="J20" s="45">
        <v>104</v>
      </c>
      <c r="K20" s="42">
        <f>I20+J20</f>
        <v>245</v>
      </c>
      <c r="L20" s="45">
        <v>125</v>
      </c>
      <c r="M20" s="45">
        <v>112</v>
      </c>
      <c r="N20" s="42">
        <f>L20+M20</f>
        <v>237</v>
      </c>
      <c r="O20" s="42">
        <f>F20+I20+L20</f>
        <v>354</v>
      </c>
      <c r="P20" s="43">
        <f>G20+J20+M20</f>
        <v>292</v>
      </c>
      <c r="Q20" s="42">
        <f>O20+P20</f>
        <v>646</v>
      </c>
      <c r="R20" s="46">
        <v>114</v>
      </c>
      <c r="S20" s="46">
        <v>127</v>
      </c>
      <c r="T20" s="42">
        <v>241</v>
      </c>
      <c r="U20" s="46">
        <v>9</v>
      </c>
      <c r="V20" s="43">
        <v>0</v>
      </c>
      <c r="W20" s="43">
        <v>0</v>
      </c>
      <c r="X20" s="43">
        <v>0</v>
      </c>
      <c r="Y20" s="43">
        <v>0</v>
      </c>
      <c r="Z20" s="46">
        <v>95</v>
      </c>
      <c r="AA20" s="46">
        <v>10</v>
      </c>
      <c r="AB20" s="43">
        <v>0</v>
      </c>
      <c r="AC20" s="43">
        <v>0</v>
      </c>
      <c r="AD20" s="46">
        <v>7</v>
      </c>
      <c r="AE20" s="46">
        <v>107</v>
      </c>
      <c r="AF20" s="42">
        <v>114</v>
      </c>
      <c r="AG20" s="43">
        <v>0</v>
      </c>
      <c r="AH20" s="43">
        <v>0</v>
      </c>
      <c r="AI20" s="184">
        <v>3</v>
      </c>
      <c r="AJ20" s="431">
        <v>3</v>
      </c>
    </row>
    <row r="21" spans="1:36" ht="18" customHeight="1" x14ac:dyDescent="0.2">
      <c r="A21" s="748"/>
      <c r="B21" s="745"/>
      <c r="C21" s="41" t="s">
        <v>63</v>
      </c>
      <c r="D21" s="45">
        <v>133</v>
      </c>
      <c r="E21" s="45">
        <v>938</v>
      </c>
      <c r="F21" s="45">
        <v>3735</v>
      </c>
      <c r="G21" s="45">
        <v>3504</v>
      </c>
      <c r="H21" s="42">
        <f>F21+G21</f>
        <v>7239</v>
      </c>
      <c r="I21" s="45">
        <v>4035</v>
      </c>
      <c r="J21" s="45">
        <v>3825</v>
      </c>
      <c r="K21" s="42">
        <f>I21+J21</f>
        <v>7860</v>
      </c>
      <c r="L21" s="45">
        <v>4088</v>
      </c>
      <c r="M21" s="45">
        <v>3994</v>
      </c>
      <c r="N21" s="42">
        <f>L21+M21</f>
        <v>8082</v>
      </c>
      <c r="O21" s="42">
        <f>F21+I21+L21</f>
        <v>11858</v>
      </c>
      <c r="P21" s="43">
        <f>G21+J21+M21</f>
        <v>11323</v>
      </c>
      <c r="Q21" s="42">
        <f>O21+P21</f>
        <v>23181</v>
      </c>
      <c r="R21" s="46">
        <v>4263</v>
      </c>
      <c r="S21" s="46">
        <v>4131</v>
      </c>
      <c r="T21" s="42">
        <v>8394</v>
      </c>
      <c r="U21" s="46">
        <v>127</v>
      </c>
      <c r="V21" s="43">
        <v>62</v>
      </c>
      <c r="W21" s="46">
        <v>33</v>
      </c>
      <c r="X21" s="43">
        <v>87</v>
      </c>
      <c r="Y21" s="43">
        <v>55</v>
      </c>
      <c r="Z21" s="46">
        <v>1567</v>
      </c>
      <c r="AA21" s="46">
        <v>2</v>
      </c>
      <c r="AB21" s="43">
        <v>5</v>
      </c>
      <c r="AC21" s="46">
        <v>12</v>
      </c>
      <c r="AD21" s="46">
        <v>123</v>
      </c>
      <c r="AE21" s="46">
        <v>1827</v>
      </c>
      <c r="AF21" s="42">
        <v>1950</v>
      </c>
      <c r="AG21" s="46">
        <v>175</v>
      </c>
      <c r="AH21" s="46">
        <v>213</v>
      </c>
      <c r="AI21" s="46">
        <v>321</v>
      </c>
      <c r="AJ21" s="431">
        <v>534</v>
      </c>
    </row>
    <row r="22" spans="1:36" ht="18" customHeight="1" x14ac:dyDescent="0.2">
      <c r="A22" s="748"/>
      <c r="B22" s="41"/>
      <c r="C22" s="41"/>
      <c r="D22" s="45"/>
      <c r="E22" s="45"/>
      <c r="F22" s="45"/>
      <c r="G22" s="45"/>
      <c r="H22" s="42"/>
      <c r="I22" s="45"/>
      <c r="J22" s="45"/>
      <c r="K22" s="42"/>
      <c r="L22" s="45"/>
      <c r="M22" s="45"/>
      <c r="N22" s="42"/>
      <c r="O22" s="42"/>
      <c r="P22" s="43"/>
      <c r="Q22" s="42"/>
      <c r="R22" s="46"/>
      <c r="S22" s="46"/>
      <c r="T22" s="42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2"/>
      <c r="AG22" s="46"/>
      <c r="AH22" s="46"/>
      <c r="AI22" s="46"/>
      <c r="AJ22" s="431"/>
    </row>
    <row r="23" spans="1:36" ht="18" customHeight="1" x14ac:dyDescent="0.2">
      <c r="A23" s="748"/>
      <c r="B23" s="745" t="s">
        <v>66</v>
      </c>
      <c r="C23" s="41" t="s">
        <v>62</v>
      </c>
      <c r="D23" s="45">
        <v>3</v>
      </c>
      <c r="E23" s="45">
        <v>13</v>
      </c>
      <c r="F23" s="45">
        <v>13</v>
      </c>
      <c r="G23" s="45">
        <v>15</v>
      </c>
      <c r="H23" s="42">
        <f>F23+G23</f>
        <v>28</v>
      </c>
      <c r="I23" s="45">
        <v>16</v>
      </c>
      <c r="J23" s="45">
        <v>16</v>
      </c>
      <c r="K23" s="42">
        <f>I23+J23</f>
        <v>32</v>
      </c>
      <c r="L23" s="45">
        <v>10</v>
      </c>
      <c r="M23" s="45">
        <v>19</v>
      </c>
      <c r="N23" s="42">
        <f>L23+M23</f>
        <v>29</v>
      </c>
      <c r="O23" s="42">
        <f>F23+I23+L23</f>
        <v>39</v>
      </c>
      <c r="P23" s="43">
        <f>G23+J23+M23</f>
        <v>50</v>
      </c>
      <c r="Q23" s="42">
        <f>O23+P23</f>
        <v>89</v>
      </c>
      <c r="R23" s="46">
        <v>19</v>
      </c>
      <c r="S23" s="46">
        <v>15</v>
      </c>
      <c r="T23" s="42">
        <v>34</v>
      </c>
      <c r="U23" s="46">
        <v>2</v>
      </c>
      <c r="V23" s="43">
        <v>0</v>
      </c>
      <c r="W23" s="43">
        <v>0</v>
      </c>
      <c r="X23" s="43">
        <v>0</v>
      </c>
      <c r="Y23" s="43">
        <v>0</v>
      </c>
      <c r="Z23" s="46">
        <v>12</v>
      </c>
      <c r="AA23" s="43">
        <v>0</v>
      </c>
      <c r="AB23" s="43">
        <v>0</v>
      </c>
      <c r="AC23" s="43">
        <v>0</v>
      </c>
      <c r="AD23" s="46">
        <v>1</v>
      </c>
      <c r="AE23" s="46">
        <v>13</v>
      </c>
      <c r="AF23" s="42">
        <v>14</v>
      </c>
      <c r="AG23" s="46">
        <v>1</v>
      </c>
      <c r="AH23" s="43">
        <v>1</v>
      </c>
      <c r="AI23" s="43">
        <v>0</v>
      </c>
      <c r="AJ23" s="431">
        <v>1</v>
      </c>
    </row>
    <row r="24" spans="1:36" ht="18" customHeight="1" x14ac:dyDescent="0.2">
      <c r="A24" s="748"/>
      <c r="B24" s="745"/>
      <c r="C24" s="41" t="s">
        <v>63</v>
      </c>
      <c r="D24" s="45">
        <v>22</v>
      </c>
      <c r="E24" s="45">
        <v>82</v>
      </c>
      <c r="F24" s="45">
        <v>214</v>
      </c>
      <c r="G24" s="45">
        <v>234</v>
      </c>
      <c r="H24" s="42">
        <f>F24+G24</f>
        <v>448</v>
      </c>
      <c r="I24" s="45">
        <v>267</v>
      </c>
      <c r="J24" s="45">
        <v>285</v>
      </c>
      <c r="K24" s="42">
        <f>I24+J24</f>
        <v>552</v>
      </c>
      <c r="L24" s="45">
        <v>299</v>
      </c>
      <c r="M24" s="45">
        <v>271</v>
      </c>
      <c r="N24" s="42">
        <f>L24+M24</f>
        <v>570</v>
      </c>
      <c r="O24" s="42">
        <f>F24+I24+L24</f>
        <v>780</v>
      </c>
      <c r="P24" s="43">
        <f>G24+J24+M24</f>
        <v>790</v>
      </c>
      <c r="Q24" s="42">
        <f>O24+P24</f>
        <v>1570</v>
      </c>
      <c r="R24" s="46">
        <v>309</v>
      </c>
      <c r="S24" s="46">
        <v>309</v>
      </c>
      <c r="T24" s="42">
        <v>618</v>
      </c>
      <c r="U24" s="46">
        <v>20</v>
      </c>
      <c r="V24" s="43">
        <v>9</v>
      </c>
      <c r="W24" s="46">
        <v>0</v>
      </c>
      <c r="X24" s="43">
        <v>11</v>
      </c>
      <c r="Y24" s="43">
        <v>1</v>
      </c>
      <c r="Z24" s="46">
        <v>108</v>
      </c>
      <c r="AA24" s="43">
        <v>0</v>
      </c>
      <c r="AB24" s="43">
        <v>0</v>
      </c>
      <c r="AC24" s="43">
        <v>2</v>
      </c>
      <c r="AD24" s="46">
        <v>16</v>
      </c>
      <c r="AE24" s="46">
        <v>135</v>
      </c>
      <c r="AF24" s="42">
        <v>151</v>
      </c>
      <c r="AG24" s="46">
        <v>32</v>
      </c>
      <c r="AH24" s="46">
        <v>20</v>
      </c>
      <c r="AI24" s="46">
        <v>32</v>
      </c>
      <c r="AJ24" s="431">
        <v>52</v>
      </c>
    </row>
    <row r="25" spans="1:36" ht="18" customHeight="1" x14ac:dyDescent="0.2">
      <c r="A25" s="748"/>
      <c r="B25" s="41"/>
      <c r="C25" s="41"/>
      <c r="D25" s="45"/>
      <c r="E25" s="45"/>
      <c r="F25" s="45"/>
      <c r="G25" s="45"/>
      <c r="H25" s="42"/>
      <c r="I25" s="45"/>
      <c r="J25" s="45"/>
      <c r="K25" s="42"/>
      <c r="L25" s="45"/>
      <c r="M25" s="45"/>
      <c r="N25" s="42"/>
      <c r="O25" s="42"/>
      <c r="P25" s="43"/>
      <c r="Q25" s="42"/>
      <c r="R25" s="46"/>
      <c r="S25" s="46"/>
      <c r="T25" s="42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2"/>
      <c r="AG25" s="46"/>
      <c r="AH25" s="46"/>
      <c r="AI25" s="46"/>
      <c r="AJ25" s="431"/>
    </row>
    <row r="26" spans="1:36" ht="18" customHeight="1" x14ac:dyDescent="0.2">
      <c r="A26" s="748"/>
      <c r="B26" s="745" t="s">
        <v>67</v>
      </c>
      <c r="C26" s="41" t="s">
        <v>62</v>
      </c>
      <c r="D26" s="45">
        <v>0</v>
      </c>
      <c r="E26" s="45">
        <v>0</v>
      </c>
      <c r="F26" s="45">
        <v>0</v>
      </c>
      <c r="G26" s="45">
        <v>0</v>
      </c>
      <c r="H26" s="42">
        <f>F26+G26</f>
        <v>0</v>
      </c>
      <c r="I26" s="45">
        <v>0</v>
      </c>
      <c r="J26" s="45">
        <v>0</v>
      </c>
      <c r="K26" s="42">
        <f>I26+J26</f>
        <v>0</v>
      </c>
      <c r="L26" s="45">
        <v>0</v>
      </c>
      <c r="M26" s="45">
        <v>0</v>
      </c>
      <c r="N26" s="42">
        <f>L26+M26</f>
        <v>0</v>
      </c>
      <c r="O26" s="42">
        <f>F26+I26+L26</f>
        <v>0</v>
      </c>
      <c r="P26" s="43">
        <f>G26+J26+M26</f>
        <v>0</v>
      </c>
      <c r="Q26" s="42">
        <f>O26+P26</f>
        <v>0</v>
      </c>
      <c r="R26" s="46">
        <v>0</v>
      </c>
      <c r="S26" s="46">
        <v>0</v>
      </c>
      <c r="T26" s="42">
        <v>0</v>
      </c>
      <c r="U26" s="46">
        <v>0</v>
      </c>
      <c r="V26" s="43">
        <v>0</v>
      </c>
      <c r="W26" s="43">
        <v>0</v>
      </c>
      <c r="X26" s="43">
        <v>0</v>
      </c>
      <c r="Y26" s="43">
        <v>0</v>
      </c>
      <c r="Z26" s="46">
        <v>0</v>
      </c>
      <c r="AA26" s="43">
        <v>0</v>
      </c>
      <c r="AB26" s="43">
        <v>0</v>
      </c>
      <c r="AC26" s="43">
        <v>0</v>
      </c>
      <c r="AD26" s="46">
        <v>0</v>
      </c>
      <c r="AE26" s="46">
        <v>0</v>
      </c>
      <c r="AF26" s="42">
        <v>0</v>
      </c>
      <c r="AG26" s="43">
        <v>0</v>
      </c>
      <c r="AH26" s="46">
        <v>0</v>
      </c>
      <c r="AI26" s="46">
        <v>0</v>
      </c>
      <c r="AJ26" s="431">
        <v>0</v>
      </c>
    </row>
    <row r="27" spans="1:36" ht="18" customHeight="1" x14ac:dyDescent="0.2">
      <c r="A27" s="748"/>
      <c r="B27" s="745"/>
      <c r="C27" s="41" t="s">
        <v>63</v>
      </c>
      <c r="D27" s="45">
        <v>33</v>
      </c>
      <c r="E27" s="45">
        <v>202</v>
      </c>
      <c r="F27" s="45">
        <v>685</v>
      </c>
      <c r="G27" s="45">
        <v>604</v>
      </c>
      <c r="H27" s="42">
        <f>F27+G27</f>
        <v>1289</v>
      </c>
      <c r="I27" s="45">
        <v>798</v>
      </c>
      <c r="J27" s="45">
        <v>741</v>
      </c>
      <c r="K27" s="42">
        <f>I27+J27</f>
        <v>1539</v>
      </c>
      <c r="L27" s="45">
        <v>779</v>
      </c>
      <c r="M27" s="45">
        <v>799</v>
      </c>
      <c r="N27" s="42">
        <f>L27+M27</f>
        <v>1578</v>
      </c>
      <c r="O27" s="42">
        <f>F27+I27+L27</f>
        <v>2262</v>
      </c>
      <c r="P27" s="43">
        <f>G27+J27+M27</f>
        <v>2144</v>
      </c>
      <c r="Q27" s="42">
        <f>O27+P27</f>
        <v>4406</v>
      </c>
      <c r="R27" s="46">
        <v>814</v>
      </c>
      <c r="S27" s="46">
        <v>809</v>
      </c>
      <c r="T27" s="42">
        <v>1623</v>
      </c>
      <c r="U27" s="46">
        <v>31</v>
      </c>
      <c r="V27" s="43">
        <v>18</v>
      </c>
      <c r="W27" s="46">
        <v>2</v>
      </c>
      <c r="X27" s="43">
        <v>24</v>
      </c>
      <c r="Y27" s="43">
        <v>4</v>
      </c>
      <c r="Z27" s="46">
        <v>254</v>
      </c>
      <c r="AA27" s="46">
        <v>1</v>
      </c>
      <c r="AB27" s="43">
        <v>0</v>
      </c>
      <c r="AC27" s="46">
        <v>0</v>
      </c>
      <c r="AD27" s="46">
        <v>18</v>
      </c>
      <c r="AE27" s="46">
        <v>316</v>
      </c>
      <c r="AF27" s="42">
        <v>334</v>
      </c>
      <c r="AG27" s="46">
        <v>33</v>
      </c>
      <c r="AH27" s="46">
        <v>36</v>
      </c>
      <c r="AI27" s="46">
        <v>78</v>
      </c>
      <c r="AJ27" s="431">
        <v>114</v>
      </c>
    </row>
    <row r="28" spans="1:36" ht="18" customHeight="1" x14ac:dyDescent="0.2">
      <c r="A28" s="748"/>
      <c r="B28" s="41"/>
      <c r="C28" s="41"/>
      <c r="D28" s="45"/>
      <c r="E28" s="45"/>
      <c r="F28" s="45"/>
      <c r="G28" s="45"/>
      <c r="H28" s="42"/>
      <c r="I28" s="45"/>
      <c r="J28" s="45"/>
      <c r="K28" s="42"/>
      <c r="L28" s="45"/>
      <c r="M28" s="45"/>
      <c r="N28" s="42"/>
      <c r="O28" s="42"/>
      <c r="P28" s="43"/>
      <c r="Q28" s="42"/>
      <c r="R28" s="46"/>
      <c r="S28" s="46"/>
      <c r="T28" s="42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2"/>
      <c r="AG28" s="46"/>
      <c r="AH28" s="46"/>
      <c r="AI28" s="46"/>
      <c r="AJ28" s="431"/>
    </row>
    <row r="29" spans="1:36" ht="18" customHeight="1" x14ac:dyDescent="0.2">
      <c r="A29" s="748"/>
      <c r="B29" s="745" t="s">
        <v>68</v>
      </c>
      <c r="C29" s="41" t="s">
        <v>62</v>
      </c>
      <c r="D29" s="45">
        <v>0</v>
      </c>
      <c r="E29" s="45">
        <v>0</v>
      </c>
      <c r="F29" s="47">
        <v>0</v>
      </c>
      <c r="G29" s="47">
        <v>0</v>
      </c>
      <c r="H29" s="42">
        <f>F29+G29</f>
        <v>0</v>
      </c>
      <c r="I29" s="45">
        <v>0</v>
      </c>
      <c r="J29" s="45">
        <v>0</v>
      </c>
      <c r="K29" s="42">
        <f>I29+J29</f>
        <v>0</v>
      </c>
      <c r="L29" s="45">
        <v>0</v>
      </c>
      <c r="M29" s="45">
        <v>0</v>
      </c>
      <c r="N29" s="42">
        <f>L29+M29</f>
        <v>0</v>
      </c>
      <c r="O29" s="42">
        <f>F29+I29+L29</f>
        <v>0</v>
      </c>
      <c r="P29" s="43">
        <f>G29+J29+M29</f>
        <v>0</v>
      </c>
      <c r="Q29" s="42">
        <f>O29+P29</f>
        <v>0</v>
      </c>
      <c r="R29" s="46">
        <v>0</v>
      </c>
      <c r="S29" s="46">
        <v>0</v>
      </c>
      <c r="T29" s="42">
        <v>0</v>
      </c>
      <c r="U29" s="46">
        <v>0</v>
      </c>
      <c r="V29" s="43">
        <v>0</v>
      </c>
      <c r="W29" s="43">
        <v>0</v>
      </c>
      <c r="X29" s="43">
        <v>0</v>
      </c>
      <c r="Y29" s="43">
        <v>0</v>
      </c>
      <c r="Z29" s="46">
        <v>0</v>
      </c>
      <c r="AA29" s="43">
        <v>0</v>
      </c>
      <c r="AB29" s="43">
        <v>0</v>
      </c>
      <c r="AC29" s="43">
        <v>0</v>
      </c>
      <c r="AD29" s="46">
        <v>0</v>
      </c>
      <c r="AE29" s="46">
        <v>0</v>
      </c>
      <c r="AF29" s="42">
        <v>0</v>
      </c>
      <c r="AG29" s="43">
        <v>0</v>
      </c>
      <c r="AH29" s="46">
        <v>0</v>
      </c>
      <c r="AI29" s="46">
        <v>0</v>
      </c>
      <c r="AJ29" s="431">
        <v>0</v>
      </c>
    </row>
    <row r="30" spans="1:36" ht="18" customHeight="1" x14ac:dyDescent="0.2">
      <c r="A30" s="748"/>
      <c r="B30" s="745"/>
      <c r="C30" s="41" t="s">
        <v>63</v>
      </c>
      <c r="D30" s="45">
        <v>5</v>
      </c>
      <c r="E30" s="45">
        <v>20</v>
      </c>
      <c r="F30" s="45">
        <v>50</v>
      </c>
      <c r="G30" s="45">
        <v>51</v>
      </c>
      <c r="H30" s="42">
        <f>F30+G30</f>
        <v>101</v>
      </c>
      <c r="I30" s="45">
        <v>48</v>
      </c>
      <c r="J30" s="45">
        <v>36</v>
      </c>
      <c r="K30" s="42">
        <f>I30+J30</f>
        <v>84</v>
      </c>
      <c r="L30" s="45">
        <v>61</v>
      </c>
      <c r="M30" s="45">
        <v>58</v>
      </c>
      <c r="N30" s="42">
        <f>L30+M30</f>
        <v>119</v>
      </c>
      <c r="O30" s="42">
        <f>F30+I30+L30</f>
        <v>159</v>
      </c>
      <c r="P30" s="43">
        <f>G30+J30+M30</f>
        <v>145</v>
      </c>
      <c r="Q30" s="42">
        <f>O30+P30</f>
        <v>304</v>
      </c>
      <c r="R30" s="46">
        <v>49</v>
      </c>
      <c r="S30" s="46">
        <v>59</v>
      </c>
      <c r="T30" s="42">
        <v>108</v>
      </c>
      <c r="U30" s="46">
        <v>5</v>
      </c>
      <c r="V30" s="43">
        <v>3</v>
      </c>
      <c r="W30" s="46">
        <v>0</v>
      </c>
      <c r="X30" s="43">
        <v>0</v>
      </c>
      <c r="Y30" s="43">
        <v>0</v>
      </c>
      <c r="Z30" s="46">
        <v>30</v>
      </c>
      <c r="AA30" s="43">
        <v>0</v>
      </c>
      <c r="AB30" s="43">
        <v>0</v>
      </c>
      <c r="AC30" s="43">
        <v>0</v>
      </c>
      <c r="AD30" s="46">
        <v>8</v>
      </c>
      <c r="AE30" s="46">
        <v>30</v>
      </c>
      <c r="AF30" s="42">
        <v>38</v>
      </c>
      <c r="AG30" s="46">
        <v>1</v>
      </c>
      <c r="AH30" s="46">
        <v>7</v>
      </c>
      <c r="AI30" s="46">
        <v>8</v>
      </c>
      <c r="AJ30" s="431">
        <v>15</v>
      </c>
    </row>
    <row r="31" spans="1:36" ht="18" customHeight="1" x14ac:dyDescent="0.2">
      <c r="A31" s="748"/>
      <c r="B31" s="41"/>
      <c r="C31" s="41"/>
      <c r="D31" s="45"/>
      <c r="E31" s="45"/>
      <c r="F31" s="45"/>
      <c r="G31" s="45"/>
      <c r="H31" s="42"/>
      <c r="I31" s="45"/>
      <c r="J31" s="45"/>
      <c r="K31" s="42"/>
      <c r="L31" s="45"/>
      <c r="M31" s="45"/>
      <c r="N31" s="42"/>
      <c r="O31" s="42"/>
      <c r="P31" s="43"/>
      <c r="Q31" s="42"/>
      <c r="R31" s="46"/>
      <c r="S31" s="46"/>
      <c r="T31" s="42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2"/>
      <c r="AG31" s="46"/>
      <c r="AH31" s="46"/>
      <c r="AI31" s="46"/>
      <c r="AJ31" s="431"/>
    </row>
    <row r="32" spans="1:36" ht="18" customHeight="1" x14ac:dyDescent="0.2">
      <c r="A32" s="748"/>
      <c r="B32" s="21"/>
      <c r="C32" s="41" t="s">
        <v>62</v>
      </c>
      <c r="D32" s="45">
        <v>6</v>
      </c>
      <c r="E32" s="45">
        <v>16</v>
      </c>
      <c r="F32" s="45">
        <v>26</v>
      </c>
      <c r="G32" s="45">
        <v>31</v>
      </c>
      <c r="H32" s="42">
        <f>F32+G32</f>
        <v>57</v>
      </c>
      <c r="I32" s="45">
        <v>29</v>
      </c>
      <c r="J32" s="45">
        <v>39</v>
      </c>
      <c r="K32" s="42">
        <f>I32+J32</f>
        <v>68</v>
      </c>
      <c r="L32" s="45">
        <v>43</v>
      </c>
      <c r="M32" s="45">
        <v>39</v>
      </c>
      <c r="N32" s="42">
        <f>L32+M32</f>
        <v>82</v>
      </c>
      <c r="O32" s="42">
        <f t="shared" ref="O32:P34" si="4">F32+I32+L32</f>
        <v>98</v>
      </c>
      <c r="P32" s="43">
        <f t="shared" si="4"/>
        <v>109</v>
      </c>
      <c r="Q32" s="42">
        <f>O32+P32</f>
        <v>207</v>
      </c>
      <c r="R32" s="46">
        <v>50</v>
      </c>
      <c r="S32" s="46">
        <v>45</v>
      </c>
      <c r="T32" s="42">
        <v>95</v>
      </c>
      <c r="U32" s="46">
        <v>6</v>
      </c>
      <c r="V32" s="43">
        <v>0</v>
      </c>
      <c r="W32" s="46">
        <v>1</v>
      </c>
      <c r="X32" s="43">
        <v>0</v>
      </c>
      <c r="Y32" s="43">
        <v>0</v>
      </c>
      <c r="Z32" s="46">
        <v>27</v>
      </c>
      <c r="AA32" s="43">
        <v>0</v>
      </c>
      <c r="AB32" s="43">
        <v>0</v>
      </c>
      <c r="AC32" s="43">
        <v>0</v>
      </c>
      <c r="AD32" s="46">
        <v>3</v>
      </c>
      <c r="AE32" s="46">
        <v>31</v>
      </c>
      <c r="AF32" s="42">
        <v>34</v>
      </c>
      <c r="AG32" s="46">
        <v>7</v>
      </c>
      <c r="AH32" s="46">
        <v>5</v>
      </c>
      <c r="AI32" s="46">
        <v>3</v>
      </c>
      <c r="AJ32" s="431">
        <v>8</v>
      </c>
    </row>
    <row r="33" spans="1:36" ht="18" customHeight="1" x14ac:dyDescent="0.2">
      <c r="A33" s="748"/>
      <c r="B33" s="41" t="s">
        <v>69</v>
      </c>
      <c r="C33" s="41" t="s">
        <v>70</v>
      </c>
      <c r="D33" s="45">
        <v>1</v>
      </c>
      <c r="E33" s="45">
        <v>3</v>
      </c>
      <c r="F33" s="45">
        <v>13</v>
      </c>
      <c r="G33" s="45">
        <v>6</v>
      </c>
      <c r="H33" s="42">
        <f>F33+G33</f>
        <v>19</v>
      </c>
      <c r="I33" s="45">
        <v>5</v>
      </c>
      <c r="J33" s="45">
        <v>21</v>
      </c>
      <c r="K33" s="42">
        <f>I33+J33</f>
        <v>26</v>
      </c>
      <c r="L33" s="45">
        <v>16</v>
      </c>
      <c r="M33" s="45">
        <v>8</v>
      </c>
      <c r="N33" s="42">
        <f>L33+M33</f>
        <v>24</v>
      </c>
      <c r="O33" s="42">
        <f t="shared" si="4"/>
        <v>34</v>
      </c>
      <c r="P33" s="43">
        <f t="shared" si="4"/>
        <v>35</v>
      </c>
      <c r="Q33" s="42">
        <f>O33+P33</f>
        <v>69</v>
      </c>
      <c r="R33" s="46">
        <v>13</v>
      </c>
      <c r="S33" s="46">
        <v>7</v>
      </c>
      <c r="T33" s="42">
        <v>20</v>
      </c>
      <c r="U33" s="43">
        <v>0</v>
      </c>
      <c r="V33" s="43">
        <v>1</v>
      </c>
      <c r="W33" s="43">
        <v>0</v>
      </c>
      <c r="X33" s="43">
        <v>0</v>
      </c>
      <c r="Y33" s="43">
        <v>0</v>
      </c>
      <c r="Z33" s="46">
        <v>3</v>
      </c>
      <c r="AA33" s="46">
        <v>1</v>
      </c>
      <c r="AB33" s="43">
        <v>0</v>
      </c>
      <c r="AC33" s="43">
        <v>0</v>
      </c>
      <c r="AD33" s="46">
        <v>1</v>
      </c>
      <c r="AE33" s="46">
        <v>4</v>
      </c>
      <c r="AF33" s="42">
        <v>5</v>
      </c>
      <c r="AG33" s="43">
        <v>0</v>
      </c>
      <c r="AH33" s="43">
        <v>1</v>
      </c>
      <c r="AI33" s="43">
        <v>0</v>
      </c>
      <c r="AJ33" s="431">
        <v>1</v>
      </c>
    </row>
    <row r="34" spans="1:36" ht="18" customHeight="1" x14ac:dyDescent="0.2">
      <c r="A34" s="748"/>
      <c r="B34" s="21"/>
      <c r="C34" s="41" t="s">
        <v>63</v>
      </c>
      <c r="D34" s="45">
        <v>25</v>
      </c>
      <c r="E34" s="45">
        <v>130</v>
      </c>
      <c r="F34" s="45">
        <v>378</v>
      </c>
      <c r="G34" s="45">
        <v>436</v>
      </c>
      <c r="H34" s="42">
        <f>F34+G34</f>
        <v>814</v>
      </c>
      <c r="I34" s="45">
        <v>430</v>
      </c>
      <c r="J34" s="45">
        <v>422</v>
      </c>
      <c r="K34" s="42">
        <f>I34+J34</f>
        <v>852</v>
      </c>
      <c r="L34" s="45">
        <v>442</v>
      </c>
      <c r="M34" s="45">
        <v>501</v>
      </c>
      <c r="N34" s="42">
        <f>L34+M34</f>
        <v>943</v>
      </c>
      <c r="O34" s="42">
        <f t="shared" si="4"/>
        <v>1250</v>
      </c>
      <c r="P34" s="43">
        <f t="shared" si="4"/>
        <v>1359</v>
      </c>
      <c r="Q34" s="42">
        <f>O34+P34</f>
        <v>2609</v>
      </c>
      <c r="R34" s="46">
        <v>477</v>
      </c>
      <c r="S34" s="46">
        <v>501</v>
      </c>
      <c r="T34" s="42">
        <v>978</v>
      </c>
      <c r="U34" s="46">
        <v>23</v>
      </c>
      <c r="V34" s="43">
        <v>7</v>
      </c>
      <c r="W34" s="46">
        <v>12</v>
      </c>
      <c r="X34" s="43">
        <v>12</v>
      </c>
      <c r="Y34" s="43">
        <v>5</v>
      </c>
      <c r="Z34" s="46">
        <v>220</v>
      </c>
      <c r="AA34" s="46">
        <v>0</v>
      </c>
      <c r="AB34" s="43">
        <v>1</v>
      </c>
      <c r="AC34" s="46">
        <v>4</v>
      </c>
      <c r="AD34" s="46">
        <v>21</v>
      </c>
      <c r="AE34" s="46">
        <v>263</v>
      </c>
      <c r="AF34" s="42">
        <v>284</v>
      </c>
      <c r="AG34" s="46">
        <v>14</v>
      </c>
      <c r="AH34" s="46">
        <v>28</v>
      </c>
      <c r="AI34" s="46">
        <v>49</v>
      </c>
      <c r="AJ34" s="431">
        <v>77</v>
      </c>
    </row>
    <row r="35" spans="1:36" ht="18" customHeight="1" x14ac:dyDescent="0.2">
      <c r="A35" s="748"/>
      <c r="B35" s="21"/>
      <c r="C35" s="41"/>
      <c r="D35" s="45"/>
      <c r="E35" s="45"/>
      <c r="F35" s="45"/>
      <c r="G35" s="45"/>
      <c r="H35" s="42"/>
      <c r="I35" s="45"/>
      <c r="J35" s="45"/>
      <c r="K35" s="42"/>
      <c r="L35" s="45"/>
      <c r="M35" s="45"/>
      <c r="N35" s="42"/>
      <c r="O35" s="42"/>
      <c r="P35" s="43"/>
      <c r="Q35" s="42"/>
      <c r="R35" s="46"/>
      <c r="S35" s="46"/>
      <c r="T35" s="42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2"/>
      <c r="AG35" s="46"/>
      <c r="AH35" s="46"/>
      <c r="AI35" s="46"/>
      <c r="AJ35" s="431"/>
    </row>
    <row r="36" spans="1:36" ht="18" customHeight="1" x14ac:dyDescent="0.2">
      <c r="A36" s="748"/>
      <c r="B36" s="745" t="s">
        <v>71</v>
      </c>
      <c r="C36" s="41" t="s">
        <v>62</v>
      </c>
      <c r="D36" s="45">
        <v>3</v>
      </c>
      <c r="E36" s="45">
        <v>8</v>
      </c>
      <c r="F36" s="45">
        <v>5</v>
      </c>
      <c r="G36" s="45">
        <v>12</v>
      </c>
      <c r="H36" s="42">
        <f>F36+G36</f>
        <v>17</v>
      </c>
      <c r="I36" s="45">
        <v>16</v>
      </c>
      <c r="J36" s="45">
        <v>12</v>
      </c>
      <c r="K36" s="42">
        <f>I36+J36</f>
        <v>28</v>
      </c>
      <c r="L36" s="45">
        <v>8</v>
      </c>
      <c r="M36" s="45">
        <v>5</v>
      </c>
      <c r="N36" s="42">
        <f>L36+M36</f>
        <v>13</v>
      </c>
      <c r="O36" s="42">
        <f>F36+I36+L36</f>
        <v>29</v>
      </c>
      <c r="P36" s="43">
        <f>G36+J36+M36</f>
        <v>29</v>
      </c>
      <c r="Q36" s="42">
        <f>O36+P36</f>
        <v>58</v>
      </c>
      <c r="R36" s="46">
        <v>11</v>
      </c>
      <c r="S36" s="46">
        <v>10</v>
      </c>
      <c r="T36" s="42">
        <v>21</v>
      </c>
      <c r="U36" s="46">
        <v>1</v>
      </c>
      <c r="V36" s="43">
        <v>0</v>
      </c>
      <c r="W36" s="43">
        <v>0</v>
      </c>
      <c r="X36" s="43">
        <v>0</v>
      </c>
      <c r="Y36" s="43">
        <v>0</v>
      </c>
      <c r="Z36" s="46">
        <v>8</v>
      </c>
      <c r="AA36" s="43">
        <v>0</v>
      </c>
      <c r="AB36" s="43">
        <v>0</v>
      </c>
      <c r="AC36" s="43">
        <v>0</v>
      </c>
      <c r="AD36" s="46">
        <v>0</v>
      </c>
      <c r="AE36" s="46">
        <v>9</v>
      </c>
      <c r="AF36" s="42">
        <v>9</v>
      </c>
      <c r="AG36" s="43">
        <v>0</v>
      </c>
      <c r="AH36" s="43">
        <v>0</v>
      </c>
      <c r="AI36" s="43">
        <v>0</v>
      </c>
      <c r="AJ36" s="431">
        <v>0</v>
      </c>
    </row>
    <row r="37" spans="1:36" ht="18" customHeight="1" x14ac:dyDescent="0.2">
      <c r="A37" s="748"/>
      <c r="B37" s="745"/>
      <c r="C37" s="41" t="s">
        <v>63</v>
      </c>
      <c r="D37" s="45">
        <v>1</v>
      </c>
      <c r="E37" s="45">
        <v>3</v>
      </c>
      <c r="F37" s="45">
        <v>5</v>
      </c>
      <c r="G37" s="45">
        <v>7</v>
      </c>
      <c r="H37" s="42">
        <f>F37+G37</f>
        <v>12</v>
      </c>
      <c r="I37" s="45">
        <v>8</v>
      </c>
      <c r="J37" s="45">
        <v>5</v>
      </c>
      <c r="K37" s="42">
        <f>I37+J37</f>
        <v>13</v>
      </c>
      <c r="L37" s="45">
        <v>15</v>
      </c>
      <c r="M37" s="45">
        <v>9</v>
      </c>
      <c r="N37" s="42">
        <f>L37+M37</f>
        <v>24</v>
      </c>
      <c r="O37" s="42">
        <f>F37+I37+L37</f>
        <v>28</v>
      </c>
      <c r="P37" s="43">
        <f>G37+J37+M37</f>
        <v>21</v>
      </c>
      <c r="Q37" s="42">
        <f>O37+P37</f>
        <v>49</v>
      </c>
      <c r="R37" s="46">
        <v>9</v>
      </c>
      <c r="S37" s="46">
        <v>7</v>
      </c>
      <c r="T37" s="42">
        <v>16</v>
      </c>
      <c r="U37" s="46">
        <v>1</v>
      </c>
      <c r="V37" s="43">
        <v>0</v>
      </c>
      <c r="W37" s="43">
        <v>1</v>
      </c>
      <c r="X37" s="43">
        <v>0</v>
      </c>
      <c r="Y37" s="43">
        <v>0</v>
      </c>
      <c r="Z37" s="46">
        <v>2</v>
      </c>
      <c r="AA37" s="43">
        <v>0</v>
      </c>
      <c r="AB37" s="43">
        <v>0</v>
      </c>
      <c r="AC37" s="43">
        <v>0</v>
      </c>
      <c r="AD37" s="43">
        <v>0</v>
      </c>
      <c r="AE37" s="46">
        <v>4</v>
      </c>
      <c r="AF37" s="42">
        <v>4</v>
      </c>
      <c r="AG37" s="43">
        <v>0</v>
      </c>
      <c r="AH37" s="43">
        <v>1</v>
      </c>
      <c r="AI37" s="43">
        <v>0</v>
      </c>
      <c r="AJ37" s="431">
        <v>1</v>
      </c>
    </row>
    <row r="38" spans="1:36" ht="18" customHeight="1" x14ac:dyDescent="0.2">
      <c r="A38" s="748"/>
      <c r="B38" s="383"/>
      <c r="C38" s="41"/>
      <c r="D38" s="45"/>
      <c r="E38" s="45"/>
      <c r="F38" s="45"/>
      <c r="G38" s="45"/>
      <c r="H38" s="42"/>
      <c r="I38" s="45"/>
      <c r="J38" s="45"/>
      <c r="K38" s="42"/>
      <c r="L38" s="45"/>
      <c r="M38" s="45"/>
      <c r="N38" s="42"/>
      <c r="O38" s="42"/>
      <c r="P38" s="43"/>
      <c r="Q38" s="42"/>
      <c r="R38" s="46"/>
      <c r="S38" s="46"/>
      <c r="T38" s="42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2"/>
      <c r="AG38" s="46"/>
      <c r="AH38" s="46"/>
      <c r="AI38" s="46"/>
      <c r="AJ38" s="431"/>
    </row>
    <row r="39" spans="1:36" ht="18" customHeight="1" x14ac:dyDescent="0.2">
      <c r="A39" s="748"/>
      <c r="B39" s="383"/>
      <c r="C39" s="41" t="s">
        <v>62</v>
      </c>
      <c r="D39" s="45">
        <v>5</v>
      </c>
      <c r="E39" s="45">
        <v>19</v>
      </c>
      <c r="F39" s="45">
        <v>33</v>
      </c>
      <c r="G39" s="45">
        <v>33</v>
      </c>
      <c r="H39" s="42">
        <f>F39+G39</f>
        <v>66</v>
      </c>
      <c r="I39" s="45">
        <v>34</v>
      </c>
      <c r="J39" s="45">
        <v>44</v>
      </c>
      <c r="K39" s="42">
        <f>I39+J39</f>
        <v>78</v>
      </c>
      <c r="L39" s="45">
        <v>39</v>
      </c>
      <c r="M39" s="45">
        <v>34</v>
      </c>
      <c r="N39" s="42">
        <f>L39+M39</f>
        <v>73</v>
      </c>
      <c r="O39" s="42">
        <f t="shared" ref="O39:P41" si="5">F39+I39+L39</f>
        <v>106</v>
      </c>
      <c r="P39" s="43">
        <f t="shared" si="5"/>
        <v>111</v>
      </c>
      <c r="Q39" s="42">
        <f>O39+P39</f>
        <v>217</v>
      </c>
      <c r="R39" s="46">
        <v>31</v>
      </c>
      <c r="S39" s="46">
        <v>40</v>
      </c>
      <c r="T39" s="42">
        <v>71</v>
      </c>
      <c r="U39" s="46">
        <v>5</v>
      </c>
      <c r="V39" s="43">
        <v>1</v>
      </c>
      <c r="W39" s="46">
        <v>2</v>
      </c>
      <c r="X39" s="43">
        <v>0</v>
      </c>
      <c r="Y39" s="43">
        <v>1</v>
      </c>
      <c r="Z39" s="46">
        <v>18</v>
      </c>
      <c r="AA39" s="43">
        <v>0</v>
      </c>
      <c r="AB39" s="43">
        <v>0</v>
      </c>
      <c r="AC39" s="43">
        <v>0</v>
      </c>
      <c r="AD39" s="46">
        <v>6</v>
      </c>
      <c r="AE39" s="46">
        <v>21</v>
      </c>
      <c r="AF39" s="42">
        <v>27</v>
      </c>
      <c r="AG39" s="46">
        <v>4</v>
      </c>
      <c r="AH39" s="46">
        <v>2</v>
      </c>
      <c r="AI39" s="46">
        <v>5</v>
      </c>
      <c r="AJ39" s="431">
        <v>7</v>
      </c>
    </row>
    <row r="40" spans="1:36" ht="18" customHeight="1" x14ac:dyDescent="0.2">
      <c r="A40" s="748"/>
      <c r="B40" s="41" t="s">
        <v>72</v>
      </c>
      <c r="C40" s="41" t="s">
        <v>70</v>
      </c>
      <c r="D40" s="45">
        <v>1</v>
      </c>
      <c r="E40" s="45">
        <v>3</v>
      </c>
      <c r="F40" s="45">
        <v>9</v>
      </c>
      <c r="G40" s="45">
        <v>11</v>
      </c>
      <c r="H40" s="42">
        <f>F40+G40</f>
        <v>20</v>
      </c>
      <c r="I40" s="45">
        <v>11</v>
      </c>
      <c r="J40" s="45">
        <v>9</v>
      </c>
      <c r="K40" s="42">
        <f>I40+J40</f>
        <v>20</v>
      </c>
      <c r="L40" s="45">
        <v>12</v>
      </c>
      <c r="M40" s="45">
        <v>13</v>
      </c>
      <c r="N40" s="42">
        <f>L40+M40</f>
        <v>25</v>
      </c>
      <c r="O40" s="42">
        <f t="shared" si="5"/>
        <v>32</v>
      </c>
      <c r="P40" s="43">
        <f t="shared" si="5"/>
        <v>33</v>
      </c>
      <c r="Q40" s="42">
        <f>O40+P40</f>
        <v>65</v>
      </c>
      <c r="R40" s="46">
        <v>8</v>
      </c>
      <c r="S40" s="46">
        <v>11</v>
      </c>
      <c r="T40" s="42">
        <v>19</v>
      </c>
      <c r="U40" s="43">
        <v>0</v>
      </c>
      <c r="V40" s="46">
        <v>1</v>
      </c>
      <c r="W40" s="43">
        <v>0</v>
      </c>
      <c r="X40" s="43">
        <v>0</v>
      </c>
      <c r="Y40" s="43">
        <v>0</v>
      </c>
      <c r="Z40" s="46">
        <v>4</v>
      </c>
      <c r="AA40" s="46">
        <v>1</v>
      </c>
      <c r="AB40" s="43">
        <v>0</v>
      </c>
      <c r="AC40" s="43">
        <v>0</v>
      </c>
      <c r="AD40" s="46">
        <v>1</v>
      </c>
      <c r="AE40" s="46">
        <v>5</v>
      </c>
      <c r="AF40" s="42">
        <v>6</v>
      </c>
      <c r="AG40" s="43">
        <v>0</v>
      </c>
      <c r="AH40" s="43">
        <v>0</v>
      </c>
      <c r="AI40" s="43">
        <v>0</v>
      </c>
      <c r="AJ40" s="431">
        <v>0</v>
      </c>
    </row>
    <row r="41" spans="1:36" ht="18" customHeight="1" x14ac:dyDescent="0.2">
      <c r="A41" s="748"/>
      <c r="B41" s="383"/>
      <c r="C41" s="41" t="s">
        <v>63</v>
      </c>
      <c r="D41" s="45">
        <v>43</v>
      </c>
      <c r="E41" s="45">
        <v>190</v>
      </c>
      <c r="F41" s="45">
        <v>563</v>
      </c>
      <c r="G41" s="45">
        <v>528</v>
      </c>
      <c r="H41" s="42">
        <f>F41+G41</f>
        <v>1091</v>
      </c>
      <c r="I41" s="45">
        <v>622</v>
      </c>
      <c r="J41" s="45">
        <v>615</v>
      </c>
      <c r="K41" s="42">
        <f>I41+J41</f>
        <v>1237</v>
      </c>
      <c r="L41" s="45">
        <v>669</v>
      </c>
      <c r="M41" s="45">
        <v>659</v>
      </c>
      <c r="N41" s="42">
        <f>L41+M41</f>
        <v>1328</v>
      </c>
      <c r="O41" s="42">
        <f t="shared" si="5"/>
        <v>1854</v>
      </c>
      <c r="P41" s="43">
        <f t="shared" si="5"/>
        <v>1802</v>
      </c>
      <c r="Q41" s="42">
        <f>O41+P41</f>
        <v>3656</v>
      </c>
      <c r="R41" s="46">
        <v>652</v>
      </c>
      <c r="S41" s="46">
        <v>686</v>
      </c>
      <c r="T41" s="42">
        <v>1338</v>
      </c>
      <c r="U41" s="46">
        <v>40</v>
      </c>
      <c r="V41" s="43">
        <v>22</v>
      </c>
      <c r="W41" s="46">
        <v>6</v>
      </c>
      <c r="X41" s="43">
        <v>20</v>
      </c>
      <c r="Y41" s="43">
        <v>4</v>
      </c>
      <c r="Z41" s="46">
        <v>266</v>
      </c>
      <c r="AA41" s="46">
        <v>2</v>
      </c>
      <c r="AB41" s="43">
        <v>1</v>
      </c>
      <c r="AC41" s="43">
        <v>1</v>
      </c>
      <c r="AD41" s="46">
        <v>39</v>
      </c>
      <c r="AE41" s="46">
        <v>323</v>
      </c>
      <c r="AF41" s="42">
        <v>362</v>
      </c>
      <c r="AG41" s="46">
        <v>22</v>
      </c>
      <c r="AH41" s="46">
        <v>37</v>
      </c>
      <c r="AI41" s="46">
        <v>53</v>
      </c>
      <c r="AJ41" s="431">
        <v>90</v>
      </c>
    </row>
    <row r="42" spans="1:36" ht="18" customHeight="1" x14ac:dyDescent="0.2">
      <c r="A42" s="748"/>
      <c r="B42" s="383"/>
      <c r="C42" s="41"/>
      <c r="D42" s="45"/>
      <c r="E42" s="45"/>
      <c r="F42" s="45"/>
      <c r="G42" s="45"/>
      <c r="H42" s="42"/>
      <c r="I42" s="45"/>
      <c r="J42" s="45"/>
      <c r="K42" s="42"/>
      <c r="L42" s="45"/>
      <c r="M42" s="45"/>
      <c r="N42" s="42"/>
      <c r="O42" s="42"/>
      <c r="P42" s="43"/>
      <c r="Q42" s="42"/>
      <c r="R42" s="46"/>
      <c r="S42" s="46"/>
      <c r="T42" s="42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2"/>
      <c r="AG42" s="46"/>
      <c r="AH42" s="46"/>
      <c r="AI42" s="46"/>
      <c r="AJ42" s="431"/>
    </row>
    <row r="43" spans="1:36" ht="18" customHeight="1" x14ac:dyDescent="0.2">
      <c r="A43" s="748"/>
      <c r="B43" s="745" t="s">
        <v>73</v>
      </c>
      <c r="C43" s="41" t="s">
        <v>62</v>
      </c>
      <c r="D43" s="45">
        <v>3</v>
      </c>
      <c r="E43" s="45">
        <v>8</v>
      </c>
      <c r="F43" s="45">
        <v>10</v>
      </c>
      <c r="G43" s="45">
        <v>10</v>
      </c>
      <c r="H43" s="42">
        <f>F43+G43</f>
        <v>20</v>
      </c>
      <c r="I43" s="45">
        <v>16</v>
      </c>
      <c r="J43" s="45">
        <v>11</v>
      </c>
      <c r="K43" s="42">
        <f>I43+J43</f>
        <v>27</v>
      </c>
      <c r="L43" s="45">
        <v>25</v>
      </c>
      <c r="M43" s="45">
        <v>15</v>
      </c>
      <c r="N43" s="42">
        <f>L43+M43</f>
        <v>40</v>
      </c>
      <c r="O43" s="42">
        <f>F43+I43+L43</f>
        <v>51</v>
      </c>
      <c r="P43" s="43">
        <f>G43+J43+M43</f>
        <v>36</v>
      </c>
      <c r="Q43" s="42">
        <f>O43+P43</f>
        <v>87</v>
      </c>
      <c r="R43" s="46">
        <v>10</v>
      </c>
      <c r="S43" s="46">
        <v>13</v>
      </c>
      <c r="T43" s="42">
        <v>23</v>
      </c>
      <c r="U43" s="46">
        <v>3</v>
      </c>
      <c r="V43" s="43">
        <v>0</v>
      </c>
      <c r="W43" s="43">
        <v>0</v>
      </c>
      <c r="X43" s="43">
        <v>0</v>
      </c>
      <c r="Y43" s="43">
        <v>0</v>
      </c>
      <c r="Z43" s="46">
        <v>10</v>
      </c>
      <c r="AA43" s="43">
        <v>0</v>
      </c>
      <c r="AB43" s="43">
        <v>0</v>
      </c>
      <c r="AC43" s="43">
        <v>0</v>
      </c>
      <c r="AD43" s="46">
        <v>2</v>
      </c>
      <c r="AE43" s="46">
        <v>11</v>
      </c>
      <c r="AF43" s="42">
        <v>13</v>
      </c>
      <c r="AG43" s="43">
        <v>0</v>
      </c>
      <c r="AH43" s="43">
        <v>1</v>
      </c>
      <c r="AI43" s="46">
        <v>3</v>
      </c>
      <c r="AJ43" s="431">
        <v>4</v>
      </c>
    </row>
    <row r="44" spans="1:36" ht="18" customHeight="1" x14ac:dyDescent="0.2">
      <c r="A44" s="748"/>
      <c r="B44" s="745"/>
      <c r="C44" s="41" t="s">
        <v>63</v>
      </c>
      <c r="D44" s="45">
        <v>3</v>
      </c>
      <c r="E44" s="45">
        <v>15</v>
      </c>
      <c r="F44" s="45">
        <v>31</v>
      </c>
      <c r="G44" s="45">
        <v>41</v>
      </c>
      <c r="H44" s="42">
        <f>F44+G44</f>
        <v>72</v>
      </c>
      <c r="I44" s="45">
        <v>49</v>
      </c>
      <c r="J44" s="45">
        <v>36</v>
      </c>
      <c r="K44" s="42">
        <f>I44+J44</f>
        <v>85</v>
      </c>
      <c r="L44" s="45">
        <v>38</v>
      </c>
      <c r="M44" s="45">
        <v>42</v>
      </c>
      <c r="N44" s="42">
        <f>L44+M44</f>
        <v>80</v>
      </c>
      <c r="O44" s="42">
        <f>F44+I44+L44</f>
        <v>118</v>
      </c>
      <c r="P44" s="43">
        <f>G44+J44+M44</f>
        <v>119</v>
      </c>
      <c r="Q44" s="42">
        <f>O44+P44</f>
        <v>237</v>
      </c>
      <c r="R44" s="46">
        <v>54</v>
      </c>
      <c r="S44" s="46">
        <v>31</v>
      </c>
      <c r="T44" s="42">
        <v>85</v>
      </c>
      <c r="U44" s="46">
        <v>2</v>
      </c>
      <c r="V44" s="43">
        <v>2</v>
      </c>
      <c r="W44" s="43">
        <v>0</v>
      </c>
      <c r="X44" s="43">
        <v>1</v>
      </c>
      <c r="Y44" s="43">
        <v>0</v>
      </c>
      <c r="Z44" s="46">
        <v>16</v>
      </c>
      <c r="AA44" s="43">
        <v>0</v>
      </c>
      <c r="AB44" s="43">
        <v>0</v>
      </c>
      <c r="AC44" s="43">
        <v>0</v>
      </c>
      <c r="AD44" s="46">
        <v>1</v>
      </c>
      <c r="AE44" s="46">
        <v>20</v>
      </c>
      <c r="AF44" s="42">
        <v>21</v>
      </c>
      <c r="AG44" s="46">
        <v>13</v>
      </c>
      <c r="AH44" s="46">
        <v>4</v>
      </c>
      <c r="AI44" s="46">
        <v>5</v>
      </c>
      <c r="AJ44" s="431">
        <v>9</v>
      </c>
    </row>
    <row r="45" spans="1:36" ht="18" customHeight="1" x14ac:dyDescent="0.2">
      <c r="A45" s="748"/>
      <c r="B45" s="41"/>
      <c r="C45" s="41"/>
      <c r="D45" s="45"/>
      <c r="E45" s="45"/>
      <c r="F45" s="45"/>
      <c r="G45" s="45"/>
      <c r="H45" s="42"/>
      <c r="I45" s="45"/>
      <c r="J45" s="45"/>
      <c r="K45" s="42"/>
      <c r="L45" s="45"/>
      <c r="M45" s="45"/>
      <c r="N45" s="42"/>
      <c r="O45" s="42"/>
      <c r="P45" s="43"/>
      <c r="Q45" s="42"/>
      <c r="R45" s="46"/>
      <c r="S45" s="46"/>
      <c r="T45" s="42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2"/>
      <c r="AG45" s="46"/>
      <c r="AH45" s="46"/>
      <c r="AI45" s="46"/>
      <c r="AJ45" s="431"/>
    </row>
    <row r="46" spans="1:36" ht="18" customHeight="1" x14ac:dyDescent="0.2">
      <c r="A46" s="748"/>
      <c r="B46" s="745" t="s">
        <v>74</v>
      </c>
      <c r="C46" s="41" t="s">
        <v>62</v>
      </c>
      <c r="D46" s="45">
        <v>0</v>
      </c>
      <c r="E46" s="45">
        <v>0</v>
      </c>
      <c r="F46" s="45">
        <v>0</v>
      </c>
      <c r="G46" s="45">
        <v>0</v>
      </c>
      <c r="H46" s="42">
        <f>F46+G46</f>
        <v>0</v>
      </c>
      <c r="I46" s="45">
        <v>0</v>
      </c>
      <c r="J46" s="45">
        <v>0</v>
      </c>
      <c r="K46" s="42">
        <f>I46+J46</f>
        <v>0</v>
      </c>
      <c r="L46" s="45">
        <v>0</v>
      </c>
      <c r="M46" s="45">
        <v>0</v>
      </c>
      <c r="N46" s="42">
        <f>L46+M46</f>
        <v>0</v>
      </c>
      <c r="O46" s="42">
        <f>F46+I46+L46</f>
        <v>0</v>
      </c>
      <c r="P46" s="43">
        <f>G46+J46+M46</f>
        <v>0</v>
      </c>
      <c r="Q46" s="42">
        <f>O46+P46</f>
        <v>0</v>
      </c>
      <c r="R46" s="46">
        <v>0</v>
      </c>
      <c r="S46" s="46">
        <v>0</v>
      </c>
      <c r="T46" s="42">
        <v>0</v>
      </c>
      <c r="U46" s="46">
        <v>0</v>
      </c>
      <c r="V46" s="43">
        <v>0</v>
      </c>
      <c r="W46" s="43">
        <v>0</v>
      </c>
      <c r="X46" s="43">
        <v>0</v>
      </c>
      <c r="Y46" s="43">
        <v>0</v>
      </c>
      <c r="Z46" s="46">
        <v>0</v>
      </c>
      <c r="AA46" s="43">
        <v>0</v>
      </c>
      <c r="AB46" s="43">
        <v>0</v>
      </c>
      <c r="AC46" s="43">
        <v>0</v>
      </c>
      <c r="AD46" s="46">
        <v>0</v>
      </c>
      <c r="AE46" s="46">
        <v>0</v>
      </c>
      <c r="AF46" s="42">
        <v>0</v>
      </c>
      <c r="AG46" s="43">
        <v>0</v>
      </c>
      <c r="AH46" s="46">
        <v>0</v>
      </c>
      <c r="AI46" s="46">
        <v>0</v>
      </c>
      <c r="AJ46" s="431">
        <v>0</v>
      </c>
    </row>
    <row r="47" spans="1:36" ht="18" customHeight="1" x14ac:dyDescent="0.2">
      <c r="A47" s="748"/>
      <c r="B47" s="745"/>
      <c r="C47" s="41" t="s">
        <v>63</v>
      </c>
      <c r="D47" s="45">
        <v>6</v>
      </c>
      <c r="E47" s="45">
        <v>31</v>
      </c>
      <c r="F47" s="45">
        <v>96</v>
      </c>
      <c r="G47" s="45">
        <v>81</v>
      </c>
      <c r="H47" s="42">
        <f>F47+G47</f>
        <v>177</v>
      </c>
      <c r="I47" s="45">
        <v>98</v>
      </c>
      <c r="J47" s="45">
        <v>83</v>
      </c>
      <c r="K47" s="42">
        <f>I47+J47</f>
        <v>181</v>
      </c>
      <c r="L47" s="45">
        <v>107</v>
      </c>
      <c r="M47" s="45">
        <v>95</v>
      </c>
      <c r="N47" s="42">
        <f>L47+M47</f>
        <v>202</v>
      </c>
      <c r="O47" s="42">
        <f>F47+I47+L47</f>
        <v>301</v>
      </c>
      <c r="P47" s="43">
        <f>G47+J47+M47</f>
        <v>259</v>
      </c>
      <c r="Q47" s="42">
        <f>O47+P47</f>
        <v>560</v>
      </c>
      <c r="R47" s="46">
        <v>102</v>
      </c>
      <c r="S47" s="46">
        <v>78</v>
      </c>
      <c r="T47" s="42">
        <v>180</v>
      </c>
      <c r="U47" s="46">
        <v>5</v>
      </c>
      <c r="V47" s="43">
        <v>4</v>
      </c>
      <c r="W47" s="46">
        <v>1</v>
      </c>
      <c r="X47" s="43">
        <v>1</v>
      </c>
      <c r="Y47" s="43">
        <v>0</v>
      </c>
      <c r="Z47" s="46">
        <v>42</v>
      </c>
      <c r="AA47" s="43">
        <v>0</v>
      </c>
      <c r="AB47" s="43">
        <v>0</v>
      </c>
      <c r="AC47" s="43">
        <v>0</v>
      </c>
      <c r="AD47" s="46">
        <v>7</v>
      </c>
      <c r="AE47" s="46">
        <v>46</v>
      </c>
      <c r="AF47" s="42">
        <v>53</v>
      </c>
      <c r="AG47" s="43">
        <v>2</v>
      </c>
      <c r="AH47" s="46">
        <v>8</v>
      </c>
      <c r="AI47" s="46">
        <v>4</v>
      </c>
      <c r="AJ47" s="431">
        <v>12</v>
      </c>
    </row>
    <row r="48" spans="1:36" ht="18" customHeight="1" x14ac:dyDescent="0.2">
      <c r="A48" s="748"/>
      <c r="B48" s="41"/>
      <c r="C48" s="41"/>
      <c r="D48" s="45"/>
      <c r="E48" s="45"/>
      <c r="F48" s="45"/>
      <c r="G48" s="45"/>
      <c r="H48" s="42"/>
      <c r="I48" s="45"/>
      <c r="J48" s="45"/>
      <c r="K48" s="42"/>
      <c r="L48" s="45"/>
      <c r="M48" s="45"/>
      <c r="N48" s="42"/>
      <c r="O48" s="42"/>
      <c r="P48" s="43"/>
      <c r="Q48" s="42"/>
      <c r="R48" s="46"/>
      <c r="S48" s="46"/>
      <c r="T48" s="42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2"/>
      <c r="AG48" s="46"/>
      <c r="AH48" s="46"/>
      <c r="AI48" s="46"/>
      <c r="AJ48" s="431"/>
    </row>
    <row r="49" spans="1:36" ht="18" customHeight="1" x14ac:dyDescent="0.2">
      <c r="A49" s="748"/>
      <c r="B49" s="749" t="s">
        <v>75</v>
      </c>
      <c r="C49" s="41" t="s">
        <v>62</v>
      </c>
      <c r="D49" s="45">
        <v>2</v>
      </c>
      <c r="E49" s="45">
        <v>9</v>
      </c>
      <c r="F49" s="45">
        <v>27</v>
      </c>
      <c r="G49" s="45">
        <v>28</v>
      </c>
      <c r="H49" s="42">
        <f>F49+G49</f>
        <v>55</v>
      </c>
      <c r="I49" s="45">
        <v>22</v>
      </c>
      <c r="J49" s="45">
        <v>25</v>
      </c>
      <c r="K49" s="42">
        <f>I49+J49</f>
        <v>47</v>
      </c>
      <c r="L49" s="45">
        <v>30</v>
      </c>
      <c r="M49" s="45">
        <v>30</v>
      </c>
      <c r="N49" s="42">
        <f>L49+M49</f>
        <v>60</v>
      </c>
      <c r="O49" s="42">
        <f>F49+I49+L49</f>
        <v>79</v>
      </c>
      <c r="P49" s="43">
        <f>G49+J49+M49</f>
        <v>83</v>
      </c>
      <c r="Q49" s="42">
        <f>O49+P49</f>
        <v>162</v>
      </c>
      <c r="R49" s="46">
        <v>22</v>
      </c>
      <c r="S49" s="46">
        <v>28</v>
      </c>
      <c r="T49" s="42">
        <v>50</v>
      </c>
      <c r="U49" s="46">
        <v>2</v>
      </c>
      <c r="V49" s="43">
        <v>1</v>
      </c>
      <c r="W49" s="43">
        <v>0</v>
      </c>
      <c r="X49" s="43">
        <v>0</v>
      </c>
      <c r="Y49" s="43">
        <v>0</v>
      </c>
      <c r="Z49" s="46">
        <v>22</v>
      </c>
      <c r="AA49" s="43">
        <v>0</v>
      </c>
      <c r="AB49" s="43">
        <v>0</v>
      </c>
      <c r="AC49" s="43">
        <v>0</v>
      </c>
      <c r="AD49" s="46">
        <v>2</v>
      </c>
      <c r="AE49" s="46">
        <v>23</v>
      </c>
      <c r="AF49" s="42">
        <v>25</v>
      </c>
      <c r="AG49" s="43">
        <v>0</v>
      </c>
      <c r="AH49" s="46">
        <v>0</v>
      </c>
      <c r="AI49" s="46">
        <v>2</v>
      </c>
      <c r="AJ49" s="431">
        <v>2</v>
      </c>
    </row>
    <row r="50" spans="1:36" ht="18" customHeight="1" x14ac:dyDescent="0.2">
      <c r="A50" s="748"/>
      <c r="B50" s="749"/>
      <c r="C50" s="41" t="s">
        <v>63</v>
      </c>
      <c r="D50" s="45">
        <v>22</v>
      </c>
      <c r="E50" s="45">
        <v>97</v>
      </c>
      <c r="F50" s="45">
        <v>326</v>
      </c>
      <c r="G50" s="45">
        <v>280</v>
      </c>
      <c r="H50" s="42">
        <f>F50+G50</f>
        <v>606</v>
      </c>
      <c r="I50" s="45">
        <v>353</v>
      </c>
      <c r="J50" s="45">
        <v>320</v>
      </c>
      <c r="K50" s="42">
        <f>I50+J50</f>
        <v>673</v>
      </c>
      <c r="L50" s="45">
        <v>344</v>
      </c>
      <c r="M50" s="45">
        <v>344</v>
      </c>
      <c r="N50" s="42">
        <f>L50+M50</f>
        <v>688</v>
      </c>
      <c r="O50" s="42">
        <f>F50+I50+L50</f>
        <v>1023</v>
      </c>
      <c r="P50" s="43">
        <f>G50+J50+M50</f>
        <v>944</v>
      </c>
      <c r="Q50" s="42">
        <f>O50+P50</f>
        <v>1967</v>
      </c>
      <c r="R50" s="46">
        <v>343</v>
      </c>
      <c r="S50" s="46">
        <v>356</v>
      </c>
      <c r="T50" s="42">
        <v>699</v>
      </c>
      <c r="U50" s="46">
        <v>22</v>
      </c>
      <c r="V50" s="43">
        <v>11</v>
      </c>
      <c r="W50" s="46">
        <v>2</v>
      </c>
      <c r="X50" s="43">
        <v>16</v>
      </c>
      <c r="Y50" s="43">
        <v>2</v>
      </c>
      <c r="Z50" s="46">
        <v>158</v>
      </c>
      <c r="AA50" s="43">
        <v>0</v>
      </c>
      <c r="AB50" s="43">
        <v>0</v>
      </c>
      <c r="AC50" s="46">
        <v>4</v>
      </c>
      <c r="AD50" s="46">
        <v>20</v>
      </c>
      <c r="AE50" s="46">
        <v>195</v>
      </c>
      <c r="AF50" s="42">
        <v>215</v>
      </c>
      <c r="AG50" s="46">
        <v>96</v>
      </c>
      <c r="AH50" s="46">
        <v>23</v>
      </c>
      <c r="AI50" s="46">
        <v>20</v>
      </c>
      <c r="AJ50" s="431">
        <v>43</v>
      </c>
    </row>
    <row r="51" spans="1:36" ht="18" customHeight="1" x14ac:dyDescent="0.2">
      <c r="A51" s="748"/>
      <c r="B51" s="383"/>
      <c r="C51" s="41"/>
      <c r="D51" s="45"/>
      <c r="E51" s="45"/>
      <c r="F51" s="45"/>
      <c r="G51" s="45"/>
      <c r="H51" s="42"/>
      <c r="I51" s="45"/>
      <c r="J51" s="45"/>
      <c r="K51" s="42"/>
      <c r="L51" s="45"/>
      <c r="M51" s="45"/>
      <c r="N51" s="42"/>
      <c r="O51" s="42"/>
      <c r="P51" s="43"/>
      <c r="Q51" s="42"/>
      <c r="R51" s="46"/>
      <c r="S51" s="46"/>
      <c r="T51" s="42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2"/>
      <c r="AG51" s="46"/>
      <c r="AH51" s="46"/>
      <c r="AI51" s="46"/>
      <c r="AJ51" s="431"/>
    </row>
    <row r="52" spans="1:36" ht="18" customHeight="1" x14ac:dyDescent="0.2">
      <c r="A52" s="748"/>
      <c r="B52" s="745" t="s">
        <v>76</v>
      </c>
      <c r="C52" s="41" t="s">
        <v>62</v>
      </c>
      <c r="D52" s="45">
        <v>8</v>
      </c>
      <c r="E52" s="45">
        <v>24</v>
      </c>
      <c r="F52" s="45">
        <v>42</v>
      </c>
      <c r="G52" s="45">
        <v>38</v>
      </c>
      <c r="H52" s="42">
        <f>F52+G52</f>
        <v>80</v>
      </c>
      <c r="I52" s="45">
        <v>40</v>
      </c>
      <c r="J52" s="45">
        <v>31</v>
      </c>
      <c r="K52" s="42">
        <f>I52+J52</f>
        <v>71</v>
      </c>
      <c r="L52" s="45">
        <v>45</v>
      </c>
      <c r="M52" s="45">
        <v>33</v>
      </c>
      <c r="N52" s="42">
        <f>L52+M52</f>
        <v>78</v>
      </c>
      <c r="O52" s="42">
        <f>F52+I52+L52</f>
        <v>127</v>
      </c>
      <c r="P52" s="43">
        <f>G52+J52+M52</f>
        <v>102</v>
      </c>
      <c r="Q52" s="42">
        <f>O52+P52</f>
        <v>229</v>
      </c>
      <c r="R52" s="46">
        <v>43</v>
      </c>
      <c r="S52" s="46">
        <v>48</v>
      </c>
      <c r="T52" s="42">
        <v>91</v>
      </c>
      <c r="U52" s="46">
        <v>6</v>
      </c>
      <c r="V52" s="43">
        <v>2</v>
      </c>
      <c r="W52" s="46">
        <v>1</v>
      </c>
      <c r="X52" s="43">
        <v>0</v>
      </c>
      <c r="Y52" s="43">
        <v>0</v>
      </c>
      <c r="Z52" s="46">
        <v>26</v>
      </c>
      <c r="AA52" s="43">
        <v>0</v>
      </c>
      <c r="AB52" s="43">
        <v>0</v>
      </c>
      <c r="AC52" s="43">
        <v>0</v>
      </c>
      <c r="AD52" s="46">
        <v>4</v>
      </c>
      <c r="AE52" s="46">
        <v>31</v>
      </c>
      <c r="AF52" s="42">
        <v>35</v>
      </c>
      <c r="AG52" s="43">
        <v>9</v>
      </c>
      <c r="AH52" s="46">
        <v>3</v>
      </c>
      <c r="AI52" s="46">
        <v>10</v>
      </c>
      <c r="AJ52" s="431">
        <v>13</v>
      </c>
    </row>
    <row r="53" spans="1:36" ht="18" customHeight="1" x14ac:dyDescent="0.2">
      <c r="A53" s="748"/>
      <c r="B53" s="745"/>
      <c r="C53" s="41" t="s">
        <v>63</v>
      </c>
      <c r="D53" s="45">
        <v>19</v>
      </c>
      <c r="E53" s="45">
        <v>128</v>
      </c>
      <c r="F53" s="45">
        <v>430</v>
      </c>
      <c r="G53" s="45">
        <v>396</v>
      </c>
      <c r="H53" s="42">
        <f>F53+G53</f>
        <v>826</v>
      </c>
      <c r="I53" s="45">
        <v>466</v>
      </c>
      <c r="J53" s="45">
        <v>421</v>
      </c>
      <c r="K53" s="42">
        <f>I53+J53</f>
        <v>887</v>
      </c>
      <c r="L53" s="45">
        <v>478</v>
      </c>
      <c r="M53" s="45">
        <v>478</v>
      </c>
      <c r="N53" s="42">
        <f>L53+M53</f>
        <v>956</v>
      </c>
      <c r="O53" s="42">
        <f>F53+I53+L53</f>
        <v>1374</v>
      </c>
      <c r="P53" s="43">
        <f>G53+J53+M53</f>
        <v>1295</v>
      </c>
      <c r="Q53" s="42">
        <f>O53+P53</f>
        <v>2669</v>
      </c>
      <c r="R53" s="46">
        <v>517</v>
      </c>
      <c r="S53" s="46">
        <v>526</v>
      </c>
      <c r="T53" s="42">
        <v>1043</v>
      </c>
      <c r="U53" s="46">
        <v>18</v>
      </c>
      <c r="V53" s="43">
        <v>9</v>
      </c>
      <c r="W53" s="46">
        <v>1</v>
      </c>
      <c r="X53" s="43">
        <v>22</v>
      </c>
      <c r="Y53" s="43">
        <v>9</v>
      </c>
      <c r="Z53" s="46">
        <v>189</v>
      </c>
      <c r="AA53" s="43">
        <v>1</v>
      </c>
      <c r="AB53" s="43">
        <v>0</v>
      </c>
      <c r="AC53" s="43">
        <v>0</v>
      </c>
      <c r="AD53" s="46">
        <v>18</v>
      </c>
      <c r="AE53" s="46">
        <v>231</v>
      </c>
      <c r="AF53" s="42">
        <v>249</v>
      </c>
      <c r="AG53" s="46">
        <v>39</v>
      </c>
      <c r="AH53" s="46">
        <v>27</v>
      </c>
      <c r="AI53" s="46">
        <v>71</v>
      </c>
      <c r="AJ53" s="431">
        <v>98</v>
      </c>
    </row>
    <row r="54" spans="1:36" ht="18" customHeight="1" x14ac:dyDescent="0.2">
      <c r="A54" s="748"/>
      <c r="B54" s="21"/>
      <c r="C54" s="41"/>
      <c r="D54" s="45"/>
      <c r="E54" s="45"/>
      <c r="F54" s="45"/>
      <c r="G54" s="45"/>
      <c r="H54" s="42"/>
      <c r="I54" s="45"/>
      <c r="J54" s="45"/>
      <c r="K54" s="42"/>
      <c r="L54" s="45"/>
      <c r="M54" s="45"/>
      <c r="N54" s="42"/>
      <c r="O54" s="42"/>
      <c r="P54" s="43"/>
      <c r="Q54" s="42"/>
      <c r="R54" s="46"/>
      <c r="S54" s="46"/>
      <c r="T54" s="42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2"/>
      <c r="AG54" s="46"/>
      <c r="AH54" s="46"/>
      <c r="AI54" s="46"/>
      <c r="AJ54" s="431"/>
    </row>
    <row r="55" spans="1:36" ht="18" customHeight="1" x14ac:dyDescent="0.2">
      <c r="A55" s="748"/>
      <c r="B55" s="745" t="s">
        <v>77</v>
      </c>
      <c r="C55" s="41" t="s">
        <v>62</v>
      </c>
      <c r="D55" s="45">
        <v>4</v>
      </c>
      <c r="E55" s="45">
        <v>10</v>
      </c>
      <c r="F55" s="45">
        <v>12</v>
      </c>
      <c r="G55" s="45">
        <v>10</v>
      </c>
      <c r="H55" s="42">
        <f>F55+G55</f>
        <v>22</v>
      </c>
      <c r="I55" s="45">
        <v>20</v>
      </c>
      <c r="J55" s="45">
        <v>19</v>
      </c>
      <c r="K55" s="42">
        <f>I55+J55</f>
        <v>39</v>
      </c>
      <c r="L55" s="45">
        <v>13</v>
      </c>
      <c r="M55" s="45">
        <v>18</v>
      </c>
      <c r="N55" s="42">
        <f>L55+M55</f>
        <v>31</v>
      </c>
      <c r="O55" s="42">
        <f>F55+I55+L55</f>
        <v>45</v>
      </c>
      <c r="P55" s="43">
        <f>G55+J55+M55</f>
        <v>47</v>
      </c>
      <c r="Q55" s="42">
        <f>O55+P55</f>
        <v>92</v>
      </c>
      <c r="R55" s="46">
        <v>20</v>
      </c>
      <c r="S55" s="46">
        <v>28</v>
      </c>
      <c r="T55" s="42">
        <v>48</v>
      </c>
      <c r="U55" s="46">
        <v>4</v>
      </c>
      <c r="V55" s="43">
        <v>3</v>
      </c>
      <c r="W55" s="46">
        <v>0</v>
      </c>
      <c r="X55" s="43">
        <v>1</v>
      </c>
      <c r="Y55" s="43">
        <v>0</v>
      </c>
      <c r="Z55" s="46">
        <v>5</v>
      </c>
      <c r="AA55" s="43">
        <v>0</v>
      </c>
      <c r="AB55" s="43">
        <v>0</v>
      </c>
      <c r="AC55" s="43">
        <v>0</v>
      </c>
      <c r="AD55" s="46">
        <v>4</v>
      </c>
      <c r="AE55" s="46">
        <v>9</v>
      </c>
      <c r="AF55" s="42">
        <v>13</v>
      </c>
      <c r="AG55" s="43">
        <v>6</v>
      </c>
      <c r="AH55" s="43">
        <v>0</v>
      </c>
      <c r="AI55" s="46">
        <v>4</v>
      </c>
      <c r="AJ55" s="431">
        <v>4</v>
      </c>
    </row>
    <row r="56" spans="1:36" ht="18" customHeight="1" x14ac:dyDescent="0.2">
      <c r="A56" s="748"/>
      <c r="B56" s="745"/>
      <c r="C56" s="41" t="s">
        <v>63</v>
      </c>
      <c r="D56" s="45">
        <v>29</v>
      </c>
      <c r="E56" s="45">
        <v>121</v>
      </c>
      <c r="F56" s="45">
        <v>377</v>
      </c>
      <c r="G56" s="45">
        <v>327</v>
      </c>
      <c r="H56" s="42">
        <f>F56+G56</f>
        <v>704</v>
      </c>
      <c r="I56" s="45">
        <v>391</v>
      </c>
      <c r="J56" s="45">
        <v>365</v>
      </c>
      <c r="K56" s="42">
        <f>I56+J56</f>
        <v>756</v>
      </c>
      <c r="L56" s="45">
        <v>398</v>
      </c>
      <c r="M56" s="45">
        <v>415</v>
      </c>
      <c r="N56" s="42">
        <f>L56+M56</f>
        <v>813</v>
      </c>
      <c r="O56" s="42">
        <f>F56+I56+L56</f>
        <v>1166</v>
      </c>
      <c r="P56" s="43">
        <f>G56+J56+M56</f>
        <v>1107</v>
      </c>
      <c r="Q56" s="42">
        <f>O56+P56</f>
        <v>2273</v>
      </c>
      <c r="R56" s="46">
        <v>441</v>
      </c>
      <c r="S56" s="46">
        <v>422</v>
      </c>
      <c r="T56" s="42">
        <v>863</v>
      </c>
      <c r="U56" s="46">
        <v>25</v>
      </c>
      <c r="V56" s="43">
        <v>11</v>
      </c>
      <c r="W56" s="46">
        <v>6</v>
      </c>
      <c r="X56" s="43">
        <v>11</v>
      </c>
      <c r="Y56" s="43">
        <v>4</v>
      </c>
      <c r="Z56" s="46">
        <v>170</v>
      </c>
      <c r="AA56" s="43">
        <v>1</v>
      </c>
      <c r="AB56" s="43">
        <v>0</v>
      </c>
      <c r="AC56" s="46">
        <v>0</v>
      </c>
      <c r="AD56" s="46">
        <v>22</v>
      </c>
      <c r="AE56" s="46">
        <v>206</v>
      </c>
      <c r="AF56" s="42">
        <v>228</v>
      </c>
      <c r="AG56" s="46">
        <v>12</v>
      </c>
      <c r="AH56" s="46">
        <v>21</v>
      </c>
      <c r="AI56" s="46">
        <v>28</v>
      </c>
      <c r="AJ56" s="431">
        <v>49</v>
      </c>
    </row>
    <row r="57" spans="1:36" ht="18" customHeight="1" x14ac:dyDescent="0.2">
      <c r="A57" s="748"/>
      <c r="B57" s="41"/>
      <c r="C57" s="41"/>
      <c r="D57" s="45"/>
      <c r="E57" s="45"/>
      <c r="F57" s="45"/>
      <c r="G57" s="45"/>
      <c r="H57" s="42"/>
      <c r="I57" s="45"/>
      <c r="J57" s="45"/>
      <c r="K57" s="42"/>
      <c r="L57" s="45"/>
      <c r="M57" s="45"/>
      <c r="N57" s="42"/>
      <c r="O57" s="42"/>
      <c r="P57" s="43"/>
      <c r="Q57" s="42"/>
      <c r="R57" s="46"/>
      <c r="S57" s="46"/>
      <c r="T57" s="42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2"/>
      <c r="AG57" s="46"/>
      <c r="AH57" s="46"/>
      <c r="AI57" s="46"/>
      <c r="AJ57" s="431"/>
    </row>
    <row r="58" spans="1:36" ht="18" customHeight="1" x14ac:dyDescent="0.15">
      <c r="A58" s="44"/>
      <c r="B58" s="745" t="s">
        <v>78</v>
      </c>
      <c r="C58" s="41" t="s">
        <v>62</v>
      </c>
      <c r="D58" s="45">
        <v>6</v>
      </c>
      <c r="E58" s="45">
        <v>18</v>
      </c>
      <c r="F58" s="45">
        <v>31</v>
      </c>
      <c r="G58" s="45">
        <v>37</v>
      </c>
      <c r="H58" s="42">
        <f>F58+G58</f>
        <v>68</v>
      </c>
      <c r="I58" s="45">
        <v>36</v>
      </c>
      <c r="J58" s="45">
        <v>39</v>
      </c>
      <c r="K58" s="42">
        <f>I58+J58</f>
        <v>75</v>
      </c>
      <c r="L58" s="45">
        <v>42</v>
      </c>
      <c r="M58" s="45">
        <v>47</v>
      </c>
      <c r="N58" s="42">
        <f>L58+M58</f>
        <v>89</v>
      </c>
      <c r="O58" s="42">
        <f>F58+I58+L58</f>
        <v>109</v>
      </c>
      <c r="P58" s="43">
        <f>G58+J58+M58</f>
        <v>123</v>
      </c>
      <c r="Q58" s="42">
        <f>O58+P58</f>
        <v>232</v>
      </c>
      <c r="R58" s="46">
        <v>46</v>
      </c>
      <c r="S58" s="46">
        <v>64</v>
      </c>
      <c r="T58" s="42">
        <v>110</v>
      </c>
      <c r="U58" s="46">
        <v>6</v>
      </c>
      <c r="V58" s="43">
        <v>2</v>
      </c>
      <c r="W58" s="43">
        <v>0</v>
      </c>
      <c r="X58" s="43">
        <v>0</v>
      </c>
      <c r="Y58" s="43">
        <v>0</v>
      </c>
      <c r="Z58" s="46">
        <v>36</v>
      </c>
      <c r="AA58" s="43">
        <v>0</v>
      </c>
      <c r="AB58" s="43">
        <v>0</v>
      </c>
      <c r="AC58" s="43">
        <v>0</v>
      </c>
      <c r="AD58" s="46">
        <v>7</v>
      </c>
      <c r="AE58" s="46">
        <v>37</v>
      </c>
      <c r="AF58" s="42">
        <v>44</v>
      </c>
      <c r="AG58" s="46">
        <v>1</v>
      </c>
      <c r="AH58" s="43">
        <v>0</v>
      </c>
      <c r="AI58" s="43">
        <v>1</v>
      </c>
      <c r="AJ58" s="431">
        <v>1</v>
      </c>
    </row>
    <row r="59" spans="1:36" ht="18" customHeight="1" x14ac:dyDescent="0.15">
      <c r="A59" s="44"/>
      <c r="B59" s="745"/>
      <c r="C59" s="41" t="s">
        <v>63</v>
      </c>
      <c r="D59" s="45">
        <v>9</v>
      </c>
      <c r="E59" s="45">
        <v>42</v>
      </c>
      <c r="F59" s="45">
        <v>118</v>
      </c>
      <c r="G59" s="45">
        <v>122</v>
      </c>
      <c r="H59" s="42">
        <f>F59+G59</f>
        <v>240</v>
      </c>
      <c r="I59" s="45">
        <v>141</v>
      </c>
      <c r="J59" s="45">
        <v>141</v>
      </c>
      <c r="K59" s="42">
        <f>I59+J59</f>
        <v>282</v>
      </c>
      <c r="L59" s="45">
        <v>126</v>
      </c>
      <c r="M59" s="45">
        <v>169</v>
      </c>
      <c r="N59" s="42">
        <f>L59+M59</f>
        <v>295</v>
      </c>
      <c r="O59" s="42">
        <f>F59+I59+L59</f>
        <v>385</v>
      </c>
      <c r="P59" s="43">
        <f>G59+J59+M59</f>
        <v>432</v>
      </c>
      <c r="Q59" s="42">
        <f>O59+P59</f>
        <v>817</v>
      </c>
      <c r="R59" s="46">
        <v>145</v>
      </c>
      <c r="S59" s="46">
        <v>143</v>
      </c>
      <c r="T59" s="42">
        <v>288</v>
      </c>
      <c r="U59" s="46">
        <v>9</v>
      </c>
      <c r="V59" s="43">
        <v>2</v>
      </c>
      <c r="W59" s="46">
        <v>3</v>
      </c>
      <c r="X59" s="43">
        <v>6</v>
      </c>
      <c r="Y59" s="43">
        <v>0</v>
      </c>
      <c r="Z59" s="46">
        <v>64</v>
      </c>
      <c r="AA59" s="43">
        <v>0</v>
      </c>
      <c r="AB59" s="43">
        <v>0</v>
      </c>
      <c r="AC59" s="43">
        <v>0</v>
      </c>
      <c r="AD59" s="46">
        <v>7</v>
      </c>
      <c r="AE59" s="46">
        <v>77</v>
      </c>
      <c r="AF59" s="42">
        <v>84</v>
      </c>
      <c r="AG59" s="43">
        <v>11</v>
      </c>
      <c r="AH59" s="46">
        <v>10</v>
      </c>
      <c r="AI59" s="46">
        <v>7</v>
      </c>
      <c r="AJ59" s="431">
        <v>17</v>
      </c>
    </row>
    <row r="60" spans="1:36" ht="18" customHeight="1" x14ac:dyDescent="0.15">
      <c r="A60" s="48"/>
      <c r="B60" s="49"/>
      <c r="C60" s="50"/>
      <c r="D60" s="51"/>
      <c r="E60" s="51"/>
      <c r="F60" s="51"/>
      <c r="G60" s="51"/>
      <c r="H60" s="52"/>
      <c r="I60" s="51"/>
      <c r="J60" s="51"/>
      <c r="K60" s="52"/>
      <c r="L60" s="51"/>
      <c r="M60" s="51"/>
      <c r="N60" s="52"/>
      <c r="O60" s="53"/>
      <c r="P60" s="39"/>
      <c r="Q60" s="52"/>
      <c r="R60" s="54"/>
      <c r="S60" s="54"/>
      <c r="T60" s="52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2"/>
      <c r="AG60" s="54"/>
      <c r="AH60" s="54"/>
      <c r="AI60" s="54"/>
      <c r="AJ60" s="429"/>
    </row>
    <row r="61" spans="1:36" ht="18" customHeight="1" x14ac:dyDescent="0.2">
      <c r="A61" s="171" t="s">
        <v>391</v>
      </c>
      <c r="B61" s="57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</row>
    <row r="62" spans="1:36" ht="18" customHeight="1" x14ac:dyDescent="0.2">
      <c r="A62" s="57"/>
      <c r="B62" s="57"/>
      <c r="C62" s="57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</row>
    <row r="63" spans="1:36" ht="23.25" customHeight="1" x14ac:dyDescent="0.2">
      <c r="A63" s="59" t="s">
        <v>392</v>
      </c>
      <c r="B63" s="20"/>
      <c r="C63" s="20"/>
      <c r="D63" s="60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1:36" ht="23.25" customHeight="1" x14ac:dyDescent="0.2">
      <c r="A64" s="61"/>
      <c r="B64" s="62"/>
      <c r="C64" s="62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</row>
    <row r="65" spans="1:37" ht="18" customHeight="1" x14ac:dyDescent="0.2">
      <c r="A65" s="185"/>
      <c r="B65" s="186"/>
      <c r="C65" s="382" t="s">
        <v>79</v>
      </c>
      <c r="D65" s="63">
        <v>75</v>
      </c>
      <c r="E65" s="60">
        <v>236</v>
      </c>
      <c r="F65" s="43">
        <v>478</v>
      </c>
      <c r="G65" s="43">
        <v>409</v>
      </c>
      <c r="H65" s="43">
        <v>887</v>
      </c>
      <c r="I65" s="43">
        <v>618</v>
      </c>
      <c r="J65" s="43">
        <v>584</v>
      </c>
      <c r="K65" s="43">
        <v>1202</v>
      </c>
      <c r="L65" s="43">
        <v>689</v>
      </c>
      <c r="M65" s="43">
        <v>619</v>
      </c>
      <c r="N65" s="43">
        <v>1308</v>
      </c>
      <c r="O65" s="42">
        <v>1785</v>
      </c>
      <c r="P65" s="43">
        <v>1612</v>
      </c>
      <c r="Q65" s="43">
        <v>3397</v>
      </c>
      <c r="R65" s="43">
        <v>746</v>
      </c>
      <c r="S65" s="43">
        <v>629</v>
      </c>
      <c r="T65" s="43">
        <v>1375</v>
      </c>
      <c r="U65" s="43">
        <v>66</v>
      </c>
      <c r="V65" s="43">
        <v>10</v>
      </c>
      <c r="W65" s="43">
        <v>4</v>
      </c>
      <c r="X65" s="43">
        <v>7</v>
      </c>
      <c r="Y65" s="43">
        <v>0</v>
      </c>
      <c r="Z65" s="43">
        <v>391</v>
      </c>
      <c r="AA65" s="63">
        <v>11</v>
      </c>
      <c r="AB65" s="47">
        <v>0</v>
      </c>
      <c r="AC65" s="47">
        <v>0</v>
      </c>
      <c r="AD65" s="43">
        <v>67</v>
      </c>
      <c r="AE65" s="43">
        <v>422</v>
      </c>
      <c r="AF65" s="64">
        <v>489</v>
      </c>
      <c r="AG65" s="43">
        <v>40</v>
      </c>
      <c r="AH65" s="63">
        <v>22</v>
      </c>
      <c r="AI65" s="43">
        <v>44</v>
      </c>
      <c r="AJ65" s="65">
        <v>66</v>
      </c>
    </row>
    <row r="66" spans="1:37" ht="18" customHeight="1" x14ac:dyDescent="0.2">
      <c r="A66" s="739" t="s">
        <v>393</v>
      </c>
      <c r="B66" s="740"/>
      <c r="C66" s="382" t="s">
        <v>80</v>
      </c>
      <c r="D66" s="63">
        <v>2</v>
      </c>
      <c r="E66" s="60">
        <v>6</v>
      </c>
      <c r="F66" s="47">
        <v>12</v>
      </c>
      <c r="G66" s="60">
        <v>10</v>
      </c>
      <c r="H66" s="43">
        <v>22</v>
      </c>
      <c r="I66" s="47">
        <v>10</v>
      </c>
      <c r="J66" s="60">
        <v>23</v>
      </c>
      <c r="K66" s="43">
        <v>33</v>
      </c>
      <c r="L66" s="47">
        <v>25</v>
      </c>
      <c r="M66" s="60">
        <v>21</v>
      </c>
      <c r="N66" s="43">
        <v>46</v>
      </c>
      <c r="O66" s="64">
        <v>47</v>
      </c>
      <c r="P66" s="43">
        <v>54</v>
      </c>
      <c r="Q66" s="43">
        <v>101</v>
      </c>
      <c r="R66" s="47">
        <v>20</v>
      </c>
      <c r="S66" s="60">
        <v>23</v>
      </c>
      <c r="T66" s="43">
        <v>43</v>
      </c>
      <c r="U66" s="43">
        <v>0</v>
      </c>
      <c r="V66" s="47">
        <v>2</v>
      </c>
      <c r="W66" s="43">
        <v>0</v>
      </c>
      <c r="X66" s="43">
        <v>0</v>
      </c>
      <c r="Y66" s="43">
        <v>0</v>
      </c>
      <c r="Z66" s="47">
        <v>6</v>
      </c>
      <c r="AA66" s="47">
        <v>2</v>
      </c>
      <c r="AB66" s="47">
        <v>0</v>
      </c>
      <c r="AC66" s="47">
        <v>0</v>
      </c>
      <c r="AD66" s="47">
        <v>4</v>
      </c>
      <c r="AE66" s="47">
        <v>6</v>
      </c>
      <c r="AF66" s="64">
        <v>10</v>
      </c>
      <c r="AG66" s="43">
        <v>0</v>
      </c>
      <c r="AH66" s="47">
        <v>0</v>
      </c>
      <c r="AI66" s="47">
        <v>0</v>
      </c>
      <c r="AJ66" s="65">
        <v>0</v>
      </c>
    </row>
    <row r="67" spans="1:37" ht="18" customHeight="1" x14ac:dyDescent="0.2">
      <c r="A67" s="21"/>
      <c r="B67" s="20"/>
      <c r="C67" s="382" t="s">
        <v>81</v>
      </c>
      <c r="D67" s="63">
        <v>470</v>
      </c>
      <c r="E67" s="60">
        <v>2667</v>
      </c>
      <c r="F67" s="43">
        <v>8703</v>
      </c>
      <c r="G67" s="43">
        <v>8457</v>
      </c>
      <c r="H67" s="43">
        <v>17160</v>
      </c>
      <c r="I67" s="43">
        <v>11006</v>
      </c>
      <c r="J67" s="43">
        <v>10944</v>
      </c>
      <c r="K67" s="43">
        <v>21950</v>
      </c>
      <c r="L67" s="43">
        <v>11301</v>
      </c>
      <c r="M67" s="43">
        <v>11241</v>
      </c>
      <c r="N67" s="43">
        <v>22542</v>
      </c>
      <c r="O67" s="42">
        <v>31010</v>
      </c>
      <c r="P67" s="43">
        <v>30642</v>
      </c>
      <c r="Q67" s="43">
        <v>61652</v>
      </c>
      <c r="R67" s="43">
        <v>11637</v>
      </c>
      <c r="S67" s="43">
        <v>11215</v>
      </c>
      <c r="T67" s="43">
        <v>22852</v>
      </c>
      <c r="U67" s="43">
        <v>419</v>
      </c>
      <c r="V67" s="43">
        <v>150</v>
      </c>
      <c r="W67" s="43">
        <v>98</v>
      </c>
      <c r="X67" s="43">
        <v>189</v>
      </c>
      <c r="Y67" s="43">
        <v>48</v>
      </c>
      <c r="Z67" s="43">
        <v>3605</v>
      </c>
      <c r="AA67" s="43">
        <v>10</v>
      </c>
      <c r="AB67" s="47">
        <v>1</v>
      </c>
      <c r="AC67" s="43">
        <v>58</v>
      </c>
      <c r="AD67" s="43">
        <v>411</v>
      </c>
      <c r="AE67" s="43">
        <v>4167</v>
      </c>
      <c r="AF67" s="64">
        <v>4578</v>
      </c>
      <c r="AG67" s="43">
        <v>394</v>
      </c>
      <c r="AH67" s="63">
        <v>540</v>
      </c>
      <c r="AI67" s="43">
        <v>803</v>
      </c>
      <c r="AJ67" s="65">
        <v>1343</v>
      </c>
      <c r="AK67" s="66"/>
    </row>
    <row r="68" spans="1:37" ht="18" customHeight="1" x14ac:dyDescent="0.2">
      <c r="A68" s="21"/>
      <c r="B68" s="20"/>
      <c r="C68" s="382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7"/>
      <c r="AK68" s="66"/>
    </row>
    <row r="69" spans="1:37" ht="18" customHeight="1" x14ac:dyDescent="0.2">
      <c r="A69" s="185"/>
      <c r="B69" s="186"/>
      <c r="C69" s="382" t="s">
        <v>79</v>
      </c>
      <c r="D69" s="63">
        <v>73</v>
      </c>
      <c r="E69" s="63">
        <v>228</v>
      </c>
      <c r="F69" s="63">
        <v>434</v>
      </c>
      <c r="G69" s="63">
        <v>380</v>
      </c>
      <c r="H69" s="63">
        <v>814</v>
      </c>
      <c r="I69" s="63">
        <v>623</v>
      </c>
      <c r="J69" s="63">
        <v>564</v>
      </c>
      <c r="K69" s="63">
        <v>1187</v>
      </c>
      <c r="L69" s="63">
        <v>648</v>
      </c>
      <c r="M69" s="63">
        <v>587</v>
      </c>
      <c r="N69" s="63">
        <v>1235</v>
      </c>
      <c r="O69" s="63">
        <v>1705</v>
      </c>
      <c r="P69" s="43">
        <v>1531</v>
      </c>
      <c r="Q69" s="43">
        <v>3236</v>
      </c>
      <c r="R69" s="63">
        <v>682</v>
      </c>
      <c r="S69" s="63">
        <v>608</v>
      </c>
      <c r="T69" s="63">
        <v>1290</v>
      </c>
      <c r="U69" s="63">
        <v>63</v>
      </c>
      <c r="V69" s="63">
        <v>12</v>
      </c>
      <c r="W69" s="63">
        <v>4</v>
      </c>
      <c r="X69" s="63">
        <v>6</v>
      </c>
      <c r="Y69" s="63">
        <v>0</v>
      </c>
      <c r="Z69" s="60">
        <v>376</v>
      </c>
      <c r="AA69" s="43">
        <v>11</v>
      </c>
      <c r="AB69" s="63">
        <v>0</v>
      </c>
      <c r="AC69" s="63">
        <v>0</v>
      </c>
      <c r="AD69" s="63">
        <v>67</v>
      </c>
      <c r="AE69" s="63">
        <v>405</v>
      </c>
      <c r="AF69" s="63">
        <v>472</v>
      </c>
      <c r="AG69" s="63">
        <v>46</v>
      </c>
      <c r="AH69" s="63">
        <v>21</v>
      </c>
      <c r="AI69" s="63">
        <v>40</v>
      </c>
      <c r="AJ69" s="63">
        <v>61</v>
      </c>
      <c r="AK69" s="66"/>
    </row>
    <row r="70" spans="1:37" ht="18" customHeight="1" x14ac:dyDescent="0.2">
      <c r="A70" s="741">
        <v>26</v>
      </c>
      <c r="B70" s="742"/>
      <c r="C70" s="382" t="s">
        <v>80</v>
      </c>
      <c r="D70" s="63">
        <v>2</v>
      </c>
      <c r="E70" s="63">
        <v>6</v>
      </c>
      <c r="F70" s="63">
        <v>16</v>
      </c>
      <c r="G70" s="63">
        <v>19</v>
      </c>
      <c r="H70" s="63">
        <v>35</v>
      </c>
      <c r="I70" s="63">
        <v>11</v>
      </c>
      <c r="J70" s="63">
        <v>17</v>
      </c>
      <c r="K70" s="63">
        <v>28</v>
      </c>
      <c r="L70" s="63">
        <v>18</v>
      </c>
      <c r="M70" s="63">
        <v>23</v>
      </c>
      <c r="N70" s="63">
        <v>41</v>
      </c>
      <c r="O70" s="63">
        <v>45</v>
      </c>
      <c r="P70" s="43">
        <v>59</v>
      </c>
      <c r="Q70" s="43">
        <v>104</v>
      </c>
      <c r="R70" s="63">
        <v>25</v>
      </c>
      <c r="S70" s="63">
        <v>21</v>
      </c>
      <c r="T70" s="63">
        <v>46</v>
      </c>
      <c r="U70" s="63">
        <v>0</v>
      </c>
      <c r="V70" s="63">
        <v>2</v>
      </c>
      <c r="W70" s="63">
        <v>0</v>
      </c>
      <c r="X70" s="63">
        <v>0</v>
      </c>
      <c r="Y70" s="63">
        <v>0</v>
      </c>
      <c r="Z70" s="60">
        <v>6</v>
      </c>
      <c r="AA70" s="43">
        <v>2</v>
      </c>
      <c r="AB70" s="63">
        <v>0</v>
      </c>
      <c r="AC70" s="63">
        <v>0</v>
      </c>
      <c r="AD70" s="63">
        <v>4</v>
      </c>
      <c r="AE70" s="63">
        <v>6</v>
      </c>
      <c r="AF70" s="63">
        <v>10</v>
      </c>
      <c r="AG70" s="63">
        <v>0</v>
      </c>
      <c r="AH70" s="63">
        <v>0</v>
      </c>
      <c r="AI70" s="63">
        <v>0</v>
      </c>
      <c r="AJ70" s="63">
        <v>0</v>
      </c>
      <c r="AK70" s="66"/>
    </row>
    <row r="71" spans="1:37" ht="18" customHeight="1" x14ac:dyDescent="0.2">
      <c r="A71" s="21"/>
      <c r="B71" s="20"/>
      <c r="C71" s="382" t="s">
        <v>81</v>
      </c>
      <c r="D71" s="43">
        <v>467</v>
      </c>
      <c r="E71" s="63">
        <v>2671</v>
      </c>
      <c r="F71" s="63">
        <v>9049</v>
      </c>
      <c r="G71" s="63">
        <v>8788</v>
      </c>
      <c r="H71" s="63">
        <v>17837</v>
      </c>
      <c r="I71" s="63">
        <v>10680</v>
      </c>
      <c r="J71" s="63">
        <v>10522</v>
      </c>
      <c r="K71" s="63">
        <v>21202</v>
      </c>
      <c r="L71" s="63">
        <v>11271</v>
      </c>
      <c r="M71" s="63">
        <v>11093</v>
      </c>
      <c r="N71" s="63">
        <v>22364</v>
      </c>
      <c r="O71" s="63">
        <v>31000</v>
      </c>
      <c r="P71" s="43">
        <v>30403</v>
      </c>
      <c r="Q71" s="43">
        <v>61403</v>
      </c>
      <c r="R71" s="63">
        <v>11388</v>
      </c>
      <c r="S71" s="63">
        <v>11304</v>
      </c>
      <c r="T71" s="63">
        <v>22692</v>
      </c>
      <c r="U71" s="63">
        <v>419</v>
      </c>
      <c r="V71" s="63">
        <v>140</v>
      </c>
      <c r="W71" s="63">
        <v>98</v>
      </c>
      <c r="X71" s="63">
        <v>190</v>
      </c>
      <c r="Y71" s="63">
        <v>49</v>
      </c>
      <c r="Z71" s="60">
        <v>3643</v>
      </c>
      <c r="AA71" s="43">
        <v>10</v>
      </c>
      <c r="AB71" s="63">
        <v>1</v>
      </c>
      <c r="AC71" s="63">
        <v>60</v>
      </c>
      <c r="AD71" s="63">
        <v>370</v>
      </c>
      <c r="AE71" s="63">
        <v>4240</v>
      </c>
      <c r="AF71" s="63">
        <v>4610</v>
      </c>
      <c r="AG71" s="63">
        <v>433</v>
      </c>
      <c r="AH71" s="63">
        <v>540</v>
      </c>
      <c r="AI71" s="63">
        <v>791</v>
      </c>
      <c r="AJ71" s="63">
        <v>1331</v>
      </c>
      <c r="AK71" s="66"/>
    </row>
    <row r="72" spans="1:37" ht="18" customHeight="1" x14ac:dyDescent="0.2">
      <c r="A72" s="21"/>
      <c r="B72" s="20"/>
      <c r="C72" s="23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7"/>
      <c r="AK72" s="66"/>
    </row>
    <row r="73" spans="1:37" ht="18" customHeight="1" x14ac:dyDescent="0.2">
      <c r="A73" s="185"/>
      <c r="B73" s="186"/>
      <c r="C73" s="382" t="s">
        <v>79</v>
      </c>
      <c r="D73" s="63">
        <v>62</v>
      </c>
      <c r="E73" s="63">
        <v>181</v>
      </c>
      <c r="F73" s="63">
        <v>320</v>
      </c>
      <c r="G73" s="63">
        <v>340</v>
      </c>
      <c r="H73" s="63">
        <v>660</v>
      </c>
      <c r="I73" s="63">
        <v>498</v>
      </c>
      <c r="J73" s="63">
        <v>491</v>
      </c>
      <c r="K73" s="63">
        <v>989</v>
      </c>
      <c r="L73" s="63">
        <v>551</v>
      </c>
      <c r="M73" s="63">
        <v>509</v>
      </c>
      <c r="N73" s="63">
        <v>1060</v>
      </c>
      <c r="O73" s="63">
        <v>1369</v>
      </c>
      <c r="P73" s="43">
        <v>1340</v>
      </c>
      <c r="Q73" s="43">
        <v>2709</v>
      </c>
      <c r="R73" s="63">
        <v>572</v>
      </c>
      <c r="S73" s="63">
        <v>497</v>
      </c>
      <c r="T73" s="63">
        <v>1069</v>
      </c>
      <c r="U73" s="63">
        <v>54</v>
      </c>
      <c r="V73" s="63">
        <v>9</v>
      </c>
      <c r="W73" s="63">
        <v>5</v>
      </c>
      <c r="X73" s="63">
        <v>1</v>
      </c>
      <c r="Y73" s="63">
        <v>2</v>
      </c>
      <c r="Z73" s="60">
        <v>310</v>
      </c>
      <c r="AA73" s="43">
        <v>9</v>
      </c>
      <c r="AB73" s="63">
        <v>0</v>
      </c>
      <c r="AC73" s="63">
        <v>0</v>
      </c>
      <c r="AD73" s="63">
        <v>54</v>
      </c>
      <c r="AE73" s="63">
        <v>336</v>
      </c>
      <c r="AF73" s="63">
        <v>390</v>
      </c>
      <c r="AG73" s="63">
        <v>34</v>
      </c>
      <c r="AH73" s="63">
        <v>17</v>
      </c>
      <c r="AI73" s="63">
        <v>37</v>
      </c>
      <c r="AJ73" s="63">
        <v>54</v>
      </c>
      <c r="AK73" s="66"/>
    </row>
    <row r="74" spans="1:37" ht="18" customHeight="1" x14ac:dyDescent="0.2">
      <c r="A74" s="741">
        <v>27</v>
      </c>
      <c r="B74" s="742"/>
      <c r="C74" s="382" t="s">
        <v>80</v>
      </c>
      <c r="D74" s="63">
        <v>2</v>
      </c>
      <c r="E74" s="63">
        <v>6</v>
      </c>
      <c r="F74" s="63">
        <v>17</v>
      </c>
      <c r="G74" s="63">
        <v>14</v>
      </c>
      <c r="H74" s="63">
        <v>31</v>
      </c>
      <c r="I74" s="63">
        <v>15</v>
      </c>
      <c r="J74" s="63">
        <v>21</v>
      </c>
      <c r="K74" s="63">
        <v>36</v>
      </c>
      <c r="L74" s="63">
        <v>14</v>
      </c>
      <c r="M74" s="63">
        <v>20</v>
      </c>
      <c r="N74" s="63">
        <v>34</v>
      </c>
      <c r="O74" s="63">
        <v>46</v>
      </c>
      <c r="P74" s="43">
        <v>55</v>
      </c>
      <c r="Q74" s="43">
        <v>101</v>
      </c>
      <c r="R74" s="63">
        <v>16</v>
      </c>
      <c r="S74" s="63">
        <v>24</v>
      </c>
      <c r="T74" s="63">
        <v>40</v>
      </c>
      <c r="U74" s="63">
        <v>0</v>
      </c>
      <c r="V74" s="63">
        <v>2</v>
      </c>
      <c r="W74" s="63">
        <v>0</v>
      </c>
      <c r="X74" s="63">
        <v>0</v>
      </c>
      <c r="Y74" s="63">
        <v>0</v>
      </c>
      <c r="Z74" s="60">
        <v>6</v>
      </c>
      <c r="AA74" s="43">
        <v>2</v>
      </c>
      <c r="AB74" s="63">
        <v>0</v>
      </c>
      <c r="AC74" s="63">
        <v>0</v>
      </c>
      <c r="AD74" s="63">
        <v>3</v>
      </c>
      <c r="AE74" s="63">
        <v>7</v>
      </c>
      <c r="AF74" s="63">
        <v>10</v>
      </c>
      <c r="AG74" s="63">
        <v>0</v>
      </c>
      <c r="AH74" s="63">
        <v>1</v>
      </c>
      <c r="AI74" s="63">
        <v>0</v>
      </c>
      <c r="AJ74" s="63">
        <v>1</v>
      </c>
      <c r="AK74" s="66"/>
    </row>
    <row r="75" spans="1:37" ht="18" customHeight="1" x14ac:dyDescent="0.2">
      <c r="A75" s="21"/>
      <c r="B75" s="20"/>
      <c r="C75" s="382" t="s">
        <v>81</v>
      </c>
      <c r="D75" s="63">
        <v>426</v>
      </c>
      <c r="E75" s="63">
        <v>2423</v>
      </c>
      <c r="F75" s="63">
        <v>8169</v>
      </c>
      <c r="G75" s="63">
        <v>8190</v>
      </c>
      <c r="H75" s="63">
        <v>16359</v>
      </c>
      <c r="I75" s="63">
        <v>9700</v>
      </c>
      <c r="J75" s="63">
        <v>9502</v>
      </c>
      <c r="K75" s="63">
        <v>19202</v>
      </c>
      <c r="L75" s="63">
        <v>9980</v>
      </c>
      <c r="M75" s="63">
        <v>9749</v>
      </c>
      <c r="N75" s="63">
        <v>19729</v>
      </c>
      <c r="O75" s="63">
        <v>27849</v>
      </c>
      <c r="P75" s="43">
        <v>27441</v>
      </c>
      <c r="Q75" s="43">
        <v>55290</v>
      </c>
      <c r="R75" s="63">
        <v>10282</v>
      </c>
      <c r="S75" s="63">
        <v>10166</v>
      </c>
      <c r="T75" s="63">
        <v>20448</v>
      </c>
      <c r="U75" s="63">
        <v>388</v>
      </c>
      <c r="V75" s="63">
        <v>130</v>
      </c>
      <c r="W75" s="63">
        <v>84</v>
      </c>
      <c r="X75" s="63">
        <v>213</v>
      </c>
      <c r="Y75" s="63">
        <v>45</v>
      </c>
      <c r="Z75" s="60">
        <v>3343</v>
      </c>
      <c r="AA75" s="43">
        <v>8</v>
      </c>
      <c r="AB75" s="63">
        <v>2</v>
      </c>
      <c r="AC75" s="63">
        <v>58</v>
      </c>
      <c r="AD75" s="63">
        <v>354</v>
      </c>
      <c r="AE75" s="63">
        <v>3917</v>
      </c>
      <c r="AF75" s="63">
        <v>4271</v>
      </c>
      <c r="AG75" s="63">
        <v>428</v>
      </c>
      <c r="AH75" s="63">
        <v>501</v>
      </c>
      <c r="AI75" s="63">
        <v>747</v>
      </c>
      <c r="AJ75" s="63">
        <v>1248</v>
      </c>
      <c r="AK75" s="66"/>
    </row>
    <row r="76" spans="1:37" x14ac:dyDescent="0.2">
      <c r="A76" s="67"/>
      <c r="B76" s="68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</row>
    <row r="77" spans="1:37" ht="18" customHeight="1" x14ac:dyDescent="0.2">
      <c r="A77" s="67"/>
      <c r="B77" s="68"/>
      <c r="C77" s="382" t="s">
        <v>79</v>
      </c>
      <c r="D77" s="23">
        <v>60</v>
      </c>
      <c r="E77" s="23">
        <v>175</v>
      </c>
      <c r="F77" s="43">
        <v>344</v>
      </c>
      <c r="G77" s="43">
        <v>315</v>
      </c>
      <c r="H77" s="43">
        <v>659</v>
      </c>
      <c r="I77" s="43">
        <v>425</v>
      </c>
      <c r="J77" s="43">
        <v>433</v>
      </c>
      <c r="K77" s="43">
        <v>858</v>
      </c>
      <c r="L77" s="43">
        <v>496</v>
      </c>
      <c r="M77" s="43">
        <v>461</v>
      </c>
      <c r="N77" s="43">
        <v>957</v>
      </c>
      <c r="O77" s="43">
        <v>1265</v>
      </c>
      <c r="P77" s="43">
        <v>1209</v>
      </c>
      <c r="Q77" s="43">
        <v>2474</v>
      </c>
      <c r="R77" s="43">
        <v>551</v>
      </c>
      <c r="S77" s="43">
        <v>487</v>
      </c>
      <c r="T77" s="43">
        <v>1038</v>
      </c>
      <c r="U77" s="43">
        <v>52</v>
      </c>
      <c r="V77" s="43">
        <v>10</v>
      </c>
      <c r="W77" s="43">
        <v>5</v>
      </c>
      <c r="X77" s="43">
        <v>1</v>
      </c>
      <c r="Y77" s="43">
        <v>3</v>
      </c>
      <c r="Z77" s="43">
        <v>288</v>
      </c>
      <c r="AA77" s="43">
        <v>9</v>
      </c>
      <c r="AB77" s="43">
        <v>0</v>
      </c>
      <c r="AC77" s="43">
        <v>0</v>
      </c>
      <c r="AD77" s="43">
        <v>49</v>
      </c>
      <c r="AE77" s="43">
        <v>319</v>
      </c>
      <c r="AF77" s="43">
        <v>368</v>
      </c>
      <c r="AG77" s="43">
        <v>31</v>
      </c>
      <c r="AH77" s="43">
        <v>16</v>
      </c>
      <c r="AI77" s="43">
        <v>37</v>
      </c>
      <c r="AJ77" s="43">
        <v>53</v>
      </c>
    </row>
    <row r="78" spans="1:37" ht="18" customHeight="1" x14ac:dyDescent="0.2">
      <c r="A78" s="743">
        <v>28</v>
      </c>
      <c r="B78" s="744"/>
      <c r="C78" s="382" t="s">
        <v>80</v>
      </c>
      <c r="D78" s="23">
        <v>2</v>
      </c>
      <c r="E78" s="23">
        <v>6</v>
      </c>
      <c r="F78" s="43">
        <v>21</v>
      </c>
      <c r="G78" s="43">
        <v>17</v>
      </c>
      <c r="H78" s="43">
        <v>38</v>
      </c>
      <c r="I78" s="43">
        <v>18</v>
      </c>
      <c r="J78" s="43">
        <v>16</v>
      </c>
      <c r="K78" s="43">
        <v>34</v>
      </c>
      <c r="L78" s="43">
        <v>12</v>
      </c>
      <c r="M78" s="43">
        <v>24</v>
      </c>
      <c r="N78" s="43">
        <v>36</v>
      </c>
      <c r="O78" s="43">
        <v>51</v>
      </c>
      <c r="P78" s="43">
        <v>57</v>
      </c>
      <c r="Q78" s="43">
        <v>108</v>
      </c>
      <c r="R78" s="43">
        <v>14</v>
      </c>
      <c r="S78" s="43">
        <v>20</v>
      </c>
      <c r="T78" s="43">
        <v>34</v>
      </c>
      <c r="U78" s="43">
        <v>0</v>
      </c>
      <c r="V78" s="43">
        <v>2</v>
      </c>
      <c r="W78" s="43">
        <v>0</v>
      </c>
      <c r="X78" s="43">
        <v>0</v>
      </c>
      <c r="Y78" s="43">
        <v>0</v>
      </c>
      <c r="Z78" s="43">
        <v>6</v>
      </c>
      <c r="AA78" s="43">
        <v>2</v>
      </c>
      <c r="AB78" s="43">
        <v>0</v>
      </c>
      <c r="AC78" s="43">
        <v>0</v>
      </c>
      <c r="AD78" s="43">
        <v>3</v>
      </c>
      <c r="AE78" s="43">
        <v>7</v>
      </c>
      <c r="AF78" s="43">
        <v>10</v>
      </c>
      <c r="AG78" s="43">
        <v>0</v>
      </c>
      <c r="AH78" s="43">
        <v>1</v>
      </c>
      <c r="AI78" s="43">
        <v>0</v>
      </c>
      <c r="AJ78" s="43">
        <v>1</v>
      </c>
    </row>
    <row r="79" spans="1:37" ht="18" customHeight="1" x14ac:dyDescent="0.2">
      <c r="A79" s="67"/>
      <c r="B79" s="68"/>
      <c r="C79" s="382" t="s">
        <v>81</v>
      </c>
      <c r="D79" s="23">
        <v>397</v>
      </c>
      <c r="E79" s="23">
        <v>2275</v>
      </c>
      <c r="F79" s="43">
        <v>7710</v>
      </c>
      <c r="G79" s="43">
        <v>7745</v>
      </c>
      <c r="H79" s="43">
        <v>15455</v>
      </c>
      <c r="I79" s="43">
        <v>8950</v>
      </c>
      <c r="J79" s="43">
        <v>8891</v>
      </c>
      <c r="K79" s="43">
        <v>17841</v>
      </c>
      <c r="L79" s="43">
        <v>9363</v>
      </c>
      <c r="M79" s="43">
        <v>9120</v>
      </c>
      <c r="N79" s="43">
        <v>18483</v>
      </c>
      <c r="O79" s="43">
        <v>26023</v>
      </c>
      <c r="P79" s="43">
        <v>25756</v>
      </c>
      <c r="Q79" s="43">
        <v>51779</v>
      </c>
      <c r="R79" s="43">
        <v>9362</v>
      </c>
      <c r="S79" s="43">
        <v>9190</v>
      </c>
      <c r="T79" s="43">
        <v>18552</v>
      </c>
      <c r="U79" s="43">
        <v>368</v>
      </c>
      <c r="V79" s="43">
        <v>158</v>
      </c>
      <c r="W79" s="43">
        <v>84</v>
      </c>
      <c r="X79" s="43">
        <v>191</v>
      </c>
      <c r="Y79" s="43">
        <v>50</v>
      </c>
      <c r="Z79" s="43">
        <v>3272</v>
      </c>
      <c r="AA79" s="43">
        <v>8</v>
      </c>
      <c r="AB79" s="43">
        <v>5</v>
      </c>
      <c r="AC79" s="43">
        <v>33</v>
      </c>
      <c r="AD79" s="43">
        <v>339</v>
      </c>
      <c r="AE79" s="43">
        <v>3830</v>
      </c>
      <c r="AF79" s="43">
        <v>4169</v>
      </c>
      <c r="AG79" s="43">
        <v>413</v>
      </c>
      <c r="AH79" s="43">
        <v>469</v>
      </c>
      <c r="AI79" s="43">
        <v>729</v>
      </c>
      <c r="AJ79" s="43">
        <v>1198</v>
      </c>
    </row>
    <row r="80" spans="1:37" ht="18" customHeight="1" x14ac:dyDescent="0.2">
      <c r="A80" s="67"/>
      <c r="B80" s="68"/>
      <c r="C80" s="382"/>
      <c r="D80" s="23"/>
      <c r="E80" s="2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</row>
    <row r="81" spans="1:36" ht="18" customHeight="1" x14ac:dyDescent="0.2">
      <c r="A81" s="185"/>
      <c r="B81" s="188"/>
      <c r="C81" s="382" t="s">
        <v>79</v>
      </c>
      <c r="D81" s="43">
        <v>56</v>
      </c>
      <c r="E81" s="43">
        <v>169</v>
      </c>
      <c r="F81" s="43">
        <v>309</v>
      </c>
      <c r="G81" s="43">
        <v>311</v>
      </c>
      <c r="H81" s="43">
        <v>620</v>
      </c>
      <c r="I81" s="43">
        <v>410</v>
      </c>
      <c r="J81" s="43">
        <v>365</v>
      </c>
      <c r="K81" s="43">
        <v>775</v>
      </c>
      <c r="L81" s="43">
        <v>401</v>
      </c>
      <c r="M81" s="43">
        <v>441</v>
      </c>
      <c r="N81" s="43">
        <v>842</v>
      </c>
      <c r="O81" s="43">
        <v>1120</v>
      </c>
      <c r="P81" s="43">
        <v>1117</v>
      </c>
      <c r="Q81" s="43">
        <v>2237</v>
      </c>
      <c r="R81" s="43">
        <v>480</v>
      </c>
      <c r="S81" s="43">
        <v>437</v>
      </c>
      <c r="T81" s="43">
        <v>917</v>
      </c>
      <c r="U81" s="43">
        <v>47</v>
      </c>
      <c r="V81" s="43">
        <v>12</v>
      </c>
      <c r="W81" s="43">
        <v>4</v>
      </c>
      <c r="X81" s="43">
        <v>1</v>
      </c>
      <c r="Y81" s="43">
        <v>2</v>
      </c>
      <c r="Z81" s="43">
        <v>277</v>
      </c>
      <c r="AA81" s="43">
        <v>10</v>
      </c>
      <c r="AB81" s="43">
        <v>0</v>
      </c>
      <c r="AC81" s="43">
        <v>0</v>
      </c>
      <c r="AD81" s="43">
        <v>39</v>
      </c>
      <c r="AE81" s="43">
        <v>314</v>
      </c>
      <c r="AF81" s="43">
        <v>353</v>
      </c>
      <c r="AG81" s="43">
        <v>30</v>
      </c>
      <c r="AH81" s="43">
        <v>13</v>
      </c>
      <c r="AI81" s="43">
        <v>40</v>
      </c>
      <c r="AJ81" s="43">
        <v>53</v>
      </c>
    </row>
    <row r="82" spans="1:36" ht="18" customHeight="1" x14ac:dyDescent="0.2">
      <c r="A82" s="739">
        <v>29</v>
      </c>
      <c r="B82" s="740"/>
      <c r="C82" s="382" t="s">
        <v>80</v>
      </c>
      <c r="D82" s="43">
        <v>2</v>
      </c>
      <c r="E82" s="43">
        <v>6</v>
      </c>
      <c r="F82" s="43">
        <v>15</v>
      </c>
      <c r="G82" s="43">
        <v>24</v>
      </c>
      <c r="H82" s="43">
        <v>39</v>
      </c>
      <c r="I82" s="43">
        <v>29</v>
      </c>
      <c r="J82" s="43">
        <v>22</v>
      </c>
      <c r="K82" s="43">
        <v>51</v>
      </c>
      <c r="L82" s="43">
        <v>21</v>
      </c>
      <c r="M82" s="43">
        <v>19</v>
      </c>
      <c r="N82" s="43">
        <v>40</v>
      </c>
      <c r="O82" s="43">
        <v>65</v>
      </c>
      <c r="P82" s="43">
        <v>65</v>
      </c>
      <c r="Q82" s="43">
        <v>130</v>
      </c>
      <c r="R82" s="43">
        <v>14</v>
      </c>
      <c r="S82" s="43">
        <v>24</v>
      </c>
      <c r="T82" s="43">
        <v>38</v>
      </c>
      <c r="U82" s="43">
        <v>0</v>
      </c>
      <c r="V82" s="43">
        <v>2</v>
      </c>
      <c r="W82" s="43">
        <v>0</v>
      </c>
      <c r="X82" s="43">
        <v>0</v>
      </c>
      <c r="Y82" s="43">
        <v>0</v>
      </c>
      <c r="Z82" s="43">
        <v>6</v>
      </c>
      <c r="AA82" s="43">
        <v>2</v>
      </c>
      <c r="AB82" s="43">
        <v>0</v>
      </c>
      <c r="AC82" s="43">
        <v>0</v>
      </c>
      <c r="AD82" s="43">
        <v>1</v>
      </c>
      <c r="AE82" s="43">
        <v>9</v>
      </c>
      <c r="AF82" s="43">
        <v>10</v>
      </c>
      <c r="AG82" s="43">
        <v>0</v>
      </c>
      <c r="AH82" s="43">
        <v>1</v>
      </c>
      <c r="AI82" s="43">
        <v>0</v>
      </c>
      <c r="AJ82" s="43">
        <v>1</v>
      </c>
    </row>
    <row r="83" spans="1:36" ht="18" customHeight="1" x14ac:dyDescent="0.2">
      <c r="A83" s="29"/>
      <c r="B83" s="31"/>
      <c r="C83" s="189" t="s">
        <v>81</v>
      </c>
      <c r="D83" s="39">
        <v>380</v>
      </c>
      <c r="E83" s="39">
        <v>2170</v>
      </c>
      <c r="F83" s="39">
        <v>7504</v>
      </c>
      <c r="G83" s="39">
        <v>7257</v>
      </c>
      <c r="H83" s="39">
        <v>14761</v>
      </c>
      <c r="I83" s="39">
        <v>8292</v>
      </c>
      <c r="J83" s="39">
        <v>8278</v>
      </c>
      <c r="K83" s="39">
        <v>16570</v>
      </c>
      <c r="L83" s="39">
        <v>8779</v>
      </c>
      <c r="M83" s="39">
        <v>8705</v>
      </c>
      <c r="N83" s="39">
        <v>17484</v>
      </c>
      <c r="O83" s="39">
        <v>24575</v>
      </c>
      <c r="P83" s="39">
        <v>24240</v>
      </c>
      <c r="Q83" s="39">
        <v>48815</v>
      </c>
      <c r="R83" s="39">
        <v>8955</v>
      </c>
      <c r="S83" s="39">
        <v>8792</v>
      </c>
      <c r="T83" s="39">
        <v>17747</v>
      </c>
      <c r="U83" s="39">
        <v>352</v>
      </c>
      <c r="V83" s="39">
        <v>169</v>
      </c>
      <c r="W83" s="39">
        <v>74</v>
      </c>
      <c r="X83" s="39">
        <v>193</v>
      </c>
      <c r="Y83" s="39">
        <v>56</v>
      </c>
      <c r="Z83" s="39">
        <v>3246</v>
      </c>
      <c r="AA83" s="39">
        <v>7</v>
      </c>
      <c r="AB83" s="39">
        <v>4</v>
      </c>
      <c r="AC83" s="39">
        <v>23</v>
      </c>
      <c r="AD83" s="39">
        <v>331</v>
      </c>
      <c r="AE83" s="39">
        <v>3793</v>
      </c>
      <c r="AF83" s="39">
        <v>4124</v>
      </c>
      <c r="AG83" s="39">
        <v>412</v>
      </c>
      <c r="AH83" s="39">
        <v>453</v>
      </c>
      <c r="AI83" s="39">
        <v>705</v>
      </c>
      <c r="AJ83" s="39">
        <v>1158</v>
      </c>
    </row>
    <row r="84" spans="1:36" ht="18" customHeight="1" x14ac:dyDescent="0.2">
      <c r="A84" s="418"/>
      <c r="B84" s="418"/>
      <c r="C84" s="432"/>
      <c r="D84" s="433"/>
      <c r="E84" s="433"/>
      <c r="F84" s="433"/>
      <c r="G84" s="433"/>
      <c r="H84" s="433"/>
      <c r="I84" s="433"/>
      <c r="J84" s="433"/>
      <c r="K84" s="433"/>
      <c r="L84" s="433"/>
      <c r="M84" s="433"/>
      <c r="N84" s="433"/>
      <c r="O84" s="433"/>
      <c r="P84" s="433"/>
      <c r="Q84" s="433"/>
      <c r="R84" s="433"/>
      <c r="S84" s="433"/>
      <c r="T84" s="433"/>
      <c r="U84" s="433"/>
      <c r="V84" s="433"/>
      <c r="W84" s="433"/>
      <c r="X84" s="433"/>
      <c r="Y84" s="433"/>
      <c r="Z84" s="433"/>
      <c r="AA84" s="433"/>
      <c r="AB84" s="433"/>
      <c r="AC84" s="433"/>
      <c r="AD84" s="433"/>
      <c r="AE84" s="433"/>
      <c r="AF84" s="433"/>
      <c r="AG84" s="433"/>
      <c r="AH84" s="433"/>
      <c r="AI84" s="433"/>
      <c r="AJ84" s="433"/>
    </row>
  </sheetData>
  <mergeCells count="37">
    <mergeCell ref="A11:B11"/>
    <mergeCell ref="A1:AI1"/>
    <mergeCell ref="A2:B2"/>
    <mergeCell ref="C3:C9"/>
    <mergeCell ref="D3:D9"/>
    <mergeCell ref="E3:E9"/>
    <mergeCell ref="H3:O3"/>
    <mergeCell ref="U3:AG3"/>
    <mergeCell ref="AH3:AJ3"/>
    <mergeCell ref="R4:T4"/>
    <mergeCell ref="AG4:AG9"/>
    <mergeCell ref="R5:T5"/>
    <mergeCell ref="V5:V8"/>
    <mergeCell ref="AI5:AI8"/>
    <mergeCell ref="AJ5:AJ8"/>
    <mergeCell ref="A6:B6"/>
    <mergeCell ref="B58:B59"/>
    <mergeCell ref="A12:B12"/>
    <mergeCell ref="A13:B13"/>
    <mergeCell ref="A14:B14"/>
    <mergeCell ref="B17:B18"/>
    <mergeCell ref="A19:A57"/>
    <mergeCell ref="B20:B21"/>
    <mergeCell ref="B23:B24"/>
    <mergeCell ref="B26:B27"/>
    <mergeCell ref="B29:B30"/>
    <mergeCell ref="B36:B37"/>
    <mergeCell ref="B43:B44"/>
    <mergeCell ref="B46:B47"/>
    <mergeCell ref="B49:B50"/>
    <mergeCell ref="B52:B53"/>
    <mergeCell ref="B55:B56"/>
    <mergeCell ref="A66:B66"/>
    <mergeCell ref="A70:B70"/>
    <mergeCell ref="A74:B74"/>
    <mergeCell ref="A78:B78"/>
    <mergeCell ref="A82:B82"/>
  </mergeCells>
  <phoneticPr fontId="4"/>
  <dataValidations count="1">
    <dataValidation imeMode="off" allowBlank="1" showInputMessage="1" showErrorMessage="1" sqref="F77:AJ80 D81:AJ84 D10:AJ75"/>
  </dataValidations>
  <printOptions horizontalCentered="1"/>
  <pageMargins left="0.39370078740157483" right="0.39370078740157483" top="0.59055118110236227" bottom="0.39370078740157483" header="0" footer="0.39370078740157483"/>
  <headerFooter scaleWithDoc="0">
    <oddFooter>&amp;C&amp;"ＭＳ ゴシック,標準"&amp;8－ &amp;P －</oddFooter>
  </headerFooter>
  <colBreaks count="2" manualBreakCount="2">
    <brk id="16" max="81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view="pageBreakPreview" zoomScaleNormal="70" zoomScaleSheetLayoutView="100" workbookViewId="0">
      <pane xSplit="3" ySplit="15" topLeftCell="AG19" activePane="bottomRight" state="frozen"/>
      <selection pane="topRight" activeCell="D1" sqref="D1"/>
      <selection pane="bottomLeft" activeCell="A16" sqref="A16"/>
      <selection pane="bottomRight" sqref="A1:XFD1048576"/>
    </sheetView>
  </sheetViews>
  <sheetFormatPr defaultColWidth="5.69921875" defaultRowHeight="13.5" x14ac:dyDescent="0.2"/>
  <cols>
    <col min="1" max="2" width="7.3984375" style="19" customWidth="1"/>
    <col min="3" max="3" width="9.69921875" style="19" customWidth="1"/>
    <col min="4" max="29" width="6.69921875" style="19" customWidth="1"/>
    <col min="30" max="35" width="6.09765625" style="19" customWidth="1"/>
    <col min="36" max="38" width="4.09765625" style="19" customWidth="1"/>
    <col min="39" max="41" width="7.69921875" style="19" customWidth="1"/>
    <col min="42" max="46" width="4.09765625" style="19" customWidth="1"/>
    <col min="47" max="47" width="6.09765625" style="19" customWidth="1"/>
    <col min="48" max="16384" width="5.69921875" style="19"/>
  </cols>
  <sheetData>
    <row r="1" spans="1:47" ht="28.5" x14ac:dyDescent="0.2">
      <c r="A1" s="750" t="s">
        <v>82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750"/>
      <c r="AC1" s="750"/>
      <c r="AD1" s="750"/>
      <c r="AE1" s="750"/>
      <c r="AF1" s="750"/>
      <c r="AG1" s="750"/>
      <c r="AH1" s="750"/>
      <c r="AI1" s="750"/>
      <c r="AJ1" s="750"/>
      <c r="AK1" s="750"/>
      <c r="AL1" s="750"/>
      <c r="AM1" s="750"/>
      <c r="AN1" s="750"/>
      <c r="AO1" s="750"/>
      <c r="AP1" s="750"/>
      <c r="AQ1" s="750"/>
      <c r="AR1" s="750"/>
      <c r="AS1" s="750"/>
      <c r="AT1" s="750"/>
    </row>
    <row r="2" spans="1:47" ht="18.95" customHeight="1" x14ac:dyDescent="0.2">
      <c r="A2" s="751">
        <v>43221</v>
      </c>
      <c r="B2" s="75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7" ht="18.75" customHeight="1" x14ac:dyDescent="0.2">
      <c r="A3" s="417"/>
      <c r="B3" s="418"/>
      <c r="C3" s="752" t="s">
        <v>29</v>
      </c>
      <c r="D3" s="767" t="s">
        <v>83</v>
      </c>
      <c r="E3" s="752" t="s">
        <v>31</v>
      </c>
      <c r="F3" s="434"/>
      <c r="G3" s="435"/>
      <c r="H3" s="754" t="s">
        <v>84</v>
      </c>
      <c r="I3" s="754"/>
      <c r="J3" s="754"/>
      <c r="K3" s="754"/>
      <c r="L3" s="754"/>
      <c r="M3" s="754"/>
      <c r="N3" s="754"/>
      <c r="O3" s="754"/>
      <c r="P3" s="754"/>
      <c r="Q3" s="754"/>
      <c r="R3" s="754"/>
      <c r="S3" s="754"/>
      <c r="T3" s="754"/>
      <c r="U3" s="754"/>
      <c r="V3" s="754"/>
      <c r="W3" s="754"/>
      <c r="X3" s="754"/>
      <c r="Y3" s="420"/>
      <c r="Z3" s="421"/>
      <c r="AA3" s="417"/>
      <c r="AB3" s="418"/>
      <c r="AC3" s="418"/>
      <c r="AD3" s="756" t="s">
        <v>394</v>
      </c>
      <c r="AE3" s="757"/>
      <c r="AF3" s="757"/>
      <c r="AG3" s="757"/>
      <c r="AH3" s="757"/>
      <c r="AI3" s="757"/>
      <c r="AJ3" s="757"/>
      <c r="AK3" s="757"/>
      <c r="AL3" s="757"/>
      <c r="AM3" s="757"/>
      <c r="AN3" s="757"/>
      <c r="AO3" s="757"/>
      <c r="AP3" s="757"/>
      <c r="AQ3" s="757"/>
      <c r="AR3" s="758"/>
      <c r="AS3" s="769" t="s">
        <v>348</v>
      </c>
      <c r="AT3" s="754"/>
      <c r="AU3" s="770"/>
    </row>
    <row r="4" spans="1:47" ht="18.75" customHeight="1" x14ac:dyDescent="0.2">
      <c r="A4" s="21"/>
      <c r="B4" s="20"/>
      <c r="C4" s="753"/>
      <c r="D4" s="768"/>
      <c r="E4" s="753"/>
      <c r="F4" s="21"/>
      <c r="G4" s="20"/>
      <c r="H4" s="20"/>
      <c r="I4" s="21"/>
      <c r="J4" s="20"/>
      <c r="K4" s="20"/>
      <c r="L4" s="21"/>
      <c r="M4" s="20"/>
      <c r="N4" s="20"/>
      <c r="O4" s="21"/>
      <c r="P4" s="20"/>
      <c r="Q4" s="20"/>
      <c r="R4" s="417"/>
      <c r="S4" s="418"/>
      <c r="T4" s="436"/>
      <c r="U4" s="417"/>
      <c r="V4" s="418"/>
      <c r="W4" s="20"/>
      <c r="X4" s="21"/>
      <c r="Y4" s="20"/>
      <c r="Z4" s="22"/>
      <c r="AA4" s="759" t="s">
        <v>347</v>
      </c>
      <c r="AB4" s="760"/>
      <c r="AC4" s="761"/>
      <c r="AD4" s="422"/>
      <c r="AE4" s="21"/>
      <c r="AF4" s="21"/>
      <c r="AG4" s="21"/>
      <c r="AH4" s="21"/>
      <c r="AI4" s="21"/>
      <c r="AJ4" s="417"/>
      <c r="AK4" s="21"/>
      <c r="AL4" s="21"/>
      <c r="AM4" s="21"/>
      <c r="AN4" s="20"/>
      <c r="AO4" s="20"/>
      <c r="AP4" s="437"/>
      <c r="AQ4" s="438"/>
      <c r="AR4" s="437"/>
      <c r="AS4" s="21"/>
      <c r="AT4" s="23"/>
      <c r="AU4" s="23"/>
    </row>
    <row r="5" spans="1:47" ht="18.75" customHeight="1" x14ac:dyDescent="0.2">
      <c r="A5" s="21"/>
      <c r="B5" s="20"/>
      <c r="C5" s="753"/>
      <c r="D5" s="768"/>
      <c r="E5" s="753"/>
      <c r="F5" s="24"/>
      <c r="G5" s="25" t="s">
        <v>85</v>
      </c>
      <c r="H5" s="26"/>
      <c r="I5" s="24"/>
      <c r="J5" s="25" t="s">
        <v>86</v>
      </c>
      <c r="K5" s="26"/>
      <c r="L5" s="24"/>
      <c r="M5" s="25" t="s">
        <v>87</v>
      </c>
      <c r="N5" s="26"/>
      <c r="O5" s="24"/>
      <c r="P5" s="25" t="s">
        <v>34</v>
      </c>
      <c r="Q5" s="26"/>
      <c r="R5" s="24"/>
      <c r="S5" s="25" t="s">
        <v>35</v>
      </c>
      <c r="T5" s="70"/>
      <c r="U5" s="24"/>
      <c r="V5" s="25" t="s">
        <v>36</v>
      </c>
      <c r="W5" s="26"/>
      <c r="X5" s="384"/>
      <c r="Y5" s="25" t="s">
        <v>37</v>
      </c>
      <c r="Z5" s="385"/>
      <c r="AA5" s="759" t="s">
        <v>385</v>
      </c>
      <c r="AB5" s="760"/>
      <c r="AC5" s="761"/>
      <c r="AD5" s="765" t="s">
        <v>89</v>
      </c>
      <c r="AE5" s="765" t="s">
        <v>39</v>
      </c>
      <c r="AF5" s="765" t="s">
        <v>90</v>
      </c>
      <c r="AG5" s="773" t="s">
        <v>395</v>
      </c>
      <c r="AH5" s="773" t="s">
        <v>396</v>
      </c>
      <c r="AI5" s="765" t="s">
        <v>91</v>
      </c>
      <c r="AJ5" s="765" t="s">
        <v>92</v>
      </c>
      <c r="AK5" s="765" t="s">
        <v>93</v>
      </c>
      <c r="AL5" s="765" t="s">
        <v>94</v>
      </c>
      <c r="AM5" s="384"/>
      <c r="AN5" s="25" t="s">
        <v>37</v>
      </c>
      <c r="AO5" s="28"/>
      <c r="AP5" s="765" t="s">
        <v>95</v>
      </c>
      <c r="AQ5" s="765" t="s">
        <v>96</v>
      </c>
      <c r="AR5" s="772" t="s">
        <v>97</v>
      </c>
      <c r="AS5" s="765" t="s">
        <v>98</v>
      </c>
      <c r="AT5" s="771" t="s">
        <v>47</v>
      </c>
      <c r="AU5" s="748" t="s">
        <v>48</v>
      </c>
    </row>
    <row r="6" spans="1:47" ht="18.75" customHeight="1" x14ac:dyDescent="0.2">
      <c r="A6" s="759" t="s">
        <v>386</v>
      </c>
      <c r="B6" s="766"/>
      <c r="C6" s="753"/>
      <c r="D6" s="768"/>
      <c r="E6" s="753"/>
      <c r="F6" s="29"/>
      <c r="G6" s="30"/>
      <c r="H6" s="30"/>
      <c r="I6" s="29"/>
      <c r="J6" s="30"/>
      <c r="K6" s="30"/>
      <c r="L6" s="29"/>
      <c r="M6" s="30"/>
      <c r="N6" s="30"/>
      <c r="O6" s="29"/>
      <c r="P6" s="30"/>
      <c r="Q6" s="30"/>
      <c r="R6" s="29"/>
      <c r="S6" s="30"/>
      <c r="T6" s="31"/>
      <c r="U6" s="29"/>
      <c r="V6" s="30"/>
      <c r="W6" s="30"/>
      <c r="X6" s="29"/>
      <c r="Y6" s="30"/>
      <c r="Z6" s="31"/>
      <c r="AA6" s="29"/>
      <c r="AB6" s="30"/>
      <c r="AC6" s="30"/>
      <c r="AD6" s="765"/>
      <c r="AE6" s="765"/>
      <c r="AF6" s="765"/>
      <c r="AG6" s="773"/>
      <c r="AH6" s="773"/>
      <c r="AI6" s="765"/>
      <c r="AJ6" s="765"/>
      <c r="AK6" s="765"/>
      <c r="AL6" s="765"/>
      <c r="AM6" s="29"/>
      <c r="AN6" s="30"/>
      <c r="AO6" s="30"/>
      <c r="AP6" s="765"/>
      <c r="AQ6" s="765"/>
      <c r="AR6" s="772"/>
      <c r="AS6" s="765"/>
      <c r="AT6" s="753"/>
      <c r="AU6" s="753"/>
    </row>
    <row r="7" spans="1:47" ht="18.75" customHeight="1" x14ac:dyDescent="0.2">
      <c r="A7" s="21"/>
      <c r="B7" s="20"/>
      <c r="C7" s="753"/>
      <c r="D7" s="768"/>
      <c r="E7" s="753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422"/>
      <c r="U7" s="422"/>
      <c r="V7" s="417"/>
      <c r="W7" s="21"/>
      <c r="X7" s="21"/>
      <c r="Y7" s="422"/>
      <c r="Z7" s="422"/>
      <c r="AA7" s="21"/>
      <c r="AB7" s="21"/>
      <c r="AC7" s="21"/>
      <c r="AD7" s="765"/>
      <c r="AE7" s="765"/>
      <c r="AF7" s="765"/>
      <c r="AG7" s="773"/>
      <c r="AH7" s="773"/>
      <c r="AI7" s="765"/>
      <c r="AJ7" s="765"/>
      <c r="AK7" s="765"/>
      <c r="AL7" s="765"/>
      <c r="AM7" s="21"/>
      <c r="AN7" s="21"/>
      <c r="AO7" s="21"/>
      <c r="AP7" s="765"/>
      <c r="AQ7" s="765"/>
      <c r="AR7" s="772"/>
      <c r="AS7" s="765"/>
      <c r="AT7" s="753"/>
      <c r="AU7" s="753"/>
    </row>
    <row r="8" spans="1:47" ht="18.75" customHeight="1" x14ac:dyDescent="0.2">
      <c r="A8" s="21"/>
      <c r="B8" s="20"/>
      <c r="C8" s="753"/>
      <c r="D8" s="768"/>
      <c r="E8" s="753"/>
      <c r="F8" s="384" t="s">
        <v>54</v>
      </c>
      <c r="G8" s="384" t="s">
        <v>55</v>
      </c>
      <c r="H8" s="384" t="s">
        <v>1</v>
      </c>
      <c r="I8" s="384" t="s">
        <v>54</v>
      </c>
      <c r="J8" s="384" t="s">
        <v>55</v>
      </c>
      <c r="K8" s="384" t="s">
        <v>1</v>
      </c>
      <c r="L8" s="384" t="s">
        <v>54</v>
      </c>
      <c r="M8" s="384" t="s">
        <v>55</v>
      </c>
      <c r="N8" s="384" t="s">
        <v>1</v>
      </c>
      <c r="O8" s="384" t="s">
        <v>54</v>
      </c>
      <c r="P8" s="384" t="s">
        <v>55</v>
      </c>
      <c r="Q8" s="384" t="s">
        <v>1</v>
      </c>
      <c r="R8" s="384" t="s">
        <v>54</v>
      </c>
      <c r="S8" s="384" t="s">
        <v>55</v>
      </c>
      <c r="T8" s="27" t="s">
        <v>1</v>
      </c>
      <c r="U8" s="27" t="s">
        <v>54</v>
      </c>
      <c r="V8" s="384" t="s">
        <v>55</v>
      </c>
      <c r="W8" s="384" t="s">
        <v>1</v>
      </c>
      <c r="X8" s="384" t="s">
        <v>54</v>
      </c>
      <c r="Y8" s="27" t="s">
        <v>55</v>
      </c>
      <c r="Z8" s="27" t="s">
        <v>1</v>
      </c>
      <c r="AA8" s="384" t="s">
        <v>54</v>
      </c>
      <c r="AB8" s="384" t="s">
        <v>55</v>
      </c>
      <c r="AC8" s="384" t="s">
        <v>1</v>
      </c>
      <c r="AD8" s="765"/>
      <c r="AE8" s="765"/>
      <c r="AF8" s="765"/>
      <c r="AG8" s="773"/>
      <c r="AH8" s="773"/>
      <c r="AI8" s="765"/>
      <c r="AJ8" s="765"/>
      <c r="AK8" s="765"/>
      <c r="AL8" s="765"/>
      <c r="AM8" s="384" t="s">
        <v>54</v>
      </c>
      <c r="AN8" s="384" t="s">
        <v>55</v>
      </c>
      <c r="AO8" s="384" t="s">
        <v>1</v>
      </c>
      <c r="AP8" s="765"/>
      <c r="AQ8" s="765"/>
      <c r="AR8" s="772"/>
      <c r="AS8" s="765"/>
      <c r="AT8" s="753"/>
      <c r="AU8" s="753"/>
    </row>
    <row r="9" spans="1:47" ht="18.75" customHeight="1" x14ac:dyDescent="0.2">
      <c r="A9" s="21"/>
      <c r="B9" s="20"/>
      <c r="C9" s="753"/>
      <c r="D9" s="768"/>
      <c r="E9" s="753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32"/>
      <c r="U9" s="23"/>
      <c r="V9" s="21"/>
      <c r="W9" s="21"/>
      <c r="X9" s="21"/>
      <c r="Y9" s="23"/>
      <c r="Z9" s="23"/>
      <c r="AA9" s="21"/>
      <c r="AB9" s="21"/>
      <c r="AC9" s="21"/>
      <c r="AD9" s="32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71"/>
      <c r="AQ9" s="72"/>
      <c r="AR9" s="71"/>
      <c r="AS9" s="21"/>
      <c r="AT9" s="23"/>
      <c r="AU9" s="23"/>
    </row>
    <row r="10" spans="1:47" ht="18.75" customHeight="1" x14ac:dyDescent="0.2">
      <c r="A10" s="417"/>
      <c r="B10" s="418"/>
      <c r="C10" s="33"/>
      <c r="D10" s="423"/>
      <c r="E10" s="424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  <c r="T10" s="425"/>
      <c r="U10" s="425"/>
      <c r="V10" s="425"/>
      <c r="W10" s="425"/>
      <c r="X10" s="426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6"/>
      <c r="AJ10" s="426"/>
      <c r="AK10" s="426"/>
      <c r="AL10" s="426"/>
      <c r="AM10" s="426"/>
      <c r="AN10" s="426"/>
      <c r="AO10" s="426"/>
      <c r="AP10" s="425"/>
      <c r="AQ10" s="425"/>
      <c r="AR10" s="425"/>
      <c r="AS10" s="424"/>
      <c r="AT10" s="425"/>
      <c r="AU10" s="425"/>
    </row>
    <row r="11" spans="1:47" ht="18.75" customHeight="1" x14ac:dyDescent="0.2">
      <c r="A11" s="746" t="s">
        <v>397</v>
      </c>
      <c r="B11" s="747"/>
      <c r="C11" s="34"/>
      <c r="D11" s="35">
        <f>SUM(D12:D14)</f>
        <v>191</v>
      </c>
      <c r="E11" s="35">
        <f>SUM(E12:E14)</f>
        <v>899</v>
      </c>
      <c r="F11" s="35">
        <f>SUM(F12:F14)</f>
        <v>476</v>
      </c>
      <c r="G11" s="35">
        <f t="shared" ref="G11:AU11" si="0">SUM(G12:G14)</f>
        <v>473</v>
      </c>
      <c r="H11" s="35">
        <f t="shared" si="0"/>
        <v>949</v>
      </c>
      <c r="I11" s="35">
        <f t="shared" si="0"/>
        <v>1264</v>
      </c>
      <c r="J11" s="35">
        <f t="shared" si="0"/>
        <v>1113</v>
      </c>
      <c r="K11" s="35">
        <f t="shared" si="0"/>
        <v>2377</v>
      </c>
      <c r="L11" s="35">
        <f t="shared" si="0"/>
        <v>1475</v>
      </c>
      <c r="M11" s="35">
        <f t="shared" si="0"/>
        <v>1372</v>
      </c>
      <c r="N11" s="35">
        <f t="shared" si="0"/>
        <v>2847</v>
      </c>
      <c r="O11" s="35">
        <f>SUM(O12:O14)</f>
        <v>3447</v>
      </c>
      <c r="P11" s="35">
        <f t="shared" si="0"/>
        <v>3084</v>
      </c>
      <c r="Q11" s="35">
        <f t="shared" si="0"/>
        <v>6531</v>
      </c>
      <c r="R11" s="35">
        <f t="shared" si="0"/>
        <v>3360</v>
      </c>
      <c r="S11" s="35">
        <f t="shared" si="0"/>
        <v>3357</v>
      </c>
      <c r="T11" s="35">
        <f t="shared" si="0"/>
        <v>6717</v>
      </c>
      <c r="U11" s="35">
        <f t="shared" si="0"/>
        <v>3371</v>
      </c>
      <c r="V11" s="35">
        <f t="shared" si="0"/>
        <v>3233</v>
      </c>
      <c r="W11" s="35">
        <f t="shared" si="0"/>
        <v>6604</v>
      </c>
      <c r="X11" s="35">
        <f t="shared" si="0"/>
        <v>13393</v>
      </c>
      <c r="Y11" s="35">
        <f t="shared" si="0"/>
        <v>12632</v>
      </c>
      <c r="Z11" s="35">
        <f t="shared" si="0"/>
        <v>26025</v>
      </c>
      <c r="AA11" s="35">
        <f t="shared" si="0"/>
        <v>2949</v>
      </c>
      <c r="AB11" s="35">
        <f t="shared" si="0"/>
        <v>2832</v>
      </c>
      <c r="AC11" s="35">
        <f t="shared" si="0"/>
        <v>5781</v>
      </c>
      <c r="AD11" s="35">
        <f t="shared" si="0"/>
        <v>182</v>
      </c>
      <c r="AE11" s="35">
        <f t="shared" si="0"/>
        <v>119</v>
      </c>
      <c r="AF11" s="35">
        <f t="shared" si="0"/>
        <v>30</v>
      </c>
      <c r="AG11" s="35">
        <f t="shared" si="0"/>
        <v>237</v>
      </c>
      <c r="AH11" s="35">
        <f t="shared" si="0"/>
        <v>98</v>
      </c>
      <c r="AI11" s="35">
        <f t="shared" si="0"/>
        <v>3323</v>
      </c>
      <c r="AJ11" s="35">
        <f t="shared" si="0"/>
        <v>5</v>
      </c>
      <c r="AK11" s="35">
        <f t="shared" si="0"/>
        <v>59</v>
      </c>
      <c r="AL11" s="35">
        <f t="shared" si="0"/>
        <v>81</v>
      </c>
      <c r="AM11" s="35">
        <f t="shared" si="0"/>
        <v>200</v>
      </c>
      <c r="AN11" s="35">
        <f t="shared" si="0"/>
        <v>3934</v>
      </c>
      <c r="AO11" s="35">
        <f t="shared" si="0"/>
        <v>4134</v>
      </c>
      <c r="AP11" s="35">
        <f t="shared" si="0"/>
        <v>5</v>
      </c>
      <c r="AQ11" s="35">
        <f t="shared" si="0"/>
        <v>17</v>
      </c>
      <c r="AR11" s="35">
        <f t="shared" si="0"/>
        <v>226</v>
      </c>
      <c r="AS11" s="35">
        <f t="shared" si="0"/>
        <v>222</v>
      </c>
      <c r="AT11" s="35">
        <f t="shared" si="0"/>
        <v>814</v>
      </c>
      <c r="AU11" s="35">
        <f t="shared" si="0"/>
        <v>1036</v>
      </c>
    </row>
    <row r="12" spans="1:47" ht="18.75" customHeight="1" x14ac:dyDescent="0.2">
      <c r="A12" s="746" t="s">
        <v>398</v>
      </c>
      <c r="B12" s="747"/>
      <c r="C12" s="34"/>
      <c r="D12" s="35">
        <f>D17+D20+D23+D26+D29+D32+D35+D38+D41+D44+D47+D50+D53+D56</f>
        <v>17</v>
      </c>
      <c r="E12" s="35">
        <f t="shared" ref="E12:AU12" si="1">E17+E20+E23+E26+E29+E32+E35+E38+E41+E44+E47+E50+E53+E56</f>
        <v>66</v>
      </c>
      <c r="F12" s="35">
        <f t="shared" si="1"/>
        <v>27</v>
      </c>
      <c r="G12" s="35">
        <f t="shared" si="1"/>
        <v>25</v>
      </c>
      <c r="H12" s="35">
        <f t="shared" si="1"/>
        <v>52</v>
      </c>
      <c r="I12" s="35">
        <f t="shared" si="1"/>
        <v>101</v>
      </c>
      <c r="J12" s="35">
        <f t="shared" si="1"/>
        <v>93</v>
      </c>
      <c r="K12" s="35">
        <f t="shared" si="1"/>
        <v>194</v>
      </c>
      <c r="L12" s="35">
        <f t="shared" si="1"/>
        <v>136</v>
      </c>
      <c r="M12" s="35">
        <f t="shared" si="1"/>
        <v>138</v>
      </c>
      <c r="N12" s="35">
        <f t="shared" si="1"/>
        <v>274</v>
      </c>
      <c r="O12" s="35">
        <f t="shared" si="1"/>
        <v>211</v>
      </c>
      <c r="P12" s="35">
        <f t="shared" si="1"/>
        <v>201</v>
      </c>
      <c r="Q12" s="35">
        <f t="shared" si="1"/>
        <v>412</v>
      </c>
      <c r="R12" s="35">
        <f t="shared" si="1"/>
        <v>244</v>
      </c>
      <c r="S12" s="35">
        <f t="shared" si="1"/>
        <v>212</v>
      </c>
      <c r="T12" s="35">
        <f t="shared" si="1"/>
        <v>456</v>
      </c>
      <c r="U12" s="35">
        <f t="shared" si="1"/>
        <v>212</v>
      </c>
      <c r="V12" s="35">
        <f t="shared" si="1"/>
        <v>215</v>
      </c>
      <c r="W12" s="35">
        <f t="shared" si="1"/>
        <v>427</v>
      </c>
      <c r="X12" s="35">
        <f t="shared" si="1"/>
        <v>931</v>
      </c>
      <c r="Y12" s="35">
        <f t="shared" si="1"/>
        <v>884</v>
      </c>
      <c r="Z12" s="35">
        <f t="shared" si="1"/>
        <v>1815</v>
      </c>
      <c r="AA12" s="35">
        <f t="shared" si="1"/>
        <v>213</v>
      </c>
      <c r="AB12" s="35">
        <f t="shared" si="1"/>
        <v>213</v>
      </c>
      <c r="AC12" s="35">
        <f t="shared" si="1"/>
        <v>426</v>
      </c>
      <c r="AD12" s="35">
        <f t="shared" si="1"/>
        <v>16</v>
      </c>
      <c r="AE12" s="35">
        <f t="shared" si="1"/>
        <v>13</v>
      </c>
      <c r="AF12" s="35">
        <f t="shared" si="1"/>
        <v>1</v>
      </c>
      <c r="AG12" s="35">
        <f t="shared" si="1"/>
        <v>11</v>
      </c>
      <c r="AH12" s="35">
        <f t="shared" si="1"/>
        <v>2</v>
      </c>
      <c r="AI12" s="35">
        <f t="shared" si="1"/>
        <v>244</v>
      </c>
      <c r="AJ12" s="35">
        <f t="shared" si="1"/>
        <v>0</v>
      </c>
      <c r="AK12" s="35">
        <f t="shared" si="1"/>
        <v>3</v>
      </c>
      <c r="AL12" s="35">
        <f t="shared" si="1"/>
        <v>0</v>
      </c>
      <c r="AM12" s="35">
        <f t="shared" si="1"/>
        <v>28</v>
      </c>
      <c r="AN12" s="35">
        <f t="shared" si="1"/>
        <v>262</v>
      </c>
      <c r="AO12" s="35">
        <f t="shared" si="1"/>
        <v>290</v>
      </c>
      <c r="AP12" s="35">
        <f t="shared" si="1"/>
        <v>0</v>
      </c>
      <c r="AQ12" s="35">
        <f t="shared" si="1"/>
        <v>7</v>
      </c>
      <c r="AR12" s="35">
        <f t="shared" si="1"/>
        <v>33</v>
      </c>
      <c r="AS12" s="35">
        <f t="shared" si="1"/>
        <v>23</v>
      </c>
      <c r="AT12" s="35">
        <f t="shared" si="1"/>
        <v>58</v>
      </c>
      <c r="AU12" s="35">
        <f t="shared" si="1"/>
        <v>81</v>
      </c>
    </row>
    <row r="13" spans="1:47" ht="18.75" customHeight="1" x14ac:dyDescent="0.2">
      <c r="A13" s="746" t="s">
        <v>399</v>
      </c>
      <c r="B13" s="747"/>
      <c r="C13" s="34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>
        <v>0</v>
      </c>
    </row>
    <row r="14" spans="1:47" ht="18.75" customHeight="1" x14ac:dyDescent="0.2">
      <c r="A14" s="746" t="s">
        <v>400</v>
      </c>
      <c r="B14" s="747"/>
      <c r="C14" s="34"/>
      <c r="D14" s="35">
        <f>D18+D21+D24+D27+D30+D33+D36+D39+D42+D45+D48+D51+D54+D57</f>
        <v>174</v>
      </c>
      <c r="E14" s="35">
        <f t="shared" ref="E14:AU14" si="2">E18+E21+E24+E27+E30+E33+E36+E39+E42+E45+E48+E51+E54+E57</f>
        <v>833</v>
      </c>
      <c r="F14" s="35">
        <f t="shared" si="2"/>
        <v>449</v>
      </c>
      <c r="G14" s="35">
        <f t="shared" si="2"/>
        <v>448</v>
      </c>
      <c r="H14" s="35">
        <f t="shared" si="2"/>
        <v>897</v>
      </c>
      <c r="I14" s="35">
        <f t="shared" si="2"/>
        <v>1163</v>
      </c>
      <c r="J14" s="35">
        <f t="shared" si="2"/>
        <v>1020</v>
      </c>
      <c r="K14" s="35">
        <f t="shared" si="2"/>
        <v>2183</v>
      </c>
      <c r="L14" s="35">
        <f t="shared" si="2"/>
        <v>1339</v>
      </c>
      <c r="M14" s="35">
        <f t="shared" si="2"/>
        <v>1234</v>
      </c>
      <c r="N14" s="35">
        <f t="shared" si="2"/>
        <v>2573</v>
      </c>
      <c r="O14" s="35">
        <f t="shared" si="2"/>
        <v>3236</v>
      </c>
      <c r="P14" s="35">
        <f t="shared" si="2"/>
        <v>2883</v>
      </c>
      <c r="Q14" s="35">
        <f t="shared" si="2"/>
        <v>6119</v>
      </c>
      <c r="R14" s="35">
        <f t="shared" si="2"/>
        <v>3116</v>
      </c>
      <c r="S14" s="35">
        <f t="shared" si="2"/>
        <v>3145</v>
      </c>
      <c r="T14" s="35">
        <f t="shared" si="2"/>
        <v>6261</v>
      </c>
      <c r="U14" s="35">
        <f t="shared" si="2"/>
        <v>3159</v>
      </c>
      <c r="V14" s="35">
        <f t="shared" si="2"/>
        <v>3018</v>
      </c>
      <c r="W14" s="35">
        <f t="shared" si="2"/>
        <v>6177</v>
      </c>
      <c r="X14" s="35">
        <f t="shared" si="2"/>
        <v>12462</v>
      </c>
      <c r="Y14" s="35">
        <f t="shared" si="2"/>
        <v>11748</v>
      </c>
      <c r="Z14" s="35">
        <f t="shared" si="2"/>
        <v>24210</v>
      </c>
      <c r="AA14" s="35">
        <f t="shared" si="2"/>
        <v>2736</v>
      </c>
      <c r="AB14" s="35">
        <f t="shared" si="2"/>
        <v>2619</v>
      </c>
      <c r="AC14" s="35">
        <f t="shared" si="2"/>
        <v>5355</v>
      </c>
      <c r="AD14" s="35">
        <f t="shared" si="2"/>
        <v>166</v>
      </c>
      <c r="AE14" s="35">
        <f t="shared" si="2"/>
        <v>106</v>
      </c>
      <c r="AF14" s="35">
        <f t="shared" si="2"/>
        <v>29</v>
      </c>
      <c r="AG14" s="35">
        <f t="shared" si="2"/>
        <v>226</v>
      </c>
      <c r="AH14" s="35">
        <f t="shared" si="2"/>
        <v>96</v>
      </c>
      <c r="AI14" s="35">
        <f t="shared" si="2"/>
        <v>3079</v>
      </c>
      <c r="AJ14" s="35">
        <f t="shared" si="2"/>
        <v>5</v>
      </c>
      <c r="AK14" s="35">
        <f t="shared" si="2"/>
        <v>56</v>
      </c>
      <c r="AL14" s="35">
        <f t="shared" si="2"/>
        <v>81</v>
      </c>
      <c r="AM14" s="35">
        <f t="shared" si="2"/>
        <v>172</v>
      </c>
      <c r="AN14" s="35">
        <f t="shared" si="2"/>
        <v>3672</v>
      </c>
      <c r="AO14" s="35">
        <f t="shared" si="2"/>
        <v>3844</v>
      </c>
      <c r="AP14" s="35">
        <f t="shared" si="2"/>
        <v>5</v>
      </c>
      <c r="AQ14" s="35">
        <f t="shared" si="2"/>
        <v>10</v>
      </c>
      <c r="AR14" s="35">
        <f t="shared" si="2"/>
        <v>193</v>
      </c>
      <c r="AS14" s="35">
        <f t="shared" si="2"/>
        <v>199</v>
      </c>
      <c r="AT14" s="35">
        <f t="shared" si="2"/>
        <v>756</v>
      </c>
      <c r="AU14" s="35">
        <f t="shared" si="2"/>
        <v>955</v>
      </c>
    </row>
    <row r="15" spans="1:47" ht="18.75" customHeight="1" x14ac:dyDescent="0.2">
      <c r="A15" s="29"/>
      <c r="B15" s="30"/>
      <c r="C15" s="36"/>
      <c r="D15" s="37"/>
      <c r="E15" s="38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0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40"/>
      <c r="AK15" s="40"/>
      <c r="AL15" s="40"/>
      <c r="AM15" s="40"/>
      <c r="AN15" s="40"/>
      <c r="AO15" s="40"/>
      <c r="AP15" s="39"/>
      <c r="AQ15" s="39"/>
      <c r="AR15" s="39"/>
      <c r="AS15" s="38"/>
      <c r="AT15" s="39"/>
      <c r="AU15" s="39"/>
    </row>
    <row r="16" spans="1:47" ht="18.75" customHeight="1" x14ac:dyDescent="0.2">
      <c r="A16" s="430"/>
      <c r="B16" s="21"/>
      <c r="C16" s="41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3"/>
      <c r="V16" s="42"/>
      <c r="W16" s="42"/>
      <c r="X16" s="42"/>
      <c r="Y16" s="425"/>
      <c r="Z16" s="42"/>
      <c r="AA16" s="425"/>
      <c r="AB16" s="425"/>
      <c r="AC16" s="425"/>
      <c r="AD16" s="425"/>
      <c r="AE16" s="425"/>
      <c r="AF16" s="425"/>
      <c r="AG16" s="425"/>
      <c r="AH16" s="425"/>
      <c r="AI16" s="425"/>
      <c r="AJ16" s="425"/>
      <c r="AK16" s="425"/>
      <c r="AL16" s="425"/>
      <c r="AM16" s="425"/>
      <c r="AN16" s="425"/>
      <c r="AO16" s="42"/>
      <c r="AP16" s="425"/>
      <c r="AQ16" s="425"/>
      <c r="AR16" s="425"/>
      <c r="AS16" s="425"/>
      <c r="AT16" s="425"/>
      <c r="AU16" s="43"/>
    </row>
    <row r="17" spans="1:47" ht="18.75" customHeight="1" x14ac:dyDescent="0.15">
      <c r="A17" s="44"/>
      <c r="B17" s="745" t="s">
        <v>61</v>
      </c>
      <c r="C17" s="41" t="s">
        <v>62</v>
      </c>
      <c r="D17" s="45">
        <v>0</v>
      </c>
      <c r="E17" s="45">
        <v>0</v>
      </c>
      <c r="F17" s="45">
        <v>0</v>
      </c>
      <c r="G17" s="45">
        <v>0</v>
      </c>
      <c r="H17" s="42">
        <v>0</v>
      </c>
      <c r="I17" s="45">
        <v>0</v>
      </c>
      <c r="J17" s="45">
        <v>0</v>
      </c>
      <c r="K17" s="42">
        <v>0</v>
      </c>
      <c r="L17" s="45">
        <v>0</v>
      </c>
      <c r="M17" s="45">
        <v>0</v>
      </c>
      <c r="N17" s="42">
        <v>0</v>
      </c>
      <c r="O17" s="45">
        <v>0</v>
      </c>
      <c r="P17" s="45">
        <v>0</v>
      </c>
      <c r="Q17" s="42">
        <v>0</v>
      </c>
      <c r="R17" s="45">
        <v>0</v>
      </c>
      <c r="S17" s="45">
        <v>0</v>
      </c>
      <c r="T17" s="42">
        <v>0</v>
      </c>
      <c r="U17" s="46">
        <v>0</v>
      </c>
      <c r="V17" s="45">
        <v>0</v>
      </c>
      <c r="W17" s="42">
        <v>0</v>
      </c>
      <c r="X17" s="42">
        <v>0</v>
      </c>
      <c r="Y17" s="43">
        <v>0</v>
      </c>
      <c r="Z17" s="42">
        <v>0</v>
      </c>
      <c r="AA17" s="46">
        <v>0</v>
      </c>
      <c r="AB17" s="46">
        <v>0</v>
      </c>
      <c r="AC17" s="43">
        <v>0</v>
      </c>
      <c r="AD17" s="46">
        <v>0</v>
      </c>
      <c r="AE17" s="43">
        <v>0</v>
      </c>
      <c r="AF17" s="43">
        <v>0</v>
      </c>
      <c r="AG17" s="43">
        <v>0</v>
      </c>
      <c r="AH17" s="43">
        <v>0</v>
      </c>
      <c r="AI17" s="46">
        <v>0</v>
      </c>
      <c r="AJ17" s="43">
        <v>0</v>
      </c>
      <c r="AK17" s="43">
        <v>0</v>
      </c>
      <c r="AL17" s="43">
        <v>0</v>
      </c>
      <c r="AM17" s="46">
        <v>0</v>
      </c>
      <c r="AN17" s="46">
        <v>0</v>
      </c>
      <c r="AO17" s="42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</row>
    <row r="18" spans="1:47" ht="18.75" customHeight="1" x14ac:dyDescent="0.15">
      <c r="A18" s="44"/>
      <c r="B18" s="745"/>
      <c r="C18" s="41" t="s">
        <v>63</v>
      </c>
      <c r="D18" s="45">
        <v>2</v>
      </c>
      <c r="E18" s="45">
        <v>7</v>
      </c>
      <c r="F18" s="45">
        <v>0</v>
      </c>
      <c r="G18" s="45">
        <v>0</v>
      </c>
      <c r="H18" s="42">
        <f>F18+G18</f>
        <v>0</v>
      </c>
      <c r="I18" s="45">
        <v>3</v>
      </c>
      <c r="J18" s="45">
        <v>7</v>
      </c>
      <c r="K18" s="42">
        <f>I18+J18</f>
        <v>10</v>
      </c>
      <c r="L18" s="45">
        <v>3</v>
      </c>
      <c r="M18" s="45">
        <v>4</v>
      </c>
      <c r="N18" s="42">
        <f>L18+M18</f>
        <v>7</v>
      </c>
      <c r="O18" s="45">
        <v>22</v>
      </c>
      <c r="P18" s="45">
        <v>16</v>
      </c>
      <c r="Q18" s="42">
        <f>O18+P18</f>
        <v>38</v>
      </c>
      <c r="R18" s="45">
        <v>13</v>
      </c>
      <c r="S18" s="45">
        <v>20</v>
      </c>
      <c r="T18" s="42">
        <f>R18+S18</f>
        <v>33</v>
      </c>
      <c r="U18" s="46">
        <v>24</v>
      </c>
      <c r="V18" s="45">
        <v>13</v>
      </c>
      <c r="W18" s="42">
        <f>U18+V18</f>
        <v>37</v>
      </c>
      <c r="X18" s="42">
        <f>F18+I18+L18+O18+R18+U18</f>
        <v>65</v>
      </c>
      <c r="Y18" s="43">
        <f>G18+J18+M18+P18+S18+V18</f>
        <v>60</v>
      </c>
      <c r="Z18" s="42">
        <f>X18+Y18</f>
        <v>125</v>
      </c>
      <c r="AA18" s="46">
        <v>0</v>
      </c>
      <c r="AB18" s="46">
        <v>0</v>
      </c>
      <c r="AC18" s="43">
        <v>0</v>
      </c>
      <c r="AD18" s="46">
        <v>2</v>
      </c>
      <c r="AE18" s="43">
        <v>2</v>
      </c>
      <c r="AF18" s="46">
        <v>0</v>
      </c>
      <c r="AG18" s="43">
        <v>1</v>
      </c>
      <c r="AH18" s="43">
        <v>0</v>
      </c>
      <c r="AI18" s="46">
        <v>16</v>
      </c>
      <c r="AJ18" s="43">
        <v>0</v>
      </c>
      <c r="AK18" s="43">
        <v>1</v>
      </c>
      <c r="AL18" s="46">
        <v>0</v>
      </c>
      <c r="AM18" s="46">
        <v>2</v>
      </c>
      <c r="AN18" s="46">
        <v>20</v>
      </c>
      <c r="AO18" s="42">
        <v>22</v>
      </c>
      <c r="AP18" s="46">
        <v>0</v>
      </c>
      <c r="AQ18" s="46">
        <v>0</v>
      </c>
      <c r="AR18" s="46">
        <v>1</v>
      </c>
      <c r="AS18" s="46">
        <v>2</v>
      </c>
      <c r="AT18" s="46">
        <v>5</v>
      </c>
      <c r="AU18" s="46">
        <v>7</v>
      </c>
    </row>
    <row r="19" spans="1:47" ht="18.75" customHeight="1" x14ac:dyDescent="0.2">
      <c r="A19" s="748" t="s">
        <v>64</v>
      </c>
      <c r="B19" s="21"/>
      <c r="C19" s="41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3"/>
      <c r="V19" s="42"/>
      <c r="W19" s="42"/>
      <c r="X19" s="42"/>
      <c r="Y19" s="43"/>
      <c r="Z19" s="42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2"/>
      <c r="AP19" s="43"/>
      <c r="AQ19" s="43"/>
      <c r="AR19" s="43"/>
      <c r="AS19" s="43"/>
      <c r="AT19" s="43"/>
      <c r="AU19" s="46"/>
    </row>
    <row r="20" spans="1:47" ht="18.75" customHeight="1" x14ac:dyDescent="0.2">
      <c r="A20" s="748"/>
      <c r="B20" s="745" t="s">
        <v>65</v>
      </c>
      <c r="C20" s="41" t="s">
        <v>62</v>
      </c>
      <c r="D20" s="45">
        <v>3</v>
      </c>
      <c r="E20" s="45">
        <v>9</v>
      </c>
      <c r="F20" s="45">
        <v>7</v>
      </c>
      <c r="G20" s="45">
        <v>3</v>
      </c>
      <c r="H20" s="42">
        <f>F20+G20</f>
        <v>10</v>
      </c>
      <c r="I20" s="45">
        <v>17</v>
      </c>
      <c r="J20" s="45">
        <v>21</v>
      </c>
      <c r="K20" s="42">
        <f>I20+J20</f>
        <v>38</v>
      </c>
      <c r="L20" s="45">
        <v>26</v>
      </c>
      <c r="M20" s="45">
        <v>24</v>
      </c>
      <c r="N20" s="42">
        <f>L20+M20</f>
        <v>50</v>
      </c>
      <c r="O20" s="45">
        <v>33</v>
      </c>
      <c r="P20" s="45">
        <v>34</v>
      </c>
      <c r="Q20" s="42">
        <f>O20+P20</f>
        <v>67</v>
      </c>
      <c r="R20" s="45">
        <v>53</v>
      </c>
      <c r="S20" s="45">
        <v>21</v>
      </c>
      <c r="T20" s="42">
        <f>R20+S20</f>
        <v>74</v>
      </c>
      <c r="U20" s="46">
        <v>37</v>
      </c>
      <c r="V20" s="45">
        <v>36</v>
      </c>
      <c r="W20" s="42">
        <f>U20+V20</f>
        <v>73</v>
      </c>
      <c r="X20" s="42">
        <f>F20+I20+L20+O20+R20+U20</f>
        <v>173</v>
      </c>
      <c r="Y20" s="43">
        <f>G20+J20+M20+P20+S20+V20</f>
        <v>139</v>
      </c>
      <c r="Z20" s="42">
        <f>X20+Y20</f>
        <v>312</v>
      </c>
      <c r="AA20" s="46">
        <v>35</v>
      </c>
      <c r="AB20" s="46">
        <v>47</v>
      </c>
      <c r="AC20" s="43">
        <v>82</v>
      </c>
      <c r="AD20" s="46">
        <v>3</v>
      </c>
      <c r="AE20" s="43">
        <v>4</v>
      </c>
      <c r="AF20" s="43">
        <v>0</v>
      </c>
      <c r="AG20" s="43">
        <v>0</v>
      </c>
      <c r="AH20" s="43">
        <v>0</v>
      </c>
      <c r="AI20" s="46">
        <v>53</v>
      </c>
      <c r="AJ20" s="46">
        <v>0</v>
      </c>
      <c r="AK20" s="43">
        <v>1</v>
      </c>
      <c r="AL20" s="43">
        <v>0</v>
      </c>
      <c r="AM20" s="46">
        <v>1</v>
      </c>
      <c r="AN20" s="46">
        <v>60</v>
      </c>
      <c r="AO20" s="42">
        <v>61</v>
      </c>
      <c r="AP20" s="43">
        <v>0</v>
      </c>
      <c r="AQ20" s="43">
        <v>0</v>
      </c>
      <c r="AR20" s="43">
        <v>5</v>
      </c>
      <c r="AS20" s="43">
        <v>5</v>
      </c>
      <c r="AT20" s="46">
        <v>10</v>
      </c>
      <c r="AU20" s="46">
        <v>15</v>
      </c>
    </row>
    <row r="21" spans="1:47" ht="18.75" customHeight="1" x14ac:dyDescent="0.2">
      <c r="A21" s="748"/>
      <c r="B21" s="745"/>
      <c r="C21" s="41" t="s">
        <v>63</v>
      </c>
      <c r="D21" s="45">
        <v>83</v>
      </c>
      <c r="E21" s="45">
        <v>464</v>
      </c>
      <c r="F21" s="45">
        <v>276</v>
      </c>
      <c r="G21" s="45">
        <v>269</v>
      </c>
      <c r="H21" s="42">
        <f>F21+G21</f>
        <v>545</v>
      </c>
      <c r="I21" s="45">
        <v>606</v>
      </c>
      <c r="J21" s="45">
        <v>521</v>
      </c>
      <c r="K21" s="42">
        <f>I21+J21</f>
        <v>1127</v>
      </c>
      <c r="L21" s="45">
        <v>677</v>
      </c>
      <c r="M21" s="45">
        <v>660</v>
      </c>
      <c r="N21" s="42">
        <f>L21+M21</f>
        <v>1337</v>
      </c>
      <c r="O21" s="45">
        <v>1971</v>
      </c>
      <c r="P21" s="45">
        <v>1761</v>
      </c>
      <c r="Q21" s="42">
        <f>O21+P21</f>
        <v>3732</v>
      </c>
      <c r="R21" s="45">
        <v>1809</v>
      </c>
      <c r="S21" s="45">
        <v>1888</v>
      </c>
      <c r="T21" s="42">
        <f>R21+S21</f>
        <v>3697</v>
      </c>
      <c r="U21" s="46">
        <v>1878</v>
      </c>
      <c r="V21" s="45">
        <v>1799</v>
      </c>
      <c r="W21" s="42">
        <f>U21+V21</f>
        <v>3677</v>
      </c>
      <c r="X21" s="42">
        <f>F21+I21+L21+O21+R21+U21</f>
        <v>7217</v>
      </c>
      <c r="Y21" s="43">
        <f>G21+J21+M21+P21+S21+V21</f>
        <v>6898</v>
      </c>
      <c r="Z21" s="42">
        <f>X21+Y21</f>
        <v>14115</v>
      </c>
      <c r="AA21" s="46">
        <v>1603</v>
      </c>
      <c r="AB21" s="46">
        <v>1557</v>
      </c>
      <c r="AC21" s="43">
        <v>3160</v>
      </c>
      <c r="AD21" s="46">
        <v>79</v>
      </c>
      <c r="AE21" s="43">
        <v>49</v>
      </c>
      <c r="AF21" s="46">
        <v>17</v>
      </c>
      <c r="AG21" s="43">
        <v>129</v>
      </c>
      <c r="AH21" s="43">
        <v>59</v>
      </c>
      <c r="AI21" s="46">
        <v>1692</v>
      </c>
      <c r="AJ21" s="46">
        <v>2</v>
      </c>
      <c r="AK21" s="43">
        <v>20</v>
      </c>
      <c r="AL21" s="46">
        <v>20</v>
      </c>
      <c r="AM21" s="46">
        <v>88</v>
      </c>
      <c r="AN21" s="46">
        <v>1979</v>
      </c>
      <c r="AO21" s="42">
        <v>2067</v>
      </c>
      <c r="AP21" s="46">
        <v>1</v>
      </c>
      <c r="AQ21" s="46">
        <v>2</v>
      </c>
      <c r="AR21" s="46">
        <v>91</v>
      </c>
      <c r="AS21" s="46">
        <v>109</v>
      </c>
      <c r="AT21" s="46">
        <v>369</v>
      </c>
      <c r="AU21" s="46">
        <v>478</v>
      </c>
    </row>
    <row r="22" spans="1:47" ht="18.75" customHeight="1" x14ac:dyDescent="0.2">
      <c r="A22" s="748"/>
      <c r="B22" s="41"/>
      <c r="C22" s="41"/>
      <c r="D22" s="45"/>
      <c r="E22" s="45"/>
      <c r="F22" s="45"/>
      <c r="G22" s="45"/>
      <c r="H22" s="42"/>
      <c r="I22" s="45"/>
      <c r="J22" s="45"/>
      <c r="K22" s="42"/>
      <c r="L22" s="45"/>
      <c r="M22" s="45"/>
      <c r="N22" s="42"/>
      <c r="O22" s="45"/>
      <c r="P22" s="45"/>
      <c r="Q22" s="42"/>
      <c r="R22" s="45"/>
      <c r="S22" s="45"/>
      <c r="T22" s="42"/>
      <c r="U22" s="46"/>
      <c r="V22" s="45"/>
      <c r="W22" s="42"/>
      <c r="X22" s="42"/>
      <c r="Y22" s="43"/>
      <c r="Z22" s="42"/>
      <c r="AA22" s="46"/>
      <c r="AB22" s="46"/>
      <c r="AC22" s="43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2"/>
      <c r="AP22" s="46"/>
      <c r="AQ22" s="46"/>
      <c r="AR22" s="46"/>
      <c r="AS22" s="46"/>
      <c r="AT22" s="46"/>
      <c r="AU22" s="46"/>
    </row>
    <row r="23" spans="1:47" ht="18.75" customHeight="1" x14ac:dyDescent="0.2">
      <c r="A23" s="748"/>
      <c r="B23" s="745" t="s">
        <v>66</v>
      </c>
      <c r="C23" s="41" t="s">
        <v>62</v>
      </c>
      <c r="D23" s="45">
        <v>0</v>
      </c>
      <c r="E23" s="45">
        <v>0</v>
      </c>
      <c r="F23" s="45">
        <v>0</v>
      </c>
      <c r="G23" s="45">
        <v>0</v>
      </c>
      <c r="H23" s="42">
        <v>0</v>
      </c>
      <c r="I23" s="45">
        <v>0</v>
      </c>
      <c r="J23" s="45">
        <v>0</v>
      </c>
      <c r="K23" s="42">
        <v>0</v>
      </c>
      <c r="L23" s="45">
        <v>0</v>
      </c>
      <c r="M23" s="45">
        <v>0</v>
      </c>
      <c r="N23" s="42">
        <v>0</v>
      </c>
      <c r="O23" s="45">
        <v>0</v>
      </c>
      <c r="P23" s="45">
        <v>0</v>
      </c>
      <c r="Q23" s="42">
        <v>0</v>
      </c>
      <c r="R23" s="45">
        <v>0</v>
      </c>
      <c r="S23" s="45">
        <v>0</v>
      </c>
      <c r="T23" s="42">
        <v>0</v>
      </c>
      <c r="U23" s="46">
        <v>0</v>
      </c>
      <c r="V23" s="45">
        <v>0</v>
      </c>
      <c r="W23" s="42">
        <v>0</v>
      </c>
      <c r="X23" s="42">
        <v>0</v>
      </c>
      <c r="Y23" s="43">
        <v>0</v>
      </c>
      <c r="Z23" s="42">
        <v>0</v>
      </c>
      <c r="AA23" s="46">
        <v>0</v>
      </c>
      <c r="AB23" s="46">
        <v>0</v>
      </c>
      <c r="AC23" s="43">
        <v>0</v>
      </c>
      <c r="AD23" s="46">
        <v>0</v>
      </c>
      <c r="AE23" s="43">
        <v>0</v>
      </c>
      <c r="AF23" s="43">
        <v>0</v>
      </c>
      <c r="AG23" s="43">
        <v>0</v>
      </c>
      <c r="AH23" s="43">
        <v>0</v>
      </c>
      <c r="AI23" s="46">
        <v>0</v>
      </c>
      <c r="AJ23" s="43">
        <v>0</v>
      </c>
      <c r="AK23" s="43">
        <v>0</v>
      </c>
      <c r="AL23" s="43">
        <v>0</v>
      </c>
      <c r="AM23" s="46">
        <v>0</v>
      </c>
      <c r="AN23" s="46">
        <v>0</v>
      </c>
      <c r="AO23" s="42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</row>
    <row r="24" spans="1:47" ht="18.75" customHeight="1" x14ac:dyDescent="0.2">
      <c r="A24" s="748"/>
      <c r="B24" s="745"/>
      <c r="C24" s="41" t="s">
        <v>63</v>
      </c>
      <c r="D24" s="45">
        <v>2</v>
      </c>
      <c r="E24" s="45">
        <v>13</v>
      </c>
      <c r="F24" s="45">
        <v>5</v>
      </c>
      <c r="G24" s="45">
        <v>4</v>
      </c>
      <c r="H24" s="42">
        <f>F24+G24</f>
        <v>9</v>
      </c>
      <c r="I24" s="45">
        <v>11</v>
      </c>
      <c r="J24" s="45">
        <v>10</v>
      </c>
      <c r="K24" s="42">
        <f>I24+J24</f>
        <v>21</v>
      </c>
      <c r="L24" s="45">
        <v>14</v>
      </c>
      <c r="M24" s="45">
        <v>11</v>
      </c>
      <c r="N24" s="42">
        <f>L24+M24</f>
        <v>25</v>
      </c>
      <c r="O24" s="45">
        <v>48</v>
      </c>
      <c r="P24" s="45">
        <v>38</v>
      </c>
      <c r="Q24" s="42">
        <f>O24+P24</f>
        <v>86</v>
      </c>
      <c r="R24" s="45">
        <v>66</v>
      </c>
      <c r="S24" s="45">
        <v>57</v>
      </c>
      <c r="T24" s="42">
        <f>R24+S24</f>
        <v>123</v>
      </c>
      <c r="U24" s="46">
        <v>49</v>
      </c>
      <c r="V24" s="45">
        <v>59</v>
      </c>
      <c r="W24" s="42">
        <f>U24+V24</f>
        <v>108</v>
      </c>
      <c r="X24" s="42">
        <f>F24+I24+L24+O24+R24+U24</f>
        <v>193</v>
      </c>
      <c r="Y24" s="43">
        <f>G24+J24+M24+P24+S24+V24</f>
        <v>179</v>
      </c>
      <c r="Z24" s="42">
        <f>X24+Y24</f>
        <v>372</v>
      </c>
      <c r="AA24" s="46">
        <v>61</v>
      </c>
      <c r="AB24" s="46">
        <v>52</v>
      </c>
      <c r="AC24" s="43">
        <v>113</v>
      </c>
      <c r="AD24" s="46">
        <v>2</v>
      </c>
      <c r="AE24" s="43">
        <v>2</v>
      </c>
      <c r="AF24" s="46">
        <v>2</v>
      </c>
      <c r="AG24" s="43">
        <v>2</v>
      </c>
      <c r="AH24" s="43">
        <v>0</v>
      </c>
      <c r="AI24" s="46">
        <v>34</v>
      </c>
      <c r="AJ24" s="43">
        <v>1</v>
      </c>
      <c r="AK24" s="43">
        <v>0</v>
      </c>
      <c r="AL24" s="43">
        <v>0</v>
      </c>
      <c r="AM24" s="46">
        <v>3</v>
      </c>
      <c r="AN24" s="46">
        <v>40</v>
      </c>
      <c r="AO24" s="42">
        <v>43</v>
      </c>
      <c r="AP24" s="46">
        <v>0</v>
      </c>
      <c r="AQ24" s="46">
        <v>0</v>
      </c>
      <c r="AR24" s="46">
        <v>1</v>
      </c>
      <c r="AS24" s="46">
        <v>3</v>
      </c>
      <c r="AT24" s="46">
        <v>11</v>
      </c>
      <c r="AU24" s="46">
        <v>14</v>
      </c>
    </row>
    <row r="25" spans="1:47" ht="18.75" customHeight="1" x14ac:dyDescent="0.2">
      <c r="A25" s="748"/>
      <c r="B25" s="41"/>
      <c r="C25" s="41"/>
      <c r="D25" s="45"/>
      <c r="E25" s="45"/>
      <c r="F25" s="45"/>
      <c r="G25" s="45"/>
      <c r="H25" s="42"/>
      <c r="I25" s="45"/>
      <c r="J25" s="45"/>
      <c r="K25" s="42"/>
      <c r="L25" s="45"/>
      <c r="M25" s="45"/>
      <c r="N25" s="42"/>
      <c r="O25" s="45"/>
      <c r="P25" s="45"/>
      <c r="Q25" s="42"/>
      <c r="R25" s="45"/>
      <c r="S25" s="45"/>
      <c r="T25" s="42"/>
      <c r="U25" s="46"/>
      <c r="V25" s="45"/>
      <c r="W25" s="42"/>
      <c r="X25" s="42"/>
      <c r="Y25" s="43"/>
      <c r="Z25" s="42"/>
      <c r="AA25" s="46"/>
      <c r="AB25" s="46"/>
      <c r="AC25" s="43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2"/>
      <c r="AP25" s="46"/>
      <c r="AQ25" s="46"/>
      <c r="AR25" s="46"/>
      <c r="AS25" s="46"/>
      <c r="AT25" s="46"/>
      <c r="AU25" s="46"/>
    </row>
    <row r="26" spans="1:47" ht="18.75" customHeight="1" x14ac:dyDescent="0.2">
      <c r="A26" s="748"/>
      <c r="B26" s="745" t="s">
        <v>67</v>
      </c>
      <c r="C26" s="41" t="s">
        <v>62</v>
      </c>
      <c r="D26" s="45">
        <v>0</v>
      </c>
      <c r="E26" s="45">
        <v>0</v>
      </c>
      <c r="F26" s="45">
        <v>0</v>
      </c>
      <c r="G26" s="45">
        <v>0</v>
      </c>
      <c r="H26" s="42">
        <v>0</v>
      </c>
      <c r="I26" s="45">
        <v>0</v>
      </c>
      <c r="J26" s="45">
        <v>0</v>
      </c>
      <c r="K26" s="42">
        <v>0</v>
      </c>
      <c r="L26" s="45">
        <v>0</v>
      </c>
      <c r="M26" s="45">
        <v>0</v>
      </c>
      <c r="N26" s="42">
        <v>0</v>
      </c>
      <c r="O26" s="45">
        <v>0</v>
      </c>
      <c r="P26" s="45">
        <v>0</v>
      </c>
      <c r="Q26" s="42">
        <v>0</v>
      </c>
      <c r="R26" s="45">
        <v>0</v>
      </c>
      <c r="S26" s="45">
        <v>0</v>
      </c>
      <c r="T26" s="42">
        <v>0</v>
      </c>
      <c r="U26" s="46">
        <v>0</v>
      </c>
      <c r="V26" s="45">
        <v>0</v>
      </c>
      <c r="W26" s="42">
        <v>0</v>
      </c>
      <c r="X26" s="42">
        <v>0</v>
      </c>
      <c r="Y26" s="43">
        <v>0</v>
      </c>
      <c r="Z26" s="42">
        <v>0</v>
      </c>
      <c r="AA26" s="46">
        <v>0</v>
      </c>
      <c r="AB26" s="46">
        <v>0</v>
      </c>
      <c r="AC26" s="43">
        <v>0</v>
      </c>
      <c r="AD26" s="46">
        <v>0</v>
      </c>
      <c r="AE26" s="43">
        <v>0</v>
      </c>
      <c r="AF26" s="43">
        <v>0</v>
      </c>
      <c r="AG26" s="43">
        <v>0</v>
      </c>
      <c r="AH26" s="43">
        <v>0</v>
      </c>
      <c r="AI26" s="46">
        <v>0</v>
      </c>
      <c r="AJ26" s="43">
        <v>0</v>
      </c>
      <c r="AK26" s="43">
        <v>0</v>
      </c>
      <c r="AL26" s="43">
        <v>0</v>
      </c>
      <c r="AM26" s="46">
        <v>0</v>
      </c>
      <c r="AN26" s="46">
        <v>0</v>
      </c>
      <c r="AO26" s="42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</row>
    <row r="27" spans="1:47" ht="18.75" customHeight="1" x14ac:dyDescent="0.2">
      <c r="A27" s="748"/>
      <c r="B27" s="745"/>
      <c r="C27" s="41" t="s">
        <v>63</v>
      </c>
      <c r="D27" s="45">
        <v>13</v>
      </c>
      <c r="E27" s="45">
        <v>56</v>
      </c>
      <c r="F27" s="45">
        <v>18</v>
      </c>
      <c r="G27" s="45">
        <v>19</v>
      </c>
      <c r="H27" s="42">
        <f>F27+G27</f>
        <v>37</v>
      </c>
      <c r="I27" s="45">
        <v>70</v>
      </c>
      <c r="J27" s="45">
        <v>61</v>
      </c>
      <c r="K27" s="42">
        <f>I27+J27</f>
        <v>131</v>
      </c>
      <c r="L27" s="45">
        <v>78</v>
      </c>
      <c r="M27" s="45">
        <v>53</v>
      </c>
      <c r="N27" s="42">
        <f>L27+M27</f>
        <v>131</v>
      </c>
      <c r="O27" s="45">
        <v>190</v>
      </c>
      <c r="P27" s="45">
        <v>145</v>
      </c>
      <c r="Q27" s="42">
        <f>O27+P27</f>
        <v>335</v>
      </c>
      <c r="R27" s="45">
        <v>183</v>
      </c>
      <c r="S27" s="45">
        <v>163</v>
      </c>
      <c r="T27" s="42">
        <f>R27+S27</f>
        <v>346</v>
      </c>
      <c r="U27" s="46">
        <v>165</v>
      </c>
      <c r="V27" s="45">
        <v>165</v>
      </c>
      <c r="W27" s="42">
        <f>U27+V27</f>
        <v>330</v>
      </c>
      <c r="X27" s="42">
        <f>F27+I27+L27+O27+R27+U27</f>
        <v>704</v>
      </c>
      <c r="Y27" s="43">
        <f>G27+J27+M27+P27+S27+V27</f>
        <v>606</v>
      </c>
      <c r="Z27" s="42">
        <f>X27+Y27</f>
        <v>1310</v>
      </c>
      <c r="AA27" s="46">
        <v>108</v>
      </c>
      <c r="AB27" s="46">
        <v>90</v>
      </c>
      <c r="AC27" s="43">
        <v>198</v>
      </c>
      <c r="AD27" s="46">
        <v>12</v>
      </c>
      <c r="AE27" s="43">
        <v>9</v>
      </c>
      <c r="AF27" s="46">
        <v>2</v>
      </c>
      <c r="AG27" s="43">
        <v>16</v>
      </c>
      <c r="AH27" s="43">
        <v>2</v>
      </c>
      <c r="AI27" s="46">
        <v>141</v>
      </c>
      <c r="AJ27" s="46">
        <v>0</v>
      </c>
      <c r="AK27" s="43">
        <v>8</v>
      </c>
      <c r="AL27" s="46">
        <v>29</v>
      </c>
      <c r="AM27" s="46">
        <v>12</v>
      </c>
      <c r="AN27" s="46">
        <v>207</v>
      </c>
      <c r="AO27" s="42">
        <v>219</v>
      </c>
      <c r="AP27" s="46">
        <v>0</v>
      </c>
      <c r="AQ27" s="46">
        <v>2</v>
      </c>
      <c r="AR27" s="46">
        <v>19</v>
      </c>
      <c r="AS27" s="46">
        <v>17</v>
      </c>
      <c r="AT27" s="46">
        <v>57</v>
      </c>
      <c r="AU27" s="46">
        <v>74</v>
      </c>
    </row>
    <row r="28" spans="1:47" ht="18.75" customHeight="1" x14ac:dyDescent="0.2">
      <c r="A28" s="748"/>
      <c r="B28" s="41"/>
      <c r="C28" s="41"/>
      <c r="D28" s="45"/>
      <c r="E28" s="45"/>
      <c r="F28" s="45"/>
      <c r="G28" s="45"/>
      <c r="H28" s="42"/>
      <c r="I28" s="45"/>
      <c r="J28" s="45"/>
      <c r="K28" s="42"/>
      <c r="L28" s="45"/>
      <c r="M28" s="45"/>
      <c r="N28" s="42"/>
      <c r="O28" s="45"/>
      <c r="P28" s="45"/>
      <c r="Q28" s="42"/>
      <c r="R28" s="45"/>
      <c r="S28" s="45"/>
      <c r="T28" s="42"/>
      <c r="U28" s="46"/>
      <c r="V28" s="45"/>
      <c r="W28" s="42"/>
      <c r="X28" s="42"/>
      <c r="Y28" s="43"/>
      <c r="Z28" s="42"/>
      <c r="AA28" s="46"/>
      <c r="AB28" s="46"/>
      <c r="AC28" s="43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2"/>
      <c r="AP28" s="46"/>
      <c r="AQ28" s="46"/>
      <c r="AR28" s="46"/>
      <c r="AS28" s="46"/>
      <c r="AT28" s="46"/>
      <c r="AU28" s="46"/>
    </row>
    <row r="29" spans="1:47" ht="18.75" customHeight="1" x14ac:dyDescent="0.2">
      <c r="A29" s="748"/>
      <c r="B29" s="745" t="s">
        <v>68</v>
      </c>
      <c r="C29" s="41" t="s">
        <v>62</v>
      </c>
      <c r="D29" s="45">
        <v>2</v>
      </c>
      <c r="E29" s="45">
        <v>9</v>
      </c>
      <c r="F29" s="47">
        <v>6</v>
      </c>
      <c r="G29" s="47">
        <v>4</v>
      </c>
      <c r="H29" s="42">
        <f>F29+G29</f>
        <v>10</v>
      </c>
      <c r="I29" s="47">
        <v>18</v>
      </c>
      <c r="J29" s="47">
        <v>14</v>
      </c>
      <c r="K29" s="42">
        <f>I29+J29</f>
        <v>32</v>
      </c>
      <c r="L29" s="47">
        <v>19</v>
      </c>
      <c r="M29" s="47">
        <v>20</v>
      </c>
      <c r="N29" s="42">
        <f>L29+M29</f>
        <v>39</v>
      </c>
      <c r="O29" s="47">
        <v>35</v>
      </c>
      <c r="P29" s="47">
        <v>26</v>
      </c>
      <c r="Q29" s="42">
        <f>O29+P29</f>
        <v>61</v>
      </c>
      <c r="R29" s="45">
        <v>30</v>
      </c>
      <c r="S29" s="45">
        <v>37</v>
      </c>
      <c r="T29" s="42">
        <f>R29+S29</f>
        <v>67</v>
      </c>
      <c r="U29" s="46">
        <v>34</v>
      </c>
      <c r="V29" s="45">
        <v>32</v>
      </c>
      <c r="W29" s="42">
        <f>U29+V29</f>
        <v>66</v>
      </c>
      <c r="X29" s="42">
        <f>F29+I29+L29+O29+R29+U29</f>
        <v>142</v>
      </c>
      <c r="Y29" s="43">
        <f>G29+J29+M29+P29+S29+V29</f>
        <v>133</v>
      </c>
      <c r="Z29" s="42">
        <f>X29+Y29</f>
        <v>275</v>
      </c>
      <c r="AA29" s="46">
        <v>28</v>
      </c>
      <c r="AB29" s="46">
        <v>35</v>
      </c>
      <c r="AC29" s="43">
        <v>63</v>
      </c>
      <c r="AD29" s="43">
        <v>2</v>
      </c>
      <c r="AE29" s="43">
        <v>1</v>
      </c>
      <c r="AF29" s="43">
        <v>1</v>
      </c>
      <c r="AG29" s="43">
        <v>7</v>
      </c>
      <c r="AH29" s="43">
        <v>0</v>
      </c>
      <c r="AI29" s="46">
        <v>22</v>
      </c>
      <c r="AJ29" s="43">
        <v>0</v>
      </c>
      <c r="AK29" s="43">
        <v>1</v>
      </c>
      <c r="AL29" s="43">
        <v>0</v>
      </c>
      <c r="AM29" s="46">
        <v>4</v>
      </c>
      <c r="AN29" s="46">
        <v>30</v>
      </c>
      <c r="AO29" s="42">
        <v>34</v>
      </c>
      <c r="AP29" s="43">
        <v>0</v>
      </c>
      <c r="AQ29" s="43">
        <v>7</v>
      </c>
      <c r="AR29" s="43">
        <v>8</v>
      </c>
      <c r="AS29" s="43">
        <v>1</v>
      </c>
      <c r="AT29" s="43">
        <v>9</v>
      </c>
      <c r="AU29" s="46">
        <v>10</v>
      </c>
    </row>
    <row r="30" spans="1:47" ht="18.75" customHeight="1" x14ac:dyDescent="0.2">
      <c r="A30" s="748"/>
      <c r="B30" s="745"/>
      <c r="C30" s="41" t="s">
        <v>63</v>
      </c>
      <c r="D30" s="45">
        <v>2</v>
      </c>
      <c r="E30" s="45">
        <v>15</v>
      </c>
      <c r="F30" s="45">
        <v>0</v>
      </c>
      <c r="G30" s="45">
        <v>0</v>
      </c>
      <c r="H30" s="42">
        <f>F30+G30</f>
        <v>0</v>
      </c>
      <c r="I30" s="45">
        <v>0</v>
      </c>
      <c r="J30" s="45">
        <v>0</v>
      </c>
      <c r="K30" s="42">
        <f>I30+J30</f>
        <v>0</v>
      </c>
      <c r="L30" s="45">
        <v>0</v>
      </c>
      <c r="M30" s="45">
        <v>0</v>
      </c>
      <c r="N30" s="42">
        <f>L30+M30</f>
        <v>0</v>
      </c>
      <c r="O30" s="45">
        <v>75</v>
      </c>
      <c r="P30" s="45">
        <v>63</v>
      </c>
      <c r="Q30" s="42">
        <f>O30+P30</f>
        <v>138</v>
      </c>
      <c r="R30" s="45">
        <v>66</v>
      </c>
      <c r="S30" s="45">
        <v>68</v>
      </c>
      <c r="T30" s="42">
        <f>R30+S30</f>
        <v>134</v>
      </c>
      <c r="U30" s="46">
        <v>63</v>
      </c>
      <c r="V30" s="45">
        <v>74</v>
      </c>
      <c r="W30" s="42">
        <f>U30+V30</f>
        <v>137</v>
      </c>
      <c r="X30" s="42">
        <f>F30+I30+L30+O30+R30+U30</f>
        <v>204</v>
      </c>
      <c r="Y30" s="43">
        <f>G30+J30+M30+P30+S30+V30</f>
        <v>205</v>
      </c>
      <c r="Z30" s="42">
        <f>X30+Y30</f>
        <v>409</v>
      </c>
      <c r="AA30" s="46">
        <v>72</v>
      </c>
      <c r="AB30" s="46">
        <v>65</v>
      </c>
      <c r="AC30" s="43">
        <v>137</v>
      </c>
      <c r="AD30" s="46">
        <v>2</v>
      </c>
      <c r="AE30" s="43">
        <v>3</v>
      </c>
      <c r="AF30" s="46">
        <v>0</v>
      </c>
      <c r="AG30" s="43">
        <v>2</v>
      </c>
      <c r="AH30" s="43">
        <v>0</v>
      </c>
      <c r="AI30" s="46">
        <v>27</v>
      </c>
      <c r="AJ30" s="43">
        <v>0</v>
      </c>
      <c r="AK30" s="43">
        <v>0</v>
      </c>
      <c r="AL30" s="43">
        <v>0</v>
      </c>
      <c r="AM30" s="46">
        <v>5</v>
      </c>
      <c r="AN30" s="46">
        <v>29</v>
      </c>
      <c r="AO30" s="42">
        <v>34</v>
      </c>
      <c r="AP30" s="46">
        <v>0</v>
      </c>
      <c r="AQ30" s="46">
        <v>0</v>
      </c>
      <c r="AR30" s="46">
        <v>2</v>
      </c>
      <c r="AS30" s="46">
        <v>2</v>
      </c>
      <c r="AT30" s="46">
        <v>5</v>
      </c>
      <c r="AU30" s="46">
        <v>7</v>
      </c>
    </row>
    <row r="31" spans="1:47" ht="18.75" customHeight="1" x14ac:dyDescent="0.2">
      <c r="A31" s="748"/>
      <c r="B31" s="41"/>
      <c r="C31" s="41"/>
      <c r="D31" s="45"/>
      <c r="E31" s="45"/>
      <c r="F31" s="45"/>
      <c r="G31" s="45"/>
      <c r="H31" s="42"/>
      <c r="I31" s="45"/>
      <c r="J31" s="45"/>
      <c r="K31" s="42"/>
      <c r="L31" s="45"/>
      <c r="M31" s="45"/>
      <c r="N31" s="42"/>
      <c r="O31" s="45"/>
      <c r="P31" s="45"/>
      <c r="Q31" s="42"/>
      <c r="R31" s="45"/>
      <c r="S31" s="45"/>
      <c r="T31" s="42"/>
      <c r="U31" s="46"/>
      <c r="V31" s="45"/>
      <c r="W31" s="42"/>
      <c r="X31" s="42"/>
      <c r="Y31" s="43"/>
      <c r="Z31" s="42"/>
      <c r="AA31" s="46"/>
      <c r="AB31" s="46"/>
      <c r="AC31" s="43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2"/>
      <c r="AP31" s="46"/>
      <c r="AQ31" s="46"/>
      <c r="AR31" s="46"/>
      <c r="AS31" s="46"/>
      <c r="AT31" s="46"/>
      <c r="AU31" s="46"/>
    </row>
    <row r="32" spans="1:47" ht="18.75" customHeight="1" x14ac:dyDescent="0.2">
      <c r="A32" s="748"/>
      <c r="B32" s="745" t="s">
        <v>69</v>
      </c>
      <c r="C32" s="41" t="s">
        <v>62</v>
      </c>
      <c r="D32" s="45">
        <v>0</v>
      </c>
      <c r="E32" s="45">
        <v>0</v>
      </c>
      <c r="F32" s="45">
        <v>0</v>
      </c>
      <c r="G32" s="45">
        <v>0</v>
      </c>
      <c r="H32" s="42">
        <v>0</v>
      </c>
      <c r="I32" s="45">
        <v>0</v>
      </c>
      <c r="J32" s="45">
        <v>0</v>
      </c>
      <c r="K32" s="42">
        <v>0</v>
      </c>
      <c r="L32" s="45">
        <v>0</v>
      </c>
      <c r="M32" s="45">
        <v>0</v>
      </c>
      <c r="N32" s="42">
        <v>0</v>
      </c>
      <c r="O32" s="45">
        <v>0</v>
      </c>
      <c r="P32" s="45">
        <v>0</v>
      </c>
      <c r="Q32" s="42">
        <v>0</v>
      </c>
      <c r="R32" s="45">
        <v>0</v>
      </c>
      <c r="S32" s="45">
        <v>0</v>
      </c>
      <c r="T32" s="42">
        <v>0</v>
      </c>
      <c r="U32" s="46">
        <v>0</v>
      </c>
      <c r="V32" s="45">
        <v>0</v>
      </c>
      <c r="W32" s="42">
        <v>0</v>
      </c>
      <c r="X32" s="42">
        <v>0</v>
      </c>
      <c r="Y32" s="43">
        <v>0</v>
      </c>
      <c r="Z32" s="42">
        <v>0</v>
      </c>
      <c r="AA32" s="46">
        <v>0</v>
      </c>
      <c r="AB32" s="46">
        <v>0</v>
      </c>
      <c r="AC32" s="43">
        <v>0</v>
      </c>
      <c r="AD32" s="46">
        <v>0</v>
      </c>
      <c r="AE32" s="43">
        <v>0</v>
      </c>
      <c r="AF32" s="43">
        <v>0</v>
      </c>
      <c r="AG32" s="43">
        <v>0</v>
      </c>
      <c r="AH32" s="43">
        <v>0</v>
      </c>
      <c r="AI32" s="46">
        <v>0</v>
      </c>
      <c r="AJ32" s="43">
        <v>0</v>
      </c>
      <c r="AK32" s="43">
        <v>0</v>
      </c>
      <c r="AL32" s="43">
        <v>0</v>
      </c>
      <c r="AM32" s="46">
        <v>0</v>
      </c>
      <c r="AN32" s="46">
        <v>0</v>
      </c>
      <c r="AO32" s="42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</row>
    <row r="33" spans="1:47" ht="18.75" customHeight="1" x14ac:dyDescent="0.2">
      <c r="A33" s="748"/>
      <c r="B33" s="745"/>
      <c r="C33" s="41" t="s">
        <v>63</v>
      </c>
      <c r="D33" s="45">
        <v>23</v>
      </c>
      <c r="E33" s="45">
        <v>90</v>
      </c>
      <c r="F33" s="45">
        <v>44</v>
      </c>
      <c r="G33" s="45">
        <v>44</v>
      </c>
      <c r="H33" s="42">
        <f>F33+G33</f>
        <v>88</v>
      </c>
      <c r="I33" s="45">
        <v>124</v>
      </c>
      <c r="J33" s="45">
        <v>125</v>
      </c>
      <c r="K33" s="42">
        <f>I33+J33</f>
        <v>249</v>
      </c>
      <c r="L33" s="45">
        <v>147</v>
      </c>
      <c r="M33" s="45">
        <v>141</v>
      </c>
      <c r="N33" s="42">
        <f>L33+M33</f>
        <v>288</v>
      </c>
      <c r="O33" s="45">
        <v>296</v>
      </c>
      <c r="P33" s="45">
        <v>274</v>
      </c>
      <c r="Q33" s="42">
        <f>O33+P33</f>
        <v>570</v>
      </c>
      <c r="R33" s="45">
        <v>341</v>
      </c>
      <c r="S33" s="45">
        <v>273</v>
      </c>
      <c r="T33" s="42">
        <f>R33+S33</f>
        <v>614</v>
      </c>
      <c r="U33" s="46">
        <v>307</v>
      </c>
      <c r="V33" s="45">
        <v>306</v>
      </c>
      <c r="W33" s="42">
        <f>U33+V33</f>
        <v>613</v>
      </c>
      <c r="X33" s="42">
        <f>F33+I33+L33+O33+R33+U33</f>
        <v>1259</v>
      </c>
      <c r="Y33" s="43">
        <f>G33+J33+M33+P33+S33+V33</f>
        <v>1163</v>
      </c>
      <c r="Z33" s="42">
        <f>X33+Y33</f>
        <v>2422</v>
      </c>
      <c r="AA33" s="46">
        <v>310</v>
      </c>
      <c r="AB33" s="46">
        <v>301</v>
      </c>
      <c r="AC33" s="43">
        <v>611</v>
      </c>
      <c r="AD33" s="46">
        <v>22</v>
      </c>
      <c r="AE33" s="43">
        <v>16</v>
      </c>
      <c r="AF33" s="46">
        <v>3</v>
      </c>
      <c r="AG33" s="43">
        <v>10</v>
      </c>
      <c r="AH33" s="43">
        <v>7</v>
      </c>
      <c r="AI33" s="46">
        <v>339</v>
      </c>
      <c r="AJ33" s="46">
        <v>0</v>
      </c>
      <c r="AK33" s="43">
        <v>6</v>
      </c>
      <c r="AL33" s="46">
        <v>11</v>
      </c>
      <c r="AM33" s="46">
        <v>13</v>
      </c>
      <c r="AN33" s="46">
        <v>401</v>
      </c>
      <c r="AO33" s="42">
        <v>414</v>
      </c>
      <c r="AP33" s="46">
        <v>0</v>
      </c>
      <c r="AQ33" s="46">
        <v>1</v>
      </c>
      <c r="AR33" s="46">
        <v>11</v>
      </c>
      <c r="AS33" s="46">
        <v>18</v>
      </c>
      <c r="AT33" s="46">
        <v>106</v>
      </c>
      <c r="AU33" s="46">
        <v>124</v>
      </c>
    </row>
    <row r="34" spans="1:47" ht="18.75" customHeight="1" x14ac:dyDescent="0.2">
      <c r="A34" s="748"/>
      <c r="B34" s="21"/>
      <c r="C34" s="41"/>
      <c r="D34" s="45"/>
      <c r="E34" s="45"/>
      <c r="F34" s="45"/>
      <c r="G34" s="45"/>
      <c r="H34" s="42"/>
      <c r="I34" s="45"/>
      <c r="J34" s="45"/>
      <c r="K34" s="42"/>
      <c r="L34" s="45"/>
      <c r="M34" s="45"/>
      <c r="N34" s="42"/>
      <c r="O34" s="45"/>
      <c r="P34" s="45"/>
      <c r="Q34" s="42"/>
      <c r="R34" s="45"/>
      <c r="S34" s="45"/>
      <c r="T34" s="42"/>
      <c r="U34" s="46"/>
      <c r="V34" s="45"/>
      <c r="W34" s="42"/>
      <c r="X34" s="42"/>
      <c r="Y34" s="43"/>
      <c r="Z34" s="42"/>
      <c r="AA34" s="46"/>
      <c r="AB34" s="46"/>
      <c r="AC34" s="43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2"/>
      <c r="AP34" s="46"/>
      <c r="AQ34" s="46"/>
      <c r="AR34" s="46"/>
      <c r="AS34" s="46"/>
      <c r="AT34" s="46"/>
      <c r="AU34" s="46"/>
    </row>
    <row r="35" spans="1:47" ht="18.75" customHeight="1" x14ac:dyDescent="0.2">
      <c r="A35" s="748"/>
      <c r="B35" s="745" t="s">
        <v>71</v>
      </c>
      <c r="C35" s="41" t="s">
        <v>62</v>
      </c>
      <c r="D35" s="45">
        <v>1</v>
      </c>
      <c r="E35" s="45">
        <v>3</v>
      </c>
      <c r="F35" s="45">
        <v>3</v>
      </c>
      <c r="G35" s="45">
        <v>2</v>
      </c>
      <c r="H35" s="42">
        <f>F35+G35</f>
        <v>5</v>
      </c>
      <c r="I35" s="45">
        <v>4</v>
      </c>
      <c r="J35" s="45">
        <v>6</v>
      </c>
      <c r="K35" s="42">
        <f>I35+J35</f>
        <v>10</v>
      </c>
      <c r="L35" s="45">
        <v>10</v>
      </c>
      <c r="M35" s="45">
        <v>7</v>
      </c>
      <c r="N35" s="42">
        <f>L35+M35</f>
        <v>17</v>
      </c>
      <c r="O35" s="45">
        <v>16</v>
      </c>
      <c r="P35" s="45">
        <v>8</v>
      </c>
      <c r="Q35" s="42">
        <f>O35+P35</f>
        <v>24</v>
      </c>
      <c r="R35" s="45">
        <v>25</v>
      </c>
      <c r="S35" s="45">
        <v>7</v>
      </c>
      <c r="T35" s="42">
        <f>R35+S35</f>
        <v>32</v>
      </c>
      <c r="U35" s="46">
        <v>14</v>
      </c>
      <c r="V35" s="45">
        <v>14</v>
      </c>
      <c r="W35" s="42">
        <f>U35+V35</f>
        <v>28</v>
      </c>
      <c r="X35" s="42">
        <f>F35+I35+L35+O35+R35+U35</f>
        <v>72</v>
      </c>
      <c r="Y35" s="43">
        <f>G35+J35+M35+P35+S35+V35</f>
        <v>44</v>
      </c>
      <c r="Z35" s="42">
        <f>X35+Y35</f>
        <v>116</v>
      </c>
      <c r="AA35" s="46">
        <v>0</v>
      </c>
      <c r="AB35" s="46">
        <v>0</v>
      </c>
      <c r="AC35" s="43">
        <v>0</v>
      </c>
      <c r="AD35" s="46">
        <v>1</v>
      </c>
      <c r="AE35" s="43">
        <v>1</v>
      </c>
      <c r="AF35" s="43">
        <v>0</v>
      </c>
      <c r="AG35" s="43">
        <v>0</v>
      </c>
      <c r="AH35" s="43">
        <v>0</v>
      </c>
      <c r="AI35" s="46">
        <v>11</v>
      </c>
      <c r="AJ35" s="43">
        <v>0</v>
      </c>
      <c r="AK35" s="43">
        <v>0</v>
      </c>
      <c r="AL35" s="43">
        <v>0</v>
      </c>
      <c r="AM35" s="46">
        <v>1</v>
      </c>
      <c r="AN35" s="46">
        <v>12</v>
      </c>
      <c r="AO35" s="42">
        <v>13</v>
      </c>
      <c r="AP35" s="43">
        <v>0</v>
      </c>
      <c r="AQ35" s="43">
        <v>0</v>
      </c>
      <c r="AR35" s="43">
        <v>7</v>
      </c>
      <c r="AS35" s="43">
        <v>1</v>
      </c>
      <c r="AT35" s="43">
        <v>2</v>
      </c>
      <c r="AU35" s="46">
        <v>3</v>
      </c>
    </row>
    <row r="36" spans="1:47" ht="18.75" customHeight="1" x14ac:dyDescent="0.2">
      <c r="A36" s="748"/>
      <c r="B36" s="745"/>
      <c r="C36" s="41" t="s">
        <v>63</v>
      </c>
      <c r="D36" s="45">
        <v>1</v>
      </c>
      <c r="E36" s="45">
        <v>3</v>
      </c>
      <c r="F36" s="45">
        <v>3</v>
      </c>
      <c r="G36" s="45">
        <v>2</v>
      </c>
      <c r="H36" s="42">
        <f>F36+G36</f>
        <v>5</v>
      </c>
      <c r="I36" s="45">
        <v>9</v>
      </c>
      <c r="J36" s="45">
        <v>7</v>
      </c>
      <c r="K36" s="42">
        <f>I36+J36</f>
        <v>16</v>
      </c>
      <c r="L36" s="45">
        <v>10</v>
      </c>
      <c r="M36" s="45">
        <v>13</v>
      </c>
      <c r="N36" s="42">
        <f>L36+M36</f>
        <v>23</v>
      </c>
      <c r="O36" s="45">
        <v>16</v>
      </c>
      <c r="P36" s="45">
        <v>9</v>
      </c>
      <c r="Q36" s="42">
        <f>O36+P36</f>
        <v>25</v>
      </c>
      <c r="R36" s="45">
        <v>8</v>
      </c>
      <c r="S36" s="45">
        <v>20</v>
      </c>
      <c r="T36" s="42">
        <f>R36+S36</f>
        <v>28</v>
      </c>
      <c r="U36" s="46">
        <v>24</v>
      </c>
      <c r="V36" s="45">
        <v>17</v>
      </c>
      <c r="W36" s="42">
        <f>U36+V36</f>
        <v>41</v>
      </c>
      <c r="X36" s="42">
        <f>F36+I36+L36+O36+R36+U36</f>
        <v>70</v>
      </c>
      <c r="Y36" s="43">
        <f>G36+J36+M36+P36+S36+V36</f>
        <v>68</v>
      </c>
      <c r="Z36" s="42">
        <f>X36+Y36</f>
        <v>138</v>
      </c>
      <c r="AA36" s="46">
        <v>14</v>
      </c>
      <c r="AB36" s="46">
        <v>18</v>
      </c>
      <c r="AC36" s="43">
        <v>32</v>
      </c>
      <c r="AD36" s="46">
        <v>1</v>
      </c>
      <c r="AE36" s="43">
        <v>1</v>
      </c>
      <c r="AF36" s="43">
        <v>0</v>
      </c>
      <c r="AG36" s="43">
        <v>1</v>
      </c>
      <c r="AH36" s="43">
        <v>0</v>
      </c>
      <c r="AI36" s="46">
        <v>20</v>
      </c>
      <c r="AJ36" s="43">
        <v>0</v>
      </c>
      <c r="AK36" s="43">
        <v>1</v>
      </c>
      <c r="AL36" s="43">
        <v>0</v>
      </c>
      <c r="AM36" s="43">
        <v>1</v>
      </c>
      <c r="AN36" s="46">
        <v>23</v>
      </c>
      <c r="AO36" s="42">
        <v>24</v>
      </c>
      <c r="AP36" s="43">
        <v>0</v>
      </c>
      <c r="AQ36" s="43">
        <v>0</v>
      </c>
      <c r="AR36" s="43">
        <v>0</v>
      </c>
      <c r="AS36" s="43">
        <v>2</v>
      </c>
      <c r="AT36" s="43">
        <v>7</v>
      </c>
      <c r="AU36" s="46">
        <v>9</v>
      </c>
    </row>
    <row r="37" spans="1:47" ht="18.75" customHeight="1" x14ac:dyDescent="0.2">
      <c r="A37" s="748"/>
      <c r="B37" s="383"/>
      <c r="C37" s="41"/>
      <c r="D37" s="45"/>
      <c r="E37" s="45"/>
      <c r="F37" s="45"/>
      <c r="G37" s="45"/>
      <c r="H37" s="42"/>
      <c r="I37" s="45"/>
      <c r="J37" s="45"/>
      <c r="K37" s="42"/>
      <c r="L37" s="45"/>
      <c r="M37" s="45"/>
      <c r="N37" s="42"/>
      <c r="O37" s="45"/>
      <c r="P37" s="45"/>
      <c r="Q37" s="42"/>
      <c r="R37" s="45"/>
      <c r="S37" s="45"/>
      <c r="T37" s="42"/>
      <c r="U37" s="46"/>
      <c r="V37" s="45"/>
      <c r="W37" s="42"/>
      <c r="X37" s="42"/>
      <c r="Y37" s="43"/>
      <c r="Z37" s="42"/>
      <c r="AA37" s="46"/>
      <c r="AB37" s="46"/>
      <c r="AC37" s="43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2"/>
      <c r="AP37" s="46"/>
      <c r="AQ37" s="46"/>
      <c r="AR37" s="46"/>
      <c r="AS37" s="46"/>
      <c r="AT37" s="46"/>
      <c r="AU37" s="46"/>
    </row>
    <row r="38" spans="1:47" ht="18.75" customHeight="1" x14ac:dyDescent="0.2">
      <c r="A38" s="748"/>
      <c r="B38" s="745" t="s">
        <v>72</v>
      </c>
      <c r="C38" s="41" t="s">
        <v>62</v>
      </c>
      <c r="D38" s="45">
        <v>2</v>
      </c>
      <c r="E38" s="45">
        <v>6</v>
      </c>
      <c r="F38" s="45">
        <v>0</v>
      </c>
      <c r="G38" s="45">
        <v>5</v>
      </c>
      <c r="H38" s="42">
        <f>F38+G38</f>
        <v>5</v>
      </c>
      <c r="I38" s="45">
        <v>6</v>
      </c>
      <c r="J38" s="45">
        <v>7</v>
      </c>
      <c r="K38" s="42">
        <f>I38+J38</f>
        <v>13</v>
      </c>
      <c r="L38" s="45">
        <v>9</v>
      </c>
      <c r="M38" s="45">
        <v>10</v>
      </c>
      <c r="N38" s="42">
        <f>L38+M38</f>
        <v>19</v>
      </c>
      <c r="O38" s="45">
        <v>15</v>
      </c>
      <c r="P38" s="45">
        <v>12</v>
      </c>
      <c r="Q38" s="42">
        <f>O38+P38</f>
        <v>27</v>
      </c>
      <c r="R38" s="45">
        <v>23</v>
      </c>
      <c r="S38" s="45">
        <v>14</v>
      </c>
      <c r="T38" s="42">
        <f>R38+S38</f>
        <v>37</v>
      </c>
      <c r="U38" s="46">
        <v>26</v>
      </c>
      <c r="V38" s="45">
        <v>13</v>
      </c>
      <c r="W38" s="42">
        <f>U38+V38</f>
        <v>39</v>
      </c>
      <c r="X38" s="42">
        <f>F38+I38+L38+O38+R38+U38</f>
        <v>79</v>
      </c>
      <c r="Y38" s="43">
        <f>G38+J38+M38+P38+S38+V38</f>
        <v>61</v>
      </c>
      <c r="Z38" s="42">
        <f>X38+Y38</f>
        <v>140</v>
      </c>
      <c r="AA38" s="46">
        <v>32</v>
      </c>
      <c r="AB38" s="46">
        <v>18</v>
      </c>
      <c r="AC38" s="43">
        <v>50</v>
      </c>
      <c r="AD38" s="46">
        <v>1</v>
      </c>
      <c r="AE38" s="43">
        <v>2</v>
      </c>
      <c r="AF38" s="46">
        <v>0</v>
      </c>
      <c r="AG38" s="43">
        <v>0</v>
      </c>
      <c r="AH38" s="43">
        <v>0</v>
      </c>
      <c r="AI38" s="46">
        <v>22</v>
      </c>
      <c r="AJ38" s="43">
        <v>0</v>
      </c>
      <c r="AK38" s="43">
        <v>1</v>
      </c>
      <c r="AL38" s="43">
        <v>0</v>
      </c>
      <c r="AM38" s="46">
        <v>0</v>
      </c>
      <c r="AN38" s="46">
        <v>26</v>
      </c>
      <c r="AO38" s="42">
        <v>26</v>
      </c>
      <c r="AP38" s="46">
        <v>0</v>
      </c>
      <c r="AQ38" s="46">
        <v>0</v>
      </c>
      <c r="AR38" s="46">
        <v>0</v>
      </c>
      <c r="AS38" s="46">
        <v>2</v>
      </c>
      <c r="AT38" s="46">
        <v>5</v>
      </c>
      <c r="AU38" s="46">
        <v>7</v>
      </c>
    </row>
    <row r="39" spans="1:47" ht="18.75" customHeight="1" x14ac:dyDescent="0.2">
      <c r="A39" s="748"/>
      <c r="B39" s="745"/>
      <c r="C39" s="41" t="s">
        <v>63</v>
      </c>
      <c r="D39" s="45">
        <v>21</v>
      </c>
      <c r="E39" s="45">
        <v>79</v>
      </c>
      <c r="F39" s="45">
        <v>50</v>
      </c>
      <c r="G39" s="45">
        <v>53</v>
      </c>
      <c r="H39" s="42">
        <f>F39+G39</f>
        <v>103</v>
      </c>
      <c r="I39" s="45">
        <v>150</v>
      </c>
      <c r="J39" s="45">
        <v>135</v>
      </c>
      <c r="K39" s="42">
        <f>I39+J39</f>
        <v>285</v>
      </c>
      <c r="L39" s="45">
        <v>178</v>
      </c>
      <c r="M39" s="45">
        <v>159</v>
      </c>
      <c r="N39" s="42">
        <f>L39+M39</f>
        <v>337</v>
      </c>
      <c r="O39" s="45">
        <v>275</v>
      </c>
      <c r="P39" s="45">
        <v>255</v>
      </c>
      <c r="Q39" s="42">
        <f>O39+P39</f>
        <v>530</v>
      </c>
      <c r="R39" s="45">
        <v>259</v>
      </c>
      <c r="S39" s="45">
        <v>267</v>
      </c>
      <c r="T39" s="42">
        <f>R39+S39</f>
        <v>526</v>
      </c>
      <c r="U39" s="46">
        <v>269</v>
      </c>
      <c r="V39" s="45">
        <v>248</v>
      </c>
      <c r="W39" s="42">
        <f>U39+V39</f>
        <v>517</v>
      </c>
      <c r="X39" s="42">
        <f>F39+I39+L39+O39+R39+U39</f>
        <v>1181</v>
      </c>
      <c r="Y39" s="43">
        <f>G39+J39+M39+P39+S39+V39</f>
        <v>1117</v>
      </c>
      <c r="Z39" s="42">
        <f>X39+Y39</f>
        <v>2298</v>
      </c>
      <c r="AA39" s="46">
        <v>223</v>
      </c>
      <c r="AB39" s="46">
        <v>214</v>
      </c>
      <c r="AC39" s="43">
        <v>437</v>
      </c>
      <c r="AD39" s="46">
        <v>21</v>
      </c>
      <c r="AE39" s="43">
        <v>9</v>
      </c>
      <c r="AF39" s="46">
        <v>1</v>
      </c>
      <c r="AG39" s="43">
        <v>23</v>
      </c>
      <c r="AH39" s="43">
        <v>7</v>
      </c>
      <c r="AI39" s="46">
        <v>334</v>
      </c>
      <c r="AJ39" s="46">
        <v>1</v>
      </c>
      <c r="AK39" s="43">
        <v>8</v>
      </c>
      <c r="AL39" s="43">
        <v>12</v>
      </c>
      <c r="AM39" s="46">
        <v>25</v>
      </c>
      <c r="AN39" s="46">
        <v>391</v>
      </c>
      <c r="AO39" s="42">
        <v>416</v>
      </c>
      <c r="AP39" s="46">
        <v>4</v>
      </c>
      <c r="AQ39" s="46">
        <v>2</v>
      </c>
      <c r="AR39" s="46">
        <v>21</v>
      </c>
      <c r="AS39" s="46">
        <v>17</v>
      </c>
      <c r="AT39" s="46">
        <v>97</v>
      </c>
      <c r="AU39" s="46">
        <v>114</v>
      </c>
    </row>
    <row r="40" spans="1:47" ht="18.75" customHeight="1" x14ac:dyDescent="0.2">
      <c r="A40" s="748"/>
      <c r="B40" s="383"/>
      <c r="C40" s="41"/>
      <c r="D40" s="45"/>
      <c r="E40" s="45"/>
      <c r="F40" s="45"/>
      <c r="G40" s="45"/>
      <c r="H40" s="42"/>
      <c r="I40" s="45"/>
      <c r="J40" s="45"/>
      <c r="K40" s="42"/>
      <c r="L40" s="45"/>
      <c r="M40" s="45"/>
      <c r="N40" s="42"/>
      <c r="O40" s="45"/>
      <c r="P40" s="45"/>
      <c r="Q40" s="42"/>
      <c r="R40" s="45"/>
      <c r="S40" s="45"/>
      <c r="T40" s="42"/>
      <c r="U40" s="46"/>
      <c r="V40" s="45"/>
      <c r="W40" s="42"/>
      <c r="X40" s="42"/>
      <c r="Y40" s="43"/>
      <c r="Z40" s="42"/>
      <c r="AA40" s="46"/>
      <c r="AB40" s="46"/>
      <c r="AC40" s="43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2"/>
      <c r="AP40" s="46"/>
      <c r="AQ40" s="46"/>
      <c r="AR40" s="46"/>
      <c r="AS40" s="46"/>
      <c r="AT40" s="46"/>
      <c r="AU40" s="46"/>
    </row>
    <row r="41" spans="1:47" ht="18.75" customHeight="1" x14ac:dyDescent="0.2">
      <c r="A41" s="748"/>
      <c r="B41" s="745" t="s">
        <v>73</v>
      </c>
      <c r="C41" s="41" t="s">
        <v>62</v>
      </c>
      <c r="D41" s="45">
        <v>0</v>
      </c>
      <c r="E41" s="45">
        <v>0</v>
      </c>
      <c r="F41" s="45">
        <v>0</v>
      </c>
      <c r="G41" s="45">
        <v>0</v>
      </c>
      <c r="H41" s="42">
        <v>0</v>
      </c>
      <c r="I41" s="45">
        <v>0</v>
      </c>
      <c r="J41" s="45">
        <v>0</v>
      </c>
      <c r="K41" s="42">
        <v>0</v>
      </c>
      <c r="L41" s="45">
        <v>0</v>
      </c>
      <c r="M41" s="45">
        <v>0</v>
      </c>
      <c r="N41" s="42">
        <v>0</v>
      </c>
      <c r="O41" s="45">
        <v>0</v>
      </c>
      <c r="P41" s="45">
        <v>0</v>
      </c>
      <c r="Q41" s="42">
        <v>0</v>
      </c>
      <c r="R41" s="45">
        <v>0</v>
      </c>
      <c r="S41" s="45">
        <v>0</v>
      </c>
      <c r="T41" s="42">
        <v>0</v>
      </c>
      <c r="U41" s="46">
        <v>0</v>
      </c>
      <c r="V41" s="45">
        <v>0</v>
      </c>
      <c r="W41" s="42">
        <v>0</v>
      </c>
      <c r="X41" s="42">
        <v>0</v>
      </c>
      <c r="Y41" s="43">
        <v>0</v>
      </c>
      <c r="Z41" s="42">
        <v>0</v>
      </c>
      <c r="AA41" s="46">
        <v>0</v>
      </c>
      <c r="AB41" s="46">
        <v>0</v>
      </c>
      <c r="AC41" s="43">
        <v>0</v>
      </c>
      <c r="AD41" s="46">
        <v>0</v>
      </c>
      <c r="AE41" s="43">
        <v>0</v>
      </c>
      <c r="AF41" s="43">
        <v>0</v>
      </c>
      <c r="AG41" s="43">
        <v>0</v>
      </c>
      <c r="AH41" s="43">
        <v>0</v>
      </c>
      <c r="AI41" s="46">
        <v>0</v>
      </c>
      <c r="AJ41" s="43">
        <v>0</v>
      </c>
      <c r="AK41" s="43">
        <v>0</v>
      </c>
      <c r="AL41" s="43">
        <v>0</v>
      </c>
      <c r="AM41" s="46">
        <v>0</v>
      </c>
      <c r="AN41" s="46">
        <v>0</v>
      </c>
      <c r="AO41" s="42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</row>
    <row r="42" spans="1:47" ht="18.75" customHeight="1" x14ac:dyDescent="0.2">
      <c r="A42" s="748"/>
      <c r="B42" s="745"/>
      <c r="C42" s="41" t="s">
        <v>63</v>
      </c>
      <c r="D42" s="45">
        <v>2</v>
      </c>
      <c r="E42" s="45">
        <v>7</v>
      </c>
      <c r="F42" s="45">
        <v>3</v>
      </c>
      <c r="G42" s="45">
        <v>1</v>
      </c>
      <c r="H42" s="42">
        <f>F42+G42</f>
        <v>4</v>
      </c>
      <c r="I42" s="45">
        <v>12</v>
      </c>
      <c r="J42" s="45">
        <v>3</v>
      </c>
      <c r="K42" s="42">
        <f>I42+J42</f>
        <v>15</v>
      </c>
      <c r="L42" s="45">
        <v>11</v>
      </c>
      <c r="M42" s="45">
        <v>7</v>
      </c>
      <c r="N42" s="42">
        <f>L42+M42</f>
        <v>18</v>
      </c>
      <c r="O42" s="45">
        <v>18</v>
      </c>
      <c r="P42" s="45">
        <v>17</v>
      </c>
      <c r="Q42" s="42">
        <f>O42+P42</f>
        <v>35</v>
      </c>
      <c r="R42" s="45">
        <v>18</v>
      </c>
      <c r="S42" s="45">
        <v>22</v>
      </c>
      <c r="T42" s="42">
        <f>R42+S42</f>
        <v>40</v>
      </c>
      <c r="U42" s="46">
        <v>27</v>
      </c>
      <c r="V42" s="45">
        <v>17</v>
      </c>
      <c r="W42" s="42">
        <f>U42+V42</f>
        <v>44</v>
      </c>
      <c r="X42" s="42">
        <f>F42+I42+L42+O42+R42+U42</f>
        <v>89</v>
      </c>
      <c r="Y42" s="43">
        <f>G42+J42+M42+P42+S42+V42</f>
        <v>67</v>
      </c>
      <c r="Z42" s="42">
        <f>X42+Y42</f>
        <v>156</v>
      </c>
      <c r="AA42" s="46">
        <v>23</v>
      </c>
      <c r="AB42" s="46">
        <v>26</v>
      </c>
      <c r="AC42" s="43">
        <v>49</v>
      </c>
      <c r="AD42" s="46">
        <v>1</v>
      </c>
      <c r="AE42" s="43">
        <v>1</v>
      </c>
      <c r="AF42" s="43">
        <v>0</v>
      </c>
      <c r="AG42" s="43">
        <v>3</v>
      </c>
      <c r="AH42" s="43">
        <v>0</v>
      </c>
      <c r="AI42" s="46">
        <v>18</v>
      </c>
      <c r="AJ42" s="43">
        <v>0</v>
      </c>
      <c r="AK42" s="43">
        <v>1</v>
      </c>
      <c r="AL42" s="43">
        <v>0</v>
      </c>
      <c r="AM42" s="46">
        <v>0</v>
      </c>
      <c r="AN42" s="46">
        <v>24</v>
      </c>
      <c r="AO42" s="42">
        <v>24</v>
      </c>
      <c r="AP42" s="46">
        <v>0</v>
      </c>
      <c r="AQ42" s="46">
        <v>1</v>
      </c>
      <c r="AR42" s="46">
        <v>0</v>
      </c>
      <c r="AS42" s="46">
        <v>0</v>
      </c>
      <c r="AT42" s="46">
        <v>9</v>
      </c>
      <c r="AU42" s="46">
        <v>9</v>
      </c>
    </row>
    <row r="43" spans="1:47" ht="18.75" customHeight="1" x14ac:dyDescent="0.2">
      <c r="A43" s="748"/>
      <c r="B43" s="41"/>
      <c r="C43" s="41"/>
      <c r="D43" s="45"/>
      <c r="E43" s="45"/>
      <c r="F43" s="45"/>
      <c r="G43" s="45"/>
      <c r="H43" s="42"/>
      <c r="I43" s="45"/>
      <c r="J43" s="45"/>
      <c r="K43" s="42"/>
      <c r="L43" s="45"/>
      <c r="M43" s="45"/>
      <c r="N43" s="42"/>
      <c r="O43" s="45"/>
      <c r="P43" s="45"/>
      <c r="Q43" s="42"/>
      <c r="R43" s="45"/>
      <c r="S43" s="45"/>
      <c r="T43" s="42"/>
      <c r="U43" s="46"/>
      <c r="V43" s="45"/>
      <c r="W43" s="42"/>
      <c r="X43" s="42"/>
      <c r="Y43" s="43"/>
      <c r="Z43" s="42"/>
      <c r="AA43" s="46"/>
      <c r="AB43" s="46"/>
      <c r="AC43" s="43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2"/>
      <c r="AP43" s="46"/>
      <c r="AQ43" s="46"/>
      <c r="AR43" s="46"/>
      <c r="AS43" s="46"/>
      <c r="AT43" s="46"/>
      <c r="AU43" s="46"/>
    </row>
    <row r="44" spans="1:47" ht="18.75" customHeight="1" x14ac:dyDescent="0.2">
      <c r="A44" s="748"/>
      <c r="B44" s="745" t="s">
        <v>74</v>
      </c>
      <c r="C44" s="41" t="s">
        <v>62</v>
      </c>
      <c r="D44" s="45">
        <v>1</v>
      </c>
      <c r="E44" s="45">
        <v>5</v>
      </c>
      <c r="F44" s="45">
        <v>0</v>
      </c>
      <c r="G44" s="45">
        <v>2</v>
      </c>
      <c r="H44" s="42">
        <f>F44+G44</f>
        <v>2</v>
      </c>
      <c r="I44" s="45">
        <v>6</v>
      </c>
      <c r="J44" s="45">
        <v>3</v>
      </c>
      <c r="K44" s="42">
        <f>I44+J44</f>
        <v>9</v>
      </c>
      <c r="L44" s="45">
        <v>6</v>
      </c>
      <c r="M44" s="45">
        <v>8</v>
      </c>
      <c r="N44" s="42">
        <f>L44+M44</f>
        <v>14</v>
      </c>
      <c r="O44" s="45">
        <v>7</v>
      </c>
      <c r="P44" s="45">
        <v>12</v>
      </c>
      <c r="Q44" s="42">
        <f>O44+P44</f>
        <v>19</v>
      </c>
      <c r="R44" s="45">
        <v>9</v>
      </c>
      <c r="S44" s="45">
        <v>21</v>
      </c>
      <c r="T44" s="42">
        <f>R44+S44</f>
        <v>30</v>
      </c>
      <c r="U44" s="46">
        <v>8</v>
      </c>
      <c r="V44" s="45">
        <v>7</v>
      </c>
      <c r="W44" s="42">
        <f>U44+V44</f>
        <v>15</v>
      </c>
      <c r="X44" s="42">
        <f>F44+I44+L44+O44+R44+U44</f>
        <v>36</v>
      </c>
      <c r="Y44" s="43">
        <f>G44+J44+M44+P44+S44+V44</f>
        <v>53</v>
      </c>
      <c r="Z44" s="42">
        <f>X44+Y44</f>
        <v>89</v>
      </c>
      <c r="AA44" s="46">
        <v>5</v>
      </c>
      <c r="AB44" s="46">
        <v>12</v>
      </c>
      <c r="AC44" s="43">
        <v>17</v>
      </c>
      <c r="AD44" s="43">
        <v>1</v>
      </c>
      <c r="AE44" s="43">
        <v>1</v>
      </c>
      <c r="AF44" s="43">
        <v>0</v>
      </c>
      <c r="AG44" s="43">
        <v>0</v>
      </c>
      <c r="AH44" s="43">
        <v>0</v>
      </c>
      <c r="AI44" s="46">
        <v>14</v>
      </c>
      <c r="AJ44" s="43">
        <v>0</v>
      </c>
      <c r="AK44" s="43">
        <v>0</v>
      </c>
      <c r="AL44" s="43">
        <v>0</v>
      </c>
      <c r="AM44" s="43">
        <v>2</v>
      </c>
      <c r="AN44" s="46">
        <v>14</v>
      </c>
      <c r="AO44" s="42">
        <v>16</v>
      </c>
      <c r="AP44" s="43">
        <v>0</v>
      </c>
      <c r="AQ44" s="43">
        <v>0</v>
      </c>
      <c r="AR44" s="43">
        <v>0</v>
      </c>
      <c r="AS44" s="43">
        <v>3</v>
      </c>
      <c r="AT44" s="43">
        <v>5</v>
      </c>
      <c r="AU44" s="46">
        <v>8</v>
      </c>
    </row>
    <row r="45" spans="1:47" ht="18.75" customHeight="1" x14ac:dyDescent="0.2">
      <c r="A45" s="748"/>
      <c r="B45" s="745"/>
      <c r="C45" s="41" t="s">
        <v>63</v>
      </c>
      <c r="D45" s="45">
        <v>0</v>
      </c>
      <c r="E45" s="45">
        <v>0</v>
      </c>
      <c r="F45" s="45">
        <v>0</v>
      </c>
      <c r="G45" s="45">
        <v>0</v>
      </c>
      <c r="H45" s="42">
        <v>0</v>
      </c>
      <c r="I45" s="45">
        <v>0</v>
      </c>
      <c r="J45" s="45">
        <v>0</v>
      </c>
      <c r="K45" s="42">
        <v>0</v>
      </c>
      <c r="L45" s="45">
        <v>0</v>
      </c>
      <c r="M45" s="45">
        <v>0</v>
      </c>
      <c r="N45" s="42">
        <v>0</v>
      </c>
      <c r="O45" s="45">
        <v>0</v>
      </c>
      <c r="P45" s="45">
        <v>0</v>
      </c>
      <c r="Q45" s="42">
        <v>0</v>
      </c>
      <c r="R45" s="45">
        <v>0</v>
      </c>
      <c r="S45" s="45">
        <v>0</v>
      </c>
      <c r="T45" s="42">
        <v>0</v>
      </c>
      <c r="U45" s="46">
        <v>0</v>
      </c>
      <c r="V45" s="45">
        <v>0</v>
      </c>
      <c r="W45" s="42">
        <v>0</v>
      </c>
      <c r="X45" s="42">
        <v>0</v>
      </c>
      <c r="Y45" s="43">
        <v>0</v>
      </c>
      <c r="Z45" s="42">
        <v>0</v>
      </c>
      <c r="AA45" s="46">
        <v>0</v>
      </c>
      <c r="AB45" s="46">
        <v>0</v>
      </c>
      <c r="AC45" s="43">
        <v>0</v>
      </c>
      <c r="AD45" s="46">
        <v>0</v>
      </c>
      <c r="AE45" s="43">
        <v>0</v>
      </c>
      <c r="AF45" s="46">
        <v>0</v>
      </c>
      <c r="AG45" s="43">
        <v>0</v>
      </c>
      <c r="AH45" s="43">
        <v>0</v>
      </c>
      <c r="AI45" s="46">
        <v>0</v>
      </c>
      <c r="AJ45" s="43">
        <v>0</v>
      </c>
      <c r="AK45" s="43">
        <v>0</v>
      </c>
      <c r="AL45" s="43">
        <v>0</v>
      </c>
      <c r="AM45" s="46">
        <v>0</v>
      </c>
      <c r="AN45" s="46">
        <v>0</v>
      </c>
      <c r="AO45" s="42">
        <v>0</v>
      </c>
      <c r="AP45" s="43">
        <v>0</v>
      </c>
      <c r="AQ45" s="43">
        <v>0</v>
      </c>
      <c r="AR45" s="43">
        <v>0</v>
      </c>
      <c r="AS45" s="46">
        <v>0</v>
      </c>
      <c r="AT45" s="46">
        <v>0</v>
      </c>
      <c r="AU45" s="46">
        <v>0</v>
      </c>
    </row>
    <row r="46" spans="1:47" ht="18.75" customHeight="1" x14ac:dyDescent="0.2">
      <c r="A46" s="748"/>
      <c r="B46" s="41"/>
      <c r="C46" s="41"/>
      <c r="D46" s="45"/>
      <c r="E46" s="45"/>
      <c r="F46" s="45"/>
      <c r="G46" s="45"/>
      <c r="H46" s="42"/>
      <c r="I46" s="45"/>
      <c r="J46" s="45"/>
      <c r="K46" s="42"/>
      <c r="L46" s="45"/>
      <c r="M46" s="45"/>
      <c r="N46" s="42"/>
      <c r="O46" s="45"/>
      <c r="P46" s="45"/>
      <c r="Q46" s="42"/>
      <c r="R46" s="45"/>
      <c r="S46" s="45"/>
      <c r="T46" s="42"/>
      <c r="U46" s="46"/>
      <c r="V46" s="45"/>
      <c r="W46" s="42"/>
      <c r="X46" s="42"/>
      <c r="Y46" s="43"/>
      <c r="Z46" s="42"/>
      <c r="AA46" s="46"/>
      <c r="AB46" s="46"/>
      <c r="AC46" s="43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2"/>
      <c r="AP46" s="46"/>
      <c r="AQ46" s="46"/>
      <c r="AR46" s="46"/>
      <c r="AS46" s="46"/>
      <c r="AT46" s="46"/>
      <c r="AU46" s="46"/>
    </row>
    <row r="47" spans="1:47" ht="18.75" customHeight="1" x14ac:dyDescent="0.2">
      <c r="A47" s="748"/>
      <c r="B47" s="749" t="s">
        <v>75</v>
      </c>
      <c r="C47" s="41" t="s">
        <v>62</v>
      </c>
      <c r="D47" s="45">
        <v>2</v>
      </c>
      <c r="E47" s="45">
        <v>9</v>
      </c>
      <c r="F47" s="45">
        <v>2</v>
      </c>
      <c r="G47" s="45">
        <v>2</v>
      </c>
      <c r="H47" s="42">
        <f>F47+G47</f>
        <v>4</v>
      </c>
      <c r="I47" s="45">
        <v>8</v>
      </c>
      <c r="J47" s="45">
        <v>8</v>
      </c>
      <c r="K47" s="42">
        <f>I47+J47</f>
        <v>16</v>
      </c>
      <c r="L47" s="45">
        <v>14</v>
      </c>
      <c r="M47" s="45">
        <v>13</v>
      </c>
      <c r="N47" s="42">
        <f>L47+M47</f>
        <v>27</v>
      </c>
      <c r="O47" s="45">
        <v>28</v>
      </c>
      <c r="P47" s="45">
        <v>24</v>
      </c>
      <c r="Q47" s="42">
        <f>O47+P47</f>
        <v>52</v>
      </c>
      <c r="R47" s="45">
        <v>27</v>
      </c>
      <c r="S47" s="45">
        <v>14</v>
      </c>
      <c r="T47" s="42">
        <f>R47+S47</f>
        <v>41</v>
      </c>
      <c r="U47" s="46">
        <v>28</v>
      </c>
      <c r="V47" s="45">
        <v>38</v>
      </c>
      <c r="W47" s="42">
        <f>U47+V47</f>
        <v>66</v>
      </c>
      <c r="X47" s="42">
        <f>F47+I47+L47+O47+R47+U47</f>
        <v>107</v>
      </c>
      <c r="Y47" s="43">
        <f>G47+J47+M47+P47+S47+V47</f>
        <v>99</v>
      </c>
      <c r="Z47" s="42">
        <f>X47+Y47</f>
        <v>206</v>
      </c>
      <c r="AA47" s="46">
        <v>30</v>
      </c>
      <c r="AB47" s="46">
        <v>29</v>
      </c>
      <c r="AC47" s="43">
        <v>59</v>
      </c>
      <c r="AD47" s="46">
        <v>2</v>
      </c>
      <c r="AE47" s="43">
        <v>1</v>
      </c>
      <c r="AF47" s="43">
        <v>0</v>
      </c>
      <c r="AG47" s="43">
        <v>3</v>
      </c>
      <c r="AH47" s="43">
        <v>2</v>
      </c>
      <c r="AI47" s="46">
        <v>30</v>
      </c>
      <c r="AJ47" s="43">
        <v>0</v>
      </c>
      <c r="AK47" s="43">
        <v>0</v>
      </c>
      <c r="AL47" s="43">
        <v>0</v>
      </c>
      <c r="AM47" s="46">
        <v>5</v>
      </c>
      <c r="AN47" s="46">
        <v>33</v>
      </c>
      <c r="AO47" s="42">
        <v>38</v>
      </c>
      <c r="AP47" s="43">
        <v>0</v>
      </c>
      <c r="AQ47" s="43">
        <v>0</v>
      </c>
      <c r="AR47" s="43">
        <v>9</v>
      </c>
      <c r="AS47" s="46">
        <v>2</v>
      </c>
      <c r="AT47" s="46">
        <v>5</v>
      </c>
      <c r="AU47" s="46">
        <v>7</v>
      </c>
    </row>
    <row r="48" spans="1:47" ht="18.75" customHeight="1" x14ac:dyDescent="0.2">
      <c r="A48" s="748"/>
      <c r="B48" s="749"/>
      <c r="C48" s="41" t="s">
        <v>63</v>
      </c>
      <c r="D48" s="45">
        <v>20</v>
      </c>
      <c r="E48" s="45">
        <v>75</v>
      </c>
      <c r="F48" s="45">
        <v>40</v>
      </c>
      <c r="G48" s="45">
        <v>37</v>
      </c>
      <c r="H48" s="42">
        <f>F48+G48</f>
        <v>77</v>
      </c>
      <c r="I48" s="45">
        <v>137</v>
      </c>
      <c r="J48" s="45">
        <v>118</v>
      </c>
      <c r="K48" s="42">
        <f>I48+J48</f>
        <v>255</v>
      </c>
      <c r="L48" s="45">
        <v>176</v>
      </c>
      <c r="M48" s="45">
        <v>135</v>
      </c>
      <c r="N48" s="42">
        <f>L48+M48</f>
        <v>311</v>
      </c>
      <c r="O48" s="45">
        <v>258</v>
      </c>
      <c r="P48" s="45">
        <v>241</v>
      </c>
      <c r="Q48" s="42">
        <f>O48+P48</f>
        <v>499</v>
      </c>
      <c r="R48" s="45">
        <v>277</v>
      </c>
      <c r="S48" s="45">
        <v>298</v>
      </c>
      <c r="T48" s="42">
        <f>R48+S48</f>
        <v>575</v>
      </c>
      <c r="U48" s="46">
        <v>280</v>
      </c>
      <c r="V48" s="45">
        <v>247</v>
      </c>
      <c r="W48" s="42">
        <f>U48+V48</f>
        <v>527</v>
      </c>
      <c r="X48" s="42">
        <f>F48+I48+L48+O48+R48+U48</f>
        <v>1168</v>
      </c>
      <c r="Y48" s="43">
        <f>G48+J48+M48+P48+S48+V48</f>
        <v>1076</v>
      </c>
      <c r="Z48" s="42">
        <f>X48+Y48</f>
        <v>2244</v>
      </c>
      <c r="AA48" s="46">
        <v>255</v>
      </c>
      <c r="AB48" s="46">
        <v>239</v>
      </c>
      <c r="AC48" s="43">
        <v>494</v>
      </c>
      <c r="AD48" s="46">
        <v>19</v>
      </c>
      <c r="AE48" s="43">
        <v>12</v>
      </c>
      <c r="AF48" s="46">
        <v>3</v>
      </c>
      <c r="AG48" s="43">
        <v>31</v>
      </c>
      <c r="AH48" s="43">
        <v>13</v>
      </c>
      <c r="AI48" s="46">
        <v>348</v>
      </c>
      <c r="AJ48" s="43">
        <v>1</v>
      </c>
      <c r="AK48" s="43">
        <v>5</v>
      </c>
      <c r="AL48" s="46">
        <v>9</v>
      </c>
      <c r="AM48" s="46">
        <v>20</v>
      </c>
      <c r="AN48" s="46">
        <v>421</v>
      </c>
      <c r="AO48" s="42">
        <v>441</v>
      </c>
      <c r="AP48" s="46">
        <v>0</v>
      </c>
      <c r="AQ48" s="46">
        <v>2</v>
      </c>
      <c r="AR48" s="46">
        <v>35</v>
      </c>
      <c r="AS48" s="46">
        <v>23</v>
      </c>
      <c r="AT48" s="46">
        <v>77</v>
      </c>
      <c r="AU48" s="46">
        <v>100</v>
      </c>
    </row>
    <row r="49" spans="1:47" ht="18.75" customHeight="1" x14ac:dyDescent="0.2">
      <c r="A49" s="748"/>
      <c r="B49" s="383"/>
      <c r="C49" s="41"/>
      <c r="D49" s="45"/>
      <c r="E49" s="45"/>
      <c r="F49" s="45"/>
      <c r="G49" s="45"/>
      <c r="H49" s="42"/>
      <c r="I49" s="45"/>
      <c r="J49" s="45"/>
      <c r="K49" s="42"/>
      <c r="L49" s="45"/>
      <c r="M49" s="45"/>
      <c r="N49" s="42"/>
      <c r="O49" s="45"/>
      <c r="P49" s="45"/>
      <c r="Q49" s="42"/>
      <c r="R49" s="45"/>
      <c r="S49" s="45"/>
      <c r="T49" s="42"/>
      <c r="U49" s="46"/>
      <c r="V49" s="45"/>
      <c r="W49" s="42"/>
      <c r="X49" s="42"/>
      <c r="Y49" s="43"/>
      <c r="Z49" s="42"/>
      <c r="AA49" s="46"/>
      <c r="AB49" s="46"/>
      <c r="AC49" s="43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2"/>
      <c r="AP49" s="46"/>
      <c r="AQ49" s="46"/>
      <c r="AR49" s="46"/>
      <c r="AS49" s="46"/>
      <c r="AT49" s="46"/>
      <c r="AU49" s="46"/>
    </row>
    <row r="50" spans="1:47" ht="18.75" customHeight="1" x14ac:dyDescent="0.2">
      <c r="A50" s="748"/>
      <c r="B50" s="745" t="s">
        <v>76</v>
      </c>
      <c r="C50" s="41" t="s">
        <v>62</v>
      </c>
      <c r="D50" s="45">
        <v>3</v>
      </c>
      <c r="E50" s="45">
        <v>15</v>
      </c>
      <c r="F50" s="45">
        <v>7</v>
      </c>
      <c r="G50" s="45">
        <v>5</v>
      </c>
      <c r="H50" s="42">
        <f>F50+G50</f>
        <v>12</v>
      </c>
      <c r="I50" s="45">
        <v>25</v>
      </c>
      <c r="J50" s="45">
        <v>23</v>
      </c>
      <c r="K50" s="42">
        <f>I50+J50</f>
        <v>48</v>
      </c>
      <c r="L50" s="45">
        <v>36</v>
      </c>
      <c r="M50" s="45">
        <v>37</v>
      </c>
      <c r="N50" s="42">
        <f>L50+M50</f>
        <v>73</v>
      </c>
      <c r="O50" s="45">
        <v>49</v>
      </c>
      <c r="P50" s="45">
        <v>56</v>
      </c>
      <c r="Q50" s="42">
        <f>O50+P50</f>
        <v>105</v>
      </c>
      <c r="R50" s="45">
        <v>43</v>
      </c>
      <c r="S50" s="45">
        <v>69</v>
      </c>
      <c r="T50" s="42">
        <f>R50+S50</f>
        <v>112</v>
      </c>
      <c r="U50" s="46">
        <v>46</v>
      </c>
      <c r="V50" s="45">
        <v>45</v>
      </c>
      <c r="W50" s="42">
        <f>U50+V50</f>
        <v>91</v>
      </c>
      <c r="X50" s="42">
        <f>F50+I50+L50+O50+R50+U50</f>
        <v>206</v>
      </c>
      <c r="Y50" s="43">
        <f>G50+J50+M50+P50+S50+V50</f>
        <v>235</v>
      </c>
      <c r="Z50" s="42">
        <f>X50+Y50</f>
        <v>441</v>
      </c>
      <c r="AA50" s="46">
        <v>57</v>
      </c>
      <c r="AB50" s="46">
        <v>51</v>
      </c>
      <c r="AC50" s="43">
        <v>108</v>
      </c>
      <c r="AD50" s="46">
        <v>3</v>
      </c>
      <c r="AE50" s="43">
        <v>1</v>
      </c>
      <c r="AF50" s="46">
        <v>0</v>
      </c>
      <c r="AG50" s="43">
        <v>0</v>
      </c>
      <c r="AH50" s="43">
        <v>0</v>
      </c>
      <c r="AI50" s="46">
        <v>61</v>
      </c>
      <c r="AJ50" s="43">
        <v>0</v>
      </c>
      <c r="AK50" s="43">
        <v>0</v>
      </c>
      <c r="AL50" s="43">
        <v>0</v>
      </c>
      <c r="AM50" s="46">
        <v>13</v>
      </c>
      <c r="AN50" s="46">
        <v>52</v>
      </c>
      <c r="AO50" s="42">
        <v>65</v>
      </c>
      <c r="AP50" s="43">
        <v>0</v>
      </c>
      <c r="AQ50" s="43">
        <v>0</v>
      </c>
      <c r="AR50" s="43">
        <v>0</v>
      </c>
      <c r="AS50" s="46">
        <v>3</v>
      </c>
      <c r="AT50" s="46">
        <v>13</v>
      </c>
      <c r="AU50" s="46">
        <v>16</v>
      </c>
    </row>
    <row r="51" spans="1:47" ht="18.75" customHeight="1" x14ac:dyDescent="0.2">
      <c r="A51" s="748"/>
      <c r="B51" s="745"/>
      <c r="C51" s="41" t="s">
        <v>63</v>
      </c>
      <c r="D51" s="45">
        <v>2</v>
      </c>
      <c r="E51" s="45">
        <v>12</v>
      </c>
      <c r="F51" s="45">
        <v>4</v>
      </c>
      <c r="G51" s="45">
        <v>7</v>
      </c>
      <c r="H51" s="42">
        <f>F51+G51</f>
        <v>11</v>
      </c>
      <c r="I51" s="45">
        <v>27</v>
      </c>
      <c r="J51" s="45">
        <v>15</v>
      </c>
      <c r="K51" s="42">
        <f>I51+J51</f>
        <v>42</v>
      </c>
      <c r="L51" s="45">
        <v>19</v>
      </c>
      <c r="M51" s="45">
        <v>28</v>
      </c>
      <c r="N51" s="42">
        <f>L51+M51</f>
        <v>47</v>
      </c>
      <c r="O51" s="45">
        <v>44</v>
      </c>
      <c r="P51" s="45">
        <v>30</v>
      </c>
      <c r="Q51" s="42">
        <f>O51+P51</f>
        <v>74</v>
      </c>
      <c r="R51" s="45">
        <v>45</v>
      </c>
      <c r="S51" s="45">
        <v>42</v>
      </c>
      <c r="T51" s="42">
        <f>R51+S51</f>
        <v>87</v>
      </c>
      <c r="U51" s="46">
        <v>37</v>
      </c>
      <c r="V51" s="45">
        <v>44</v>
      </c>
      <c r="W51" s="42">
        <f>U51+V51</f>
        <v>81</v>
      </c>
      <c r="X51" s="42">
        <f>F51+I51+L51+O51+R51+U51</f>
        <v>176</v>
      </c>
      <c r="Y51" s="43">
        <f>G51+J51+M51+P51+S51+V51</f>
        <v>166</v>
      </c>
      <c r="Z51" s="42">
        <f>X51+Y51</f>
        <v>342</v>
      </c>
      <c r="AA51" s="46">
        <v>40</v>
      </c>
      <c r="AB51" s="46">
        <v>34</v>
      </c>
      <c r="AC51" s="43">
        <v>74</v>
      </c>
      <c r="AD51" s="46">
        <v>2</v>
      </c>
      <c r="AE51" s="43">
        <v>1</v>
      </c>
      <c r="AF51" s="46">
        <v>1</v>
      </c>
      <c r="AG51" s="43">
        <v>4</v>
      </c>
      <c r="AH51" s="43">
        <v>2</v>
      </c>
      <c r="AI51" s="46">
        <v>60</v>
      </c>
      <c r="AJ51" s="43">
        <v>0</v>
      </c>
      <c r="AK51" s="43">
        <v>3</v>
      </c>
      <c r="AL51" s="43">
        <v>0</v>
      </c>
      <c r="AM51" s="46">
        <v>0</v>
      </c>
      <c r="AN51" s="46">
        <v>73</v>
      </c>
      <c r="AO51" s="42">
        <v>73</v>
      </c>
      <c r="AP51" s="46">
        <v>0</v>
      </c>
      <c r="AQ51" s="46">
        <v>0</v>
      </c>
      <c r="AR51" s="46">
        <v>10</v>
      </c>
      <c r="AS51" s="46">
        <v>2</v>
      </c>
      <c r="AT51" s="46">
        <v>8</v>
      </c>
      <c r="AU51" s="46">
        <v>10</v>
      </c>
    </row>
    <row r="52" spans="1:47" ht="18.75" customHeight="1" x14ac:dyDescent="0.2">
      <c r="A52" s="748"/>
      <c r="B52" s="21"/>
      <c r="C52" s="41"/>
      <c r="D52" s="45"/>
      <c r="E52" s="45"/>
      <c r="F52" s="45"/>
      <c r="G52" s="45"/>
      <c r="H52" s="42"/>
      <c r="I52" s="45"/>
      <c r="J52" s="45"/>
      <c r="K52" s="42"/>
      <c r="L52" s="45"/>
      <c r="M52" s="45"/>
      <c r="N52" s="42"/>
      <c r="O52" s="45"/>
      <c r="P52" s="45"/>
      <c r="Q52" s="42"/>
      <c r="R52" s="45"/>
      <c r="S52" s="45"/>
      <c r="T52" s="42"/>
      <c r="U52" s="46"/>
      <c r="V52" s="45"/>
      <c r="W52" s="42"/>
      <c r="X52" s="42"/>
      <c r="Y52" s="43"/>
      <c r="Z52" s="42"/>
      <c r="AA52" s="46"/>
      <c r="AB52" s="46"/>
      <c r="AC52" s="43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2"/>
      <c r="AP52" s="46"/>
      <c r="AQ52" s="46"/>
      <c r="AR52" s="46"/>
      <c r="AS52" s="46"/>
      <c r="AT52" s="46"/>
      <c r="AU52" s="46"/>
    </row>
    <row r="53" spans="1:47" ht="18.75" customHeight="1" x14ac:dyDescent="0.2">
      <c r="A53" s="748"/>
      <c r="B53" s="745" t="s">
        <v>77</v>
      </c>
      <c r="C53" s="41" t="s">
        <v>62</v>
      </c>
      <c r="D53" s="45">
        <v>1</v>
      </c>
      <c r="E53" s="45">
        <v>4</v>
      </c>
      <c r="F53" s="45">
        <v>1</v>
      </c>
      <c r="G53" s="45">
        <v>0</v>
      </c>
      <c r="H53" s="42">
        <f>F53+G53</f>
        <v>1</v>
      </c>
      <c r="I53" s="45">
        <v>7</v>
      </c>
      <c r="J53" s="45">
        <v>2</v>
      </c>
      <c r="K53" s="42">
        <f>I53+J53</f>
        <v>9</v>
      </c>
      <c r="L53" s="45">
        <v>1</v>
      </c>
      <c r="M53" s="45">
        <v>7</v>
      </c>
      <c r="N53" s="42">
        <f>L53+M53</f>
        <v>8</v>
      </c>
      <c r="O53" s="45">
        <v>5</v>
      </c>
      <c r="P53" s="45">
        <v>13</v>
      </c>
      <c r="Q53" s="42">
        <f>O53+P53</f>
        <v>18</v>
      </c>
      <c r="R53" s="45">
        <v>10</v>
      </c>
      <c r="S53" s="45">
        <v>7</v>
      </c>
      <c r="T53" s="42">
        <f>R53+S53</f>
        <v>17</v>
      </c>
      <c r="U53" s="46">
        <v>3</v>
      </c>
      <c r="V53" s="45">
        <v>6</v>
      </c>
      <c r="W53" s="42">
        <f>U53+V53</f>
        <v>9</v>
      </c>
      <c r="X53" s="42">
        <f>F53+I53+L53+O53+R53+U53</f>
        <v>27</v>
      </c>
      <c r="Y53" s="43">
        <f>G53+J53+M53+P53+S53+V53</f>
        <v>35</v>
      </c>
      <c r="Z53" s="42">
        <f>X53+Y53</f>
        <v>62</v>
      </c>
      <c r="AA53" s="46">
        <v>0</v>
      </c>
      <c r="AB53" s="46">
        <v>0</v>
      </c>
      <c r="AC53" s="43">
        <v>0</v>
      </c>
      <c r="AD53" s="46">
        <v>1</v>
      </c>
      <c r="AE53" s="43">
        <v>1</v>
      </c>
      <c r="AF53" s="46">
        <v>0</v>
      </c>
      <c r="AG53" s="43">
        <v>0</v>
      </c>
      <c r="AH53" s="43">
        <v>0</v>
      </c>
      <c r="AI53" s="46">
        <v>9</v>
      </c>
      <c r="AJ53" s="43">
        <v>0</v>
      </c>
      <c r="AK53" s="43">
        <v>0</v>
      </c>
      <c r="AL53" s="43">
        <v>0</v>
      </c>
      <c r="AM53" s="46">
        <v>0</v>
      </c>
      <c r="AN53" s="46">
        <v>11</v>
      </c>
      <c r="AO53" s="42">
        <v>11</v>
      </c>
      <c r="AP53" s="43">
        <v>0</v>
      </c>
      <c r="AQ53" s="43">
        <v>0</v>
      </c>
      <c r="AR53" s="43">
        <v>1</v>
      </c>
      <c r="AS53" s="43">
        <v>2</v>
      </c>
      <c r="AT53" s="46">
        <v>2</v>
      </c>
      <c r="AU53" s="46">
        <v>4</v>
      </c>
    </row>
    <row r="54" spans="1:47" ht="18.75" customHeight="1" x14ac:dyDescent="0.2">
      <c r="A54" s="748"/>
      <c r="B54" s="745"/>
      <c r="C54" s="41" t="s">
        <v>63</v>
      </c>
      <c r="D54" s="45">
        <v>3</v>
      </c>
      <c r="E54" s="45">
        <v>12</v>
      </c>
      <c r="F54" s="45">
        <v>6</v>
      </c>
      <c r="G54" s="45">
        <v>12</v>
      </c>
      <c r="H54" s="42">
        <f>F54+G54</f>
        <v>18</v>
      </c>
      <c r="I54" s="45">
        <v>14</v>
      </c>
      <c r="J54" s="45">
        <v>18</v>
      </c>
      <c r="K54" s="42">
        <f>I54+J54</f>
        <v>32</v>
      </c>
      <c r="L54" s="45">
        <v>26</v>
      </c>
      <c r="M54" s="45">
        <v>23</v>
      </c>
      <c r="N54" s="42">
        <f>L54+M54</f>
        <v>49</v>
      </c>
      <c r="O54" s="45">
        <v>23</v>
      </c>
      <c r="P54" s="45">
        <v>34</v>
      </c>
      <c r="Q54" s="42">
        <f>O54+P54</f>
        <v>57</v>
      </c>
      <c r="R54" s="45">
        <v>31</v>
      </c>
      <c r="S54" s="45">
        <v>27</v>
      </c>
      <c r="T54" s="42">
        <f>R54+S54</f>
        <v>58</v>
      </c>
      <c r="U54" s="46">
        <v>36</v>
      </c>
      <c r="V54" s="45">
        <v>29</v>
      </c>
      <c r="W54" s="42">
        <f>U54+V54</f>
        <v>65</v>
      </c>
      <c r="X54" s="42">
        <f>F54+I54+L54+O54+R54+U54</f>
        <v>136</v>
      </c>
      <c r="Y54" s="43">
        <f>G54+J54+M54+P54+S54+V54</f>
        <v>143</v>
      </c>
      <c r="Z54" s="42">
        <f>X54+Y54</f>
        <v>279</v>
      </c>
      <c r="AA54" s="46">
        <v>27</v>
      </c>
      <c r="AB54" s="46">
        <v>23</v>
      </c>
      <c r="AC54" s="43">
        <v>50</v>
      </c>
      <c r="AD54" s="46">
        <v>3</v>
      </c>
      <c r="AE54" s="43">
        <v>1</v>
      </c>
      <c r="AF54" s="46">
        <v>0</v>
      </c>
      <c r="AG54" s="43">
        <v>4</v>
      </c>
      <c r="AH54" s="43">
        <v>6</v>
      </c>
      <c r="AI54" s="46">
        <v>50</v>
      </c>
      <c r="AJ54" s="43">
        <v>0</v>
      </c>
      <c r="AK54" s="43">
        <v>3</v>
      </c>
      <c r="AL54" s="46">
        <v>0</v>
      </c>
      <c r="AM54" s="46">
        <v>3</v>
      </c>
      <c r="AN54" s="46">
        <v>64</v>
      </c>
      <c r="AO54" s="42">
        <v>67</v>
      </c>
      <c r="AP54" s="46">
        <v>0</v>
      </c>
      <c r="AQ54" s="46">
        <v>0</v>
      </c>
      <c r="AR54" s="46">
        <v>2</v>
      </c>
      <c r="AS54" s="46">
        <v>4</v>
      </c>
      <c r="AT54" s="46">
        <v>5</v>
      </c>
      <c r="AU54" s="46">
        <v>9</v>
      </c>
    </row>
    <row r="55" spans="1:47" ht="18.75" customHeight="1" x14ac:dyDescent="0.2">
      <c r="A55" s="748"/>
      <c r="B55" s="41"/>
      <c r="C55" s="41"/>
      <c r="D55" s="45"/>
      <c r="E55" s="45"/>
      <c r="F55" s="45"/>
      <c r="G55" s="45"/>
      <c r="H55" s="42"/>
      <c r="I55" s="45"/>
      <c r="J55" s="45"/>
      <c r="K55" s="42"/>
      <c r="L55" s="45"/>
      <c r="M55" s="45"/>
      <c r="N55" s="42"/>
      <c r="O55" s="45"/>
      <c r="P55" s="45"/>
      <c r="Q55" s="42"/>
      <c r="R55" s="45"/>
      <c r="S55" s="45"/>
      <c r="T55" s="42"/>
      <c r="U55" s="46"/>
      <c r="V55" s="45"/>
      <c r="W55" s="42"/>
      <c r="X55" s="42"/>
      <c r="Y55" s="43"/>
      <c r="Z55" s="42"/>
      <c r="AA55" s="46"/>
      <c r="AB55" s="46"/>
      <c r="AC55" s="43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2"/>
      <c r="AP55" s="46"/>
      <c r="AQ55" s="46"/>
      <c r="AR55" s="46"/>
      <c r="AS55" s="46"/>
      <c r="AT55" s="46"/>
      <c r="AU55" s="46"/>
    </row>
    <row r="56" spans="1:47" ht="18.75" customHeight="1" x14ac:dyDescent="0.15">
      <c r="A56" s="44"/>
      <c r="B56" s="745" t="s">
        <v>78</v>
      </c>
      <c r="C56" s="41" t="s">
        <v>62</v>
      </c>
      <c r="D56" s="45">
        <v>2</v>
      </c>
      <c r="E56" s="45">
        <v>6</v>
      </c>
      <c r="F56" s="45">
        <v>1</v>
      </c>
      <c r="G56" s="45">
        <v>2</v>
      </c>
      <c r="H56" s="42">
        <f>F56+G56</f>
        <v>3</v>
      </c>
      <c r="I56" s="45">
        <v>10</v>
      </c>
      <c r="J56" s="45">
        <v>9</v>
      </c>
      <c r="K56" s="42">
        <f>I56+J56</f>
        <v>19</v>
      </c>
      <c r="L56" s="45">
        <v>15</v>
      </c>
      <c r="M56" s="45">
        <v>12</v>
      </c>
      <c r="N56" s="42">
        <f>L56+M56</f>
        <v>27</v>
      </c>
      <c r="O56" s="45">
        <v>23</v>
      </c>
      <c r="P56" s="45">
        <v>16</v>
      </c>
      <c r="Q56" s="42">
        <f>O56+P56</f>
        <v>39</v>
      </c>
      <c r="R56" s="45">
        <v>24</v>
      </c>
      <c r="S56" s="45">
        <v>22</v>
      </c>
      <c r="T56" s="42">
        <f>R56+S56</f>
        <v>46</v>
      </c>
      <c r="U56" s="46">
        <v>16</v>
      </c>
      <c r="V56" s="45">
        <v>24</v>
      </c>
      <c r="W56" s="42">
        <f>U56+V56</f>
        <v>40</v>
      </c>
      <c r="X56" s="42">
        <f>F56+I56+L56+O56+R56+U56</f>
        <v>89</v>
      </c>
      <c r="Y56" s="43">
        <f>G56+J56+M56+P56+S56+V56</f>
        <v>85</v>
      </c>
      <c r="Z56" s="42">
        <f>X56+Y56</f>
        <v>174</v>
      </c>
      <c r="AA56" s="46">
        <v>26</v>
      </c>
      <c r="AB56" s="46">
        <v>21</v>
      </c>
      <c r="AC56" s="43">
        <v>47</v>
      </c>
      <c r="AD56" s="46">
        <v>2</v>
      </c>
      <c r="AE56" s="43">
        <v>1</v>
      </c>
      <c r="AF56" s="43">
        <v>0</v>
      </c>
      <c r="AG56" s="43">
        <v>1</v>
      </c>
      <c r="AH56" s="43">
        <v>0</v>
      </c>
      <c r="AI56" s="46">
        <v>22</v>
      </c>
      <c r="AJ56" s="43">
        <v>0</v>
      </c>
      <c r="AK56" s="43">
        <v>0</v>
      </c>
      <c r="AL56" s="43">
        <v>0</v>
      </c>
      <c r="AM56" s="46">
        <v>2</v>
      </c>
      <c r="AN56" s="46">
        <v>24</v>
      </c>
      <c r="AO56" s="42">
        <v>26</v>
      </c>
      <c r="AP56" s="46">
        <v>0</v>
      </c>
      <c r="AQ56" s="46">
        <v>0</v>
      </c>
      <c r="AR56" s="46">
        <v>3</v>
      </c>
      <c r="AS56" s="43">
        <v>4</v>
      </c>
      <c r="AT56" s="43">
        <v>7</v>
      </c>
      <c r="AU56" s="46">
        <v>11</v>
      </c>
    </row>
    <row r="57" spans="1:47" ht="18.75" customHeight="1" x14ac:dyDescent="0.15">
      <c r="A57" s="44"/>
      <c r="B57" s="745"/>
      <c r="C57" s="41" t="s">
        <v>63</v>
      </c>
      <c r="D57" s="45">
        <v>0</v>
      </c>
      <c r="E57" s="45">
        <v>0</v>
      </c>
      <c r="F57" s="45">
        <v>0</v>
      </c>
      <c r="G57" s="45">
        <v>0</v>
      </c>
      <c r="H57" s="42">
        <v>0</v>
      </c>
      <c r="I57" s="45">
        <v>0</v>
      </c>
      <c r="J57" s="45">
        <v>0</v>
      </c>
      <c r="K57" s="42">
        <v>0</v>
      </c>
      <c r="L57" s="45">
        <v>0</v>
      </c>
      <c r="M57" s="45">
        <v>0</v>
      </c>
      <c r="N57" s="42">
        <v>0</v>
      </c>
      <c r="O57" s="45">
        <v>0</v>
      </c>
      <c r="P57" s="45">
        <v>0</v>
      </c>
      <c r="Q57" s="42">
        <v>0</v>
      </c>
      <c r="R57" s="45">
        <v>0</v>
      </c>
      <c r="S57" s="45">
        <v>0</v>
      </c>
      <c r="T57" s="42">
        <v>0</v>
      </c>
      <c r="U57" s="46">
        <v>0</v>
      </c>
      <c r="V57" s="45">
        <v>0</v>
      </c>
      <c r="W57" s="42">
        <v>0</v>
      </c>
      <c r="X57" s="42">
        <v>0</v>
      </c>
      <c r="Y57" s="43">
        <v>0</v>
      </c>
      <c r="Z57" s="42">
        <v>0</v>
      </c>
      <c r="AA57" s="46">
        <v>0</v>
      </c>
      <c r="AB57" s="46">
        <v>0</v>
      </c>
      <c r="AC57" s="43">
        <v>0</v>
      </c>
      <c r="AD57" s="46">
        <v>0</v>
      </c>
      <c r="AE57" s="43">
        <v>0</v>
      </c>
      <c r="AF57" s="46">
        <v>0</v>
      </c>
      <c r="AG57" s="43">
        <v>0</v>
      </c>
      <c r="AH57" s="43">
        <v>0</v>
      </c>
      <c r="AI57" s="46">
        <v>0</v>
      </c>
      <c r="AJ57" s="43">
        <v>0</v>
      </c>
      <c r="AK57" s="43">
        <v>0</v>
      </c>
      <c r="AL57" s="43">
        <v>0</v>
      </c>
      <c r="AM57" s="46">
        <v>0</v>
      </c>
      <c r="AN57" s="46">
        <v>0</v>
      </c>
      <c r="AO57" s="42">
        <v>0</v>
      </c>
      <c r="AP57" s="43">
        <v>0</v>
      </c>
      <c r="AQ57" s="43">
        <v>0</v>
      </c>
      <c r="AR57" s="43">
        <v>0</v>
      </c>
      <c r="AS57" s="46">
        <v>0</v>
      </c>
      <c r="AT57" s="46">
        <v>0</v>
      </c>
      <c r="AU57" s="46">
        <v>0</v>
      </c>
    </row>
    <row r="58" spans="1:47" ht="18.75" customHeight="1" x14ac:dyDescent="0.15">
      <c r="A58" s="48"/>
      <c r="B58" s="49"/>
      <c r="C58" s="50"/>
      <c r="D58" s="51"/>
      <c r="E58" s="51"/>
      <c r="F58" s="51"/>
      <c r="G58" s="51"/>
      <c r="H58" s="52"/>
      <c r="I58" s="51"/>
      <c r="J58" s="51"/>
      <c r="K58" s="52"/>
      <c r="L58" s="51"/>
      <c r="M58" s="51"/>
      <c r="N58" s="52"/>
      <c r="O58" s="51"/>
      <c r="P58" s="51"/>
      <c r="Q58" s="52"/>
      <c r="R58" s="51"/>
      <c r="S58" s="51"/>
      <c r="T58" s="52"/>
      <c r="U58" s="54"/>
      <c r="V58" s="73"/>
      <c r="W58" s="52"/>
      <c r="X58" s="53"/>
      <c r="Y58" s="39"/>
      <c r="Z58" s="52"/>
      <c r="AA58" s="54"/>
      <c r="AB58" s="54"/>
      <c r="AC58" s="39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2"/>
      <c r="AP58" s="54"/>
      <c r="AQ58" s="54"/>
      <c r="AR58" s="54"/>
      <c r="AS58" s="54"/>
      <c r="AT58" s="54"/>
      <c r="AU58" s="55"/>
    </row>
    <row r="59" spans="1:47" ht="18.75" customHeight="1" x14ac:dyDescent="0.15">
      <c r="A59" s="74"/>
      <c r="B59" s="20"/>
      <c r="C59" s="25"/>
      <c r="D59" s="75"/>
      <c r="E59" s="75"/>
      <c r="F59" s="75"/>
      <c r="G59" s="75"/>
      <c r="H59" s="60"/>
      <c r="I59" s="75"/>
      <c r="J59" s="75"/>
      <c r="K59" s="60"/>
      <c r="L59" s="75"/>
      <c r="M59" s="75"/>
      <c r="N59" s="60"/>
      <c r="O59" s="75"/>
      <c r="P59" s="75"/>
      <c r="Q59" s="60"/>
      <c r="R59" s="75"/>
      <c r="S59" s="75"/>
      <c r="T59" s="60"/>
      <c r="U59" s="75"/>
      <c r="V59" s="75"/>
      <c r="W59" s="60"/>
      <c r="X59" s="60"/>
      <c r="Y59" s="60"/>
      <c r="Z59" s="60"/>
      <c r="AA59" s="75"/>
      <c r="AB59" s="75"/>
      <c r="AC59" s="60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60"/>
      <c r="AP59" s="75"/>
      <c r="AQ59" s="75"/>
      <c r="AR59" s="75"/>
      <c r="AS59" s="75"/>
      <c r="AT59" s="75"/>
      <c r="AU59" s="75"/>
    </row>
    <row r="60" spans="1:47" ht="18.75" customHeight="1" x14ac:dyDescent="0.2">
      <c r="A60" s="56"/>
      <c r="B60" s="57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</row>
    <row r="61" spans="1:47" ht="18.75" customHeight="1" x14ac:dyDescent="0.2">
      <c r="A61" s="59" t="s">
        <v>340</v>
      </c>
      <c r="B61" s="20"/>
      <c r="C61" s="20"/>
      <c r="D61" s="60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</row>
    <row r="62" spans="1:47" ht="18.75" customHeight="1" x14ac:dyDescent="0.2">
      <c r="A62" s="61"/>
      <c r="B62" s="62"/>
      <c r="C62" s="6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</row>
    <row r="63" spans="1:47" ht="18.75" customHeight="1" x14ac:dyDescent="0.2">
      <c r="A63" s="439"/>
      <c r="B63" s="440"/>
      <c r="C63" s="441" t="s">
        <v>79</v>
      </c>
      <c r="D63" s="423">
        <v>13</v>
      </c>
      <c r="E63" s="424">
        <v>54</v>
      </c>
      <c r="F63" s="425">
        <v>24</v>
      </c>
      <c r="G63" s="425">
        <v>16</v>
      </c>
      <c r="H63" s="425">
        <v>40</v>
      </c>
      <c r="I63" s="425">
        <v>77</v>
      </c>
      <c r="J63" s="425">
        <v>64</v>
      </c>
      <c r="K63" s="425">
        <v>141</v>
      </c>
      <c r="L63" s="425">
        <v>114</v>
      </c>
      <c r="M63" s="425">
        <v>97</v>
      </c>
      <c r="N63" s="425">
        <v>211</v>
      </c>
      <c r="O63" s="426">
        <v>179</v>
      </c>
      <c r="P63" s="425">
        <v>165</v>
      </c>
      <c r="Q63" s="425">
        <v>344</v>
      </c>
      <c r="R63" s="425">
        <v>191</v>
      </c>
      <c r="S63" s="425">
        <v>185</v>
      </c>
      <c r="T63" s="425">
        <v>376</v>
      </c>
      <c r="U63" s="425">
        <v>198</v>
      </c>
      <c r="V63" s="425">
        <v>179</v>
      </c>
      <c r="W63" s="425">
        <v>377</v>
      </c>
      <c r="X63" s="425">
        <v>783</v>
      </c>
      <c r="Y63" s="425">
        <v>706</v>
      </c>
      <c r="Z63" s="425">
        <v>1489</v>
      </c>
      <c r="AA63" s="423">
        <v>173</v>
      </c>
      <c r="AB63" s="442">
        <v>149</v>
      </c>
      <c r="AC63" s="442">
        <v>322</v>
      </c>
      <c r="AD63" s="425">
        <v>12</v>
      </c>
      <c r="AE63" s="425">
        <v>10</v>
      </c>
      <c r="AF63" s="443">
        <v>1</v>
      </c>
      <c r="AG63" s="425">
        <v>12</v>
      </c>
      <c r="AH63" s="423">
        <v>2</v>
      </c>
      <c r="AI63" s="425">
        <v>193</v>
      </c>
      <c r="AJ63" s="444">
        <v>0</v>
      </c>
      <c r="AK63" s="445">
        <v>3</v>
      </c>
      <c r="AL63" s="445">
        <v>0</v>
      </c>
      <c r="AM63" s="445">
        <v>23</v>
      </c>
      <c r="AN63" s="445">
        <v>210</v>
      </c>
      <c r="AO63" s="445">
        <v>233</v>
      </c>
      <c r="AP63" s="445">
        <v>0</v>
      </c>
      <c r="AQ63" s="445">
        <v>2</v>
      </c>
      <c r="AR63" s="445">
        <v>21</v>
      </c>
      <c r="AS63" s="445">
        <v>20</v>
      </c>
      <c r="AT63" s="445">
        <v>41</v>
      </c>
      <c r="AU63" s="445">
        <v>61</v>
      </c>
    </row>
    <row r="64" spans="1:47" ht="18.75" customHeight="1" x14ac:dyDescent="0.2">
      <c r="A64" s="739" t="s">
        <v>401</v>
      </c>
      <c r="B64" s="740"/>
      <c r="C64" s="382" t="s">
        <v>80</v>
      </c>
      <c r="D64" s="63">
        <v>0</v>
      </c>
      <c r="E64" s="60">
        <v>0</v>
      </c>
      <c r="F64" s="47">
        <v>0</v>
      </c>
      <c r="G64" s="60">
        <v>0</v>
      </c>
      <c r="H64" s="43">
        <v>0</v>
      </c>
      <c r="I64" s="47">
        <v>0</v>
      </c>
      <c r="J64" s="60">
        <v>0</v>
      </c>
      <c r="K64" s="43">
        <v>0</v>
      </c>
      <c r="L64" s="47">
        <v>0</v>
      </c>
      <c r="M64" s="60">
        <v>0</v>
      </c>
      <c r="N64" s="43">
        <v>0</v>
      </c>
      <c r="O64" s="64">
        <v>0</v>
      </c>
      <c r="P64" s="43">
        <v>0</v>
      </c>
      <c r="Q64" s="43">
        <v>0</v>
      </c>
      <c r="R64" s="47">
        <v>0</v>
      </c>
      <c r="S64" s="60">
        <v>0</v>
      </c>
      <c r="T64" s="43">
        <v>0</v>
      </c>
      <c r="U64" s="43">
        <v>0</v>
      </c>
      <c r="V64" s="47">
        <v>0</v>
      </c>
      <c r="W64" s="43">
        <v>0</v>
      </c>
      <c r="X64" s="43">
        <v>0</v>
      </c>
      <c r="Y64" s="43">
        <v>0</v>
      </c>
      <c r="Z64" s="47">
        <v>0</v>
      </c>
      <c r="AA64" s="47">
        <v>0</v>
      </c>
      <c r="AB64" s="47">
        <v>0</v>
      </c>
      <c r="AC64" s="47">
        <v>0</v>
      </c>
      <c r="AD64" s="47">
        <v>0</v>
      </c>
      <c r="AE64" s="47">
        <v>0</v>
      </c>
      <c r="AF64" s="64">
        <v>0</v>
      </c>
      <c r="AG64" s="43">
        <v>0</v>
      </c>
      <c r="AH64" s="47">
        <v>0</v>
      </c>
      <c r="AI64" s="47">
        <v>0</v>
      </c>
      <c r="AJ64" s="65">
        <v>0</v>
      </c>
      <c r="AK64" s="69">
        <v>0</v>
      </c>
      <c r="AL64" s="69">
        <v>0</v>
      </c>
      <c r="AM64" s="69">
        <v>0</v>
      </c>
      <c r="AN64" s="69">
        <v>0</v>
      </c>
      <c r="AO64" s="69">
        <v>0</v>
      </c>
      <c r="AP64" s="69">
        <v>0</v>
      </c>
      <c r="AQ64" s="69">
        <v>0</v>
      </c>
      <c r="AR64" s="69">
        <v>0</v>
      </c>
      <c r="AS64" s="69">
        <v>0</v>
      </c>
      <c r="AT64" s="69">
        <v>0</v>
      </c>
      <c r="AU64" s="69">
        <v>0</v>
      </c>
    </row>
    <row r="65" spans="1:47" ht="18.75" customHeight="1" x14ac:dyDescent="0.2">
      <c r="A65" s="29"/>
      <c r="B65" s="30"/>
      <c r="C65" s="189" t="s">
        <v>81</v>
      </c>
      <c r="D65" s="63">
        <v>104</v>
      </c>
      <c r="E65" s="60">
        <v>528</v>
      </c>
      <c r="F65" s="43">
        <v>240</v>
      </c>
      <c r="G65" s="43">
        <v>219</v>
      </c>
      <c r="H65" s="43">
        <v>459</v>
      </c>
      <c r="I65" s="43">
        <v>648</v>
      </c>
      <c r="J65" s="43">
        <v>560</v>
      </c>
      <c r="K65" s="43">
        <v>1208</v>
      </c>
      <c r="L65" s="43">
        <v>719</v>
      </c>
      <c r="M65" s="43">
        <v>663</v>
      </c>
      <c r="N65" s="43">
        <v>1382</v>
      </c>
      <c r="O65" s="42">
        <v>2033</v>
      </c>
      <c r="P65" s="43">
        <v>1921</v>
      </c>
      <c r="Q65" s="43">
        <v>3954</v>
      </c>
      <c r="R65" s="43">
        <v>2162</v>
      </c>
      <c r="S65" s="43">
        <v>2048</v>
      </c>
      <c r="T65" s="43">
        <v>4210</v>
      </c>
      <c r="U65" s="43">
        <v>2148</v>
      </c>
      <c r="V65" s="43">
        <v>2115</v>
      </c>
      <c r="W65" s="43">
        <v>4263</v>
      </c>
      <c r="X65" s="43">
        <v>7950</v>
      </c>
      <c r="Y65" s="43">
        <v>7526</v>
      </c>
      <c r="Z65" s="43">
        <v>15476</v>
      </c>
      <c r="AA65" s="43">
        <v>1225</v>
      </c>
      <c r="AB65" s="47">
        <v>1197</v>
      </c>
      <c r="AC65" s="43">
        <v>2422</v>
      </c>
      <c r="AD65" s="43">
        <v>98</v>
      </c>
      <c r="AE65" s="43">
        <v>71</v>
      </c>
      <c r="AF65" s="64">
        <v>19</v>
      </c>
      <c r="AG65" s="43">
        <v>128</v>
      </c>
      <c r="AH65" s="63">
        <v>30</v>
      </c>
      <c r="AI65" s="43">
        <v>1825</v>
      </c>
      <c r="AJ65" s="65">
        <v>2</v>
      </c>
      <c r="AK65" s="69">
        <v>24</v>
      </c>
      <c r="AL65" s="69">
        <v>60</v>
      </c>
      <c r="AM65" s="69">
        <v>99</v>
      </c>
      <c r="AN65" s="69">
        <v>2158</v>
      </c>
      <c r="AO65" s="69">
        <v>2257</v>
      </c>
      <c r="AP65" s="69">
        <v>1</v>
      </c>
      <c r="AQ65" s="69">
        <v>0</v>
      </c>
      <c r="AR65" s="69">
        <v>80</v>
      </c>
      <c r="AS65" s="69">
        <v>119</v>
      </c>
      <c r="AT65" s="69">
        <v>376</v>
      </c>
      <c r="AU65" s="69">
        <v>495</v>
      </c>
    </row>
    <row r="66" spans="1:47" ht="18.75" customHeight="1" x14ac:dyDescent="0.2">
      <c r="A66" s="439"/>
      <c r="B66" s="440"/>
      <c r="C66" s="190" t="s">
        <v>79</v>
      </c>
      <c r="D66" s="446">
        <v>15</v>
      </c>
      <c r="E66" s="191">
        <v>60</v>
      </c>
      <c r="F66" s="191">
        <v>27</v>
      </c>
      <c r="G66" s="191">
        <v>17</v>
      </c>
      <c r="H66" s="191">
        <v>44</v>
      </c>
      <c r="I66" s="191">
        <v>92</v>
      </c>
      <c r="J66" s="191">
        <v>84</v>
      </c>
      <c r="K66" s="191">
        <v>176</v>
      </c>
      <c r="L66" s="191">
        <v>114</v>
      </c>
      <c r="M66" s="191">
        <v>107</v>
      </c>
      <c r="N66" s="191">
        <v>221</v>
      </c>
      <c r="O66" s="191">
        <v>200</v>
      </c>
      <c r="P66" s="191">
        <v>188</v>
      </c>
      <c r="Q66" s="191">
        <v>388</v>
      </c>
      <c r="R66" s="191">
        <v>196</v>
      </c>
      <c r="S66" s="191">
        <v>192</v>
      </c>
      <c r="T66" s="191">
        <v>388</v>
      </c>
      <c r="U66" s="192">
        <v>214</v>
      </c>
      <c r="V66" s="192">
        <v>210</v>
      </c>
      <c r="W66" s="191">
        <v>424</v>
      </c>
      <c r="X66" s="191">
        <v>843</v>
      </c>
      <c r="Y66" s="192">
        <v>798</v>
      </c>
      <c r="Z66" s="192">
        <v>1641</v>
      </c>
      <c r="AA66" s="191">
        <v>196</v>
      </c>
      <c r="AB66" s="191">
        <v>183</v>
      </c>
      <c r="AC66" s="191">
        <v>379</v>
      </c>
      <c r="AD66" s="191">
        <v>14</v>
      </c>
      <c r="AE66" s="191">
        <v>11</v>
      </c>
      <c r="AF66" s="193">
        <v>1</v>
      </c>
      <c r="AG66" s="446">
        <v>13</v>
      </c>
      <c r="AH66" s="191">
        <v>2</v>
      </c>
      <c r="AI66" s="191">
        <v>219</v>
      </c>
      <c r="AJ66" s="191">
        <v>0</v>
      </c>
      <c r="AK66" s="191">
        <v>3</v>
      </c>
      <c r="AL66" s="191">
        <v>0</v>
      </c>
      <c r="AM66" s="191">
        <v>26</v>
      </c>
      <c r="AN66" s="191">
        <v>237</v>
      </c>
      <c r="AO66" s="191">
        <v>263</v>
      </c>
      <c r="AP66" s="191">
        <v>0</v>
      </c>
      <c r="AQ66" s="191">
        <v>3</v>
      </c>
      <c r="AR66" s="191">
        <v>24</v>
      </c>
      <c r="AS66" s="191">
        <v>21</v>
      </c>
      <c r="AT66" s="191">
        <v>44</v>
      </c>
      <c r="AU66" s="193">
        <v>65</v>
      </c>
    </row>
    <row r="67" spans="1:47" ht="18.75" customHeight="1" x14ac:dyDescent="0.2">
      <c r="A67" s="739">
        <v>29</v>
      </c>
      <c r="B67" s="740"/>
      <c r="C67" s="194" t="s">
        <v>80</v>
      </c>
      <c r="D67" s="65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  <c r="P67" s="63">
        <v>0</v>
      </c>
      <c r="Q67" s="63">
        <v>0</v>
      </c>
      <c r="R67" s="63">
        <v>0</v>
      </c>
      <c r="S67" s="63">
        <v>0</v>
      </c>
      <c r="T67" s="63">
        <v>0</v>
      </c>
      <c r="U67" s="43">
        <v>0</v>
      </c>
      <c r="V67" s="43">
        <v>0</v>
      </c>
      <c r="W67" s="63">
        <v>0</v>
      </c>
      <c r="X67" s="63">
        <v>0</v>
      </c>
      <c r="Y67" s="43">
        <v>0</v>
      </c>
      <c r="Z67" s="43">
        <v>0</v>
      </c>
      <c r="AA67" s="63">
        <v>0</v>
      </c>
      <c r="AB67" s="63">
        <v>0</v>
      </c>
      <c r="AC67" s="63">
        <v>0</v>
      </c>
      <c r="AD67" s="63">
        <v>0</v>
      </c>
      <c r="AE67" s="63">
        <v>0</v>
      </c>
      <c r="AF67" s="195">
        <v>0</v>
      </c>
      <c r="AG67" s="65">
        <v>0</v>
      </c>
      <c r="AH67" s="63">
        <v>0</v>
      </c>
      <c r="AI67" s="63">
        <v>0</v>
      </c>
      <c r="AJ67" s="63">
        <v>0</v>
      </c>
      <c r="AK67" s="63">
        <v>0</v>
      </c>
      <c r="AL67" s="63">
        <v>0</v>
      </c>
      <c r="AM67" s="63">
        <v>0</v>
      </c>
      <c r="AN67" s="63">
        <v>0</v>
      </c>
      <c r="AO67" s="63">
        <v>0</v>
      </c>
      <c r="AP67" s="63">
        <v>0</v>
      </c>
      <c r="AQ67" s="63">
        <v>0</v>
      </c>
      <c r="AR67" s="63">
        <v>0</v>
      </c>
      <c r="AS67" s="63">
        <v>0</v>
      </c>
      <c r="AT67" s="63">
        <v>0</v>
      </c>
      <c r="AU67" s="195">
        <v>0</v>
      </c>
    </row>
    <row r="68" spans="1:47" ht="18.75" customHeight="1" x14ac:dyDescent="0.2">
      <c r="A68" s="29"/>
      <c r="B68" s="30"/>
      <c r="C68" s="196" t="s">
        <v>81</v>
      </c>
      <c r="D68" s="197">
        <v>140</v>
      </c>
      <c r="E68" s="198">
        <v>705</v>
      </c>
      <c r="F68" s="198">
        <v>356</v>
      </c>
      <c r="G68" s="198">
        <v>307</v>
      </c>
      <c r="H68" s="198">
        <v>663</v>
      </c>
      <c r="I68" s="198">
        <v>890</v>
      </c>
      <c r="J68" s="198">
        <v>802</v>
      </c>
      <c r="K68" s="198">
        <v>1692</v>
      </c>
      <c r="L68" s="198">
        <v>1010</v>
      </c>
      <c r="M68" s="198">
        <v>936</v>
      </c>
      <c r="N68" s="198">
        <v>1946</v>
      </c>
      <c r="O68" s="198">
        <v>2684</v>
      </c>
      <c r="P68" s="198">
        <v>2579</v>
      </c>
      <c r="Q68" s="198">
        <v>5263</v>
      </c>
      <c r="R68" s="198">
        <v>2703</v>
      </c>
      <c r="S68" s="198">
        <v>2565</v>
      </c>
      <c r="T68" s="198">
        <v>5268</v>
      </c>
      <c r="U68" s="199">
        <v>2744</v>
      </c>
      <c r="V68" s="199">
        <v>2593</v>
      </c>
      <c r="W68" s="198">
        <v>5337</v>
      </c>
      <c r="X68" s="198">
        <v>10387</v>
      </c>
      <c r="Y68" s="199">
        <v>9782</v>
      </c>
      <c r="Z68" s="199">
        <v>20169</v>
      </c>
      <c r="AA68" s="198">
        <v>2190</v>
      </c>
      <c r="AB68" s="198">
        <v>2148</v>
      </c>
      <c r="AC68" s="198">
        <v>4338</v>
      </c>
      <c r="AD68" s="198">
        <v>133</v>
      </c>
      <c r="AE68" s="198">
        <v>93</v>
      </c>
      <c r="AF68" s="200">
        <v>29</v>
      </c>
      <c r="AG68" s="197">
        <v>183</v>
      </c>
      <c r="AH68" s="198">
        <v>72</v>
      </c>
      <c r="AI68" s="198">
        <v>2518</v>
      </c>
      <c r="AJ68" s="198">
        <v>2</v>
      </c>
      <c r="AK68" s="198">
        <v>34</v>
      </c>
      <c r="AL68" s="198">
        <v>15</v>
      </c>
      <c r="AM68" s="198">
        <v>135</v>
      </c>
      <c r="AN68" s="198">
        <v>2944</v>
      </c>
      <c r="AO68" s="198">
        <v>3079</v>
      </c>
      <c r="AP68" s="198">
        <v>0</v>
      </c>
      <c r="AQ68" s="198">
        <v>8</v>
      </c>
      <c r="AR68" s="198">
        <v>129</v>
      </c>
      <c r="AS68" s="198">
        <v>167</v>
      </c>
      <c r="AT68" s="198">
        <v>576</v>
      </c>
      <c r="AU68" s="200">
        <v>743</v>
      </c>
    </row>
  </sheetData>
  <mergeCells count="47">
    <mergeCell ref="B56:B57"/>
    <mergeCell ref="A64:B64"/>
    <mergeCell ref="A67:B67"/>
    <mergeCell ref="B38:B39"/>
    <mergeCell ref="B41:B42"/>
    <mergeCell ref="B44:B45"/>
    <mergeCell ref="B47:B48"/>
    <mergeCell ref="B50:B51"/>
    <mergeCell ref="B53:B54"/>
    <mergeCell ref="A13:B13"/>
    <mergeCell ref="A14:B14"/>
    <mergeCell ref="B17:B18"/>
    <mergeCell ref="A19:A55"/>
    <mergeCell ref="B20:B21"/>
    <mergeCell ref="B23:B24"/>
    <mergeCell ref="B26:B27"/>
    <mergeCell ref="B29:B30"/>
    <mergeCell ref="B32:B33"/>
    <mergeCell ref="B35:B36"/>
    <mergeCell ref="A12:B12"/>
    <mergeCell ref="AJ5:AJ8"/>
    <mergeCell ref="AK5:AK8"/>
    <mergeCell ref="AL5:AL8"/>
    <mergeCell ref="AP5:AP8"/>
    <mergeCell ref="AD5:AD8"/>
    <mergeCell ref="AE5:AE8"/>
    <mergeCell ref="AF5:AF8"/>
    <mergeCell ref="AG5:AG8"/>
    <mergeCell ref="AH5:AH8"/>
    <mergeCell ref="AI5:AI8"/>
    <mergeCell ref="A6:B6"/>
    <mergeCell ref="A11:B11"/>
    <mergeCell ref="A1:AT1"/>
    <mergeCell ref="A2:B2"/>
    <mergeCell ref="C3:C9"/>
    <mergeCell ref="D3:D9"/>
    <mergeCell ref="E3:E9"/>
    <mergeCell ref="H3:X3"/>
    <mergeCell ref="AD3:AR3"/>
    <mergeCell ref="AS3:AU3"/>
    <mergeCell ref="AA4:AC4"/>
    <mergeCell ref="AA5:AC5"/>
    <mergeCell ref="AS5:AS8"/>
    <mergeCell ref="AT5:AT8"/>
    <mergeCell ref="AU5:AU8"/>
    <mergeCell ref="AQ5:AQ8"/>
    <mergeCell ref="AR5:AR8"/>
  </mergeCells>
  <phoneticPr fontId="4"/>
  <dataValidations count="1">
    <dataValidation imeMode="off" allowBlank="1" showInputMessage="1" showErrorMessage="1" sqref="D61:AJ65 D66:AU68 D10:AU60"/>
  </dataValidations>
  <printOptions horizontalCentered="1"/>
  <pageMargins left="0.39370078740157483" right="0.39370078740157483" top="0.59055118110236227" bottom="0.39370078740157483" header="0" footer="0.39370078740157483"/>
  <headerFooter scaleWithDoc="0">
    <oddFooter>&amp;C&amp;"ＭＳ ゴシック,標準"&amp;8－ &amp;P －</oddFooter>
  </headerFooter>
  <colBreaks count="1" manualBreakCount="1">
    <brk id="21" max="6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view="pageBreakPreview" zoomScaleNormal="70" zoomScaleSheetLayoutView="100" workbookViewId="0">
      <pane xSplit="3" ySplit="9" topLeftCell="D10" activePane="bottomRight" state="frozen"/>
      <selection activeCell="I63" sqref="I63"/>
      <selection pane="topRight" activeCell="I63" sqref="I63"/>
      <selection pane="bottomLeft" activeCell="I63" sqref="I63"/>
      <selection pane="bottomRight" activeCell="D10" sqref="D10:AT29"/>
    </sheetView>
  </sheetViews>
  <sheetFormatPr defaultRowHeight="13.5" x14ac:dyDescent="0.2"/>
  <cols>
    <col min="1" max="1" width="4.09765625" style="76" customWidth="1"/>
    <col min="2" max="2" width="7.296875" style="76" customWidth="1"/>
    <col min="3" max="3" width="3.69921875" style="76" customWidth="1"/>
    <col min="4" max="4" width="5.296875" style="76" customWidth="1"/>
    <col min="5" max="5" width="3.69921875" style="76" customWidth="1"/>
    <col min="6" max="6" width="5.296875" style="76" customWidth="1"/>
    <col min="7" max="25" width="5.8984375" style="76" customWidth="1"/>
    <col min="26" max="28" width="6.69921875" style="76" customWidth="1"/>
    <col min="29" max="31" width="5.296875" style="76" customWidth="1"/>
    <col min="32" max="32" width="3.69921875" style="76" customWidth="1"/>
    <col min="33" max="33" width="5.296875" style="76" customWidth="1"/>
    <col min="34" max="35" width="3.69921875" style="76" customWidth="1"/>
    <col min="36" max="36" width="6.09765625" style="76" customWidth="1"/>
    <col min="37" max="37" width="5.296875" style="76" customWidth="1"/>
    <col min="38" max="39" width="3.69921875" style="76" customWidth="1"/>
    <col min="40" max="41" width="6.09765625" style="76" customWidth="1"/>
    <col min="42" max="42" width="6.796875" style="76" customWidth="1"/>
    <col min="43" max="46" width="5.296875" style="76" customWidth="1"/>
    <col min="47" max="16384" width="8.796875" style="76"/>
  </cols>
  <sheetData>
    <row r="1" spans="1:46" ht="28.5" x14ac:dyDescent="0.2">
      <c r="A1" s="774" t="s">
        <v>402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774"/>
      <c r="P1" s="774"/>
      <c r="Q1" s="774"/>
      <c r="R1" s="774"/>
      <c r="S1" s="774"/>
      <c r="T1" s="774"/>
      <c r="U1" s="774"/>
      <c r="V1" s="774"/>
      <c r="W1" s="774"/>
      <c r="X1" s="774"/>
      <c r="Y1" s="774"/>
      <c r="Z1" s="774"/>
      <c r="AA1" s="774"/>
      <c r="AB1" s="774"/>
      <c r="AC1" s="774"/>
      <c r="AD1" s="774"/>
      <c r="AE1" s="774"/>
      <c r="AF1" s="774"/>
      <c r="AG1" s="774"/>
      <c r="AH1" s="774"/>
      <c r="AI1" s="774"/>
      <c r="AJ1" s="774"/>
      <c r="AK1" s="774"/>
      <c r="AL1" s="774"/>
      <c r="AM1" s="774"/>
      <c r="AN1" s="774"/>
      <c r="AO1" s="774"/>
      <c r="AP1" s="774"/>
      <c r="AQ1" s="774"/>
      <c r="AR1" s="774"/>
      <c r="AS1" s="774"/>
      <c r="AT1" s="774"/>
    </row>
    <row r="2" spans="1:46" ht="18.95" customHeight="1" x14ac:dyDescent="0.2">
      <c r="A2" s="775">
        <v>43221</v>
      </c>
      <c r="B2" s="775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8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</row>
    <row r="3" spans="1:46" ht="24" customHeight="1" x14ac:dyDescent="0.2">
      <c r="A3" s="447"/>
      <c r="B3" s="448"/>
      <c r="C3" s="776" t="s">
        <v>112</v>
      </c>
      <c r="D3" s="778" t="s">
        <v>113</v>
      </c>
      <c r="E3" s="779"/>
      <c r="F3" s="779"/>
      <c r="G3" s="776" t="s">
        <v>114</v>
      </c>
      <c r="H3" s="449"/>
      <c r="I3" s="449"/>
      <c r="J3" s="449"/>
      <c r="K3" s="780" t="s">
        <v>115</v>
      </c>
      <c r="L3" s="781"/>
      <c r="M3" s="781"/>
      <c r="N3" s="781"/>
      <c r="O3" s="781"/>
      <c r="P3" s="781"/>
      <c r="Q3" s="781"/>
      <c r="R3" s="781"/>
      <c r="S3" s="781"/>
      <c r="T3" s="781"/>
      <c r="U3" s="781"/>
      <c r="V3" s="781"/>
      <c r="W3" s="781"/>
      <c r="X3" s="781"/>
      <c r="Y3" s="781"/>
      <c r="Z3" s="449"/>
      <c r="AA3" s="449"/>
      <c r="AB3" s="449"/>
      <c r="AC3" s="782" t="s">
        <v>116</v>
      </c>
      <c r="AD3" s="783"/>
      <c r="AE3" s="449"/>
      <c r="AF3" s="449"/>
      <c r="AG3" s="780" t="s">
        <v>117</v>
      </c>
      <c r="AH3" s="780"/>
      <c r="AI3" s="780"/>
      <c r="AJ3" s="780"/>
      <c r="AK3" s="780"/>
      <c r="AL3" s="780"/>
      <c r="AM3" s="780"/>
      <c r="AN3" s="780"/>
      <c r="AO3" s="780"/>
      <c r="AP3" s="449"/>
      <c r="AQ3" s="782" t="s">
        <v>403</v>
      </c>
      <c r="AR3" s="784"/>
      <c r="AS3" s="784"/>
      <c r="AT3" s="785"/>
    </row>
    <row r="4" spans="1:46" ht="24" customHeight="1" x14ac:dyDescent="0.2">
      <c r="A4" s="79"/>
      <c r="B4" s="77"/>
      <c r="C4" s="777"/>
      <c r="D4" s="77"/>
      <c r="E4" s="79"/>
      <c r="F4" s="79"/>
      <c r="G4" s="777"/>
      <c r="H4" s="77"/>
      <c r="I4" s="77"/>
      <c r="J4" s="77"/>
      <c r="K4" s="79"/>
      <c r="L4" s="77"/>
      <c r="M4" s="77"/>
      <c r="N4" s="79"/>
      <c r="O4" s="77"/>
      <c r="P4" s="77"/>
      <c r="Q4" s="79"/>
      <c r="R4" s="77"/>
      <c r="S4" s="77"/>
      <c r="T4" s="79"/>
      <c r="U4" s="77"/>
      <c r="V4" s="450"/>
      <c r="W4" s="79"/>
      <c r="X4" s="77"/>
      <c r="Y4" s="77"/>
      <c r="Z4" s="79"/>
      <c r="AA4" s="77"/>
      <c r="AB4" s="77"/>
      <c r="AC4" s="786" t="s">
        <v>404</v>
      </c>
      <c r="AD4" s="787"/>
      <c r="AE4" s="77"/>
      <c r="AF4" s="451"/>
      <c r="AG4" s="79"/>
      <c r="AH4" s="79"/>
      <c r="AI4" s="79"/>
      <c r="AJ4" s="79"/>
      <c r="AK4" s="79"/>
      <c r="AL4" s="79"/>
      <c r="AM4" s="79"/>
      <c r="AN4" s="79"/>
      <c r="AO4" s="77"/>
      <c r="AP4" s="77"/>
      <c r="AQ4" s="788" t="s">
        <v>118</v>
      </c>
      <c r="AR4" s="789"/>
      <c r="AS4" s="451"/>
      <c r="AT4" s="451"/>
    </row>
    <row r="5" spans="1:46" ht="24" customHeight="1" x14ac:dyDescent="0.2">
      <c r="A5" s="79"/>
      <c r="B5" s="77"/>
      <c r="C5" s="777"/>
      <c r="D5" s="80" t="s">
        <v>119</v>
      </c>
      <c r="E5" s="386" t="s">
        <v>120</v>
      </c>
      <c r="F5" s="79"/>
      <c r="G5" s="777"/>
      <c r="H5" s="77"/>
      <c r="I5" s="78" t="s">
        <v>405</v>
      </c>
      <c r="J5" s="77"/>
      <c r="K5" s="79"/>
      <c r="L5" s="78" t="s">
        <v>406</v>
      </c>
      <c r="M5" s="77" t="s">
        <v>121</v>
      </c>
      <c r="N5" s="79"/>
      <c r="O5" s="78" t="s">
        <v>407</v>
      </c>
      <c r="P5" s="77"/>
      <c r="Q5" s="79"/>
      <c r="R5" s="78" t="s">
        <v>408</v>
      </c>
      <c r="S5" s="77"/>
      <c r="T5" s="79"/>
      <c r="U5" s="78" t="s">
        <v>409</v>
      </c>
      <c r="V5" s="81" t="s">
        <v>121</v>
      </c>
      <c r="W5" s="79"/>
      <c r="X5" s="78" t="s">
        <v>410</v>
      </c>
      <c r="Y5" s="77"/>
      <c r="Z5" s="386"/>
      <c r="AA5" s="78" t="s">
        <v>122</v>
      </c>
      <c r="AB5" s="80"/>
      <c r="AC5" s="79"/>
      <c r="AD5" s="82"/>
      <c r="AE5" s="80" t="s">
        <v>123</v>
      </c>
      <c r="AF5" s="387" t="s">
        <v>124</v>
      </c>
      <c r="AG5" s="386" t="s">
        <v>40</v>
      </c>
      <c r="AH5" s="386" t="s">
        <v>41</v>
      </c>
      <c r="AI5" s="386" t="s">
        <v>42</v>
      </c>
      <c r="AJ5" s="386" t="s">
        <v>40</v>
      </c>
      <c r="AK5" s="386" t="s">
        <v>43</v>
      </c>
      <c r="AL5" s="386" t="s">
        <v>44</v>
      </c>
      <c r="AM5" s="386" t="s">
        <v>45</v>
      </c>
      <c r="AN5" s="386"/>
      <c r="AO5" s="78" t="s">
        <v>122</v>
      </c>
      <c r="AP5" s="77"/>
      <c r="AQ5" s="790"/>
      <c r="AR5" s="791"/>
      <c r="AS5" s="794" t="s">
        <v>99</v>
      </c>
      <c r="AT5" s="794" t="s">
        <v>48</v>
      </c>
    </row>
    <row r="6" spans="1:46" ht="24" customHeight="1" x14ac:dyDescent="0.2">
      <c r="A6" s="83" t="s">
        <v>125</v>
      </c>
      <c r="B6" s="84"/>
      <c r="C6" s="777"/>
      <c r="D6" s="77"/>
      <c r="E6" s="79"/>
      <c r="F6" s="795" t="s">
        <v>1</v>
      </c>
      <c r="G6" s="777"/>
      <c r="H6" s="85"/>
      <c r="I6" s="85"/>
      <c r="J6" s="85"/>
      <c r="K6" s="86"/>
      <c r="L6" s="85"/>
      <c r="M6" s="85"/>
      <c r="N6" s="86"/>
      <c r="O6" s="85"/>
      <c r="P6" s="85"/>
      <c r="Q6" s="86"/>
      <c r="R6" s="85"/>
      <c r="S6" s="85"/>
      <c r="T6" s="86"/>
      <c r="U6" s="85"/>
      <c r="V6" s="87"/>
      <c r="W6" s="86"/>
      <c r="X6" s="85"/>
      <c r="Y6" s="85"/>
      <c r="Z6" s="86"/>
      <c r="AA6" s="85"/>
      <c r="AB6" s="85"/>
      <c r="AC6" s="386" t="s">
        <v>126</v>
      </c>
      <c r="AD6" s="387" t="s">
        <v>127</v>
      </c>
      <c r="AE6" s="77"/>
      <c r="AF6" s="797" t="s">
        <v>123</v>
      </c>
      <c r="AG6" s="79"/>
      <c r="AH6" s="386" t="s">
        <v>128</v>
      </c>
      <c r="AI6" s="386" t="s">
        <v>411</v>
      </c>
      <c r="AJ6" s="79"/>
      <c r="AK6" s="386" t="s">
        <v>50</v>
      </c>
      <c r="AL6" s="386" t="s">
        <v>51</v>
      </c>
      <c r="AM6" s="79"/>
      <c r="AN6" s="86"/>
      <c r="AO6" s="85"/>
      <c r="AP6" s="85"/>
      <c r="AQ6" s="792"/>
      <c r="AR6" s="793"/>
      <c r="AS6" s="777"/>
      <c r="AT6" s="777"/>
    </row>
    <row r="7" spans="1:46" ht="24" customHeight="1" x14ac:dyDescent="0.2">
      <c r="A7" s="79"/>
      <c r="B7" s="77"/>
      <c r="C7" s="777"/>
      <c r="D7" s="77"/>
      <c r="E7" s="79"/>
      <c r="F7" s="796"/>
      <c r="G7" s="777"/>
      <c r="H7" s="77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451"/>
      <c r="V7" s="451"/>
      <c r="W7" s="447"/>
      <c r="X7" s="79"/>
      <c r="Y7" s="79"/>
      <c r="Z7" s="79"/>
      <c r="AA7" s="79"/>
      <c r="AB7" s="79"/>
      <c r="AC7" s="386" t="s">
        <v>129</v>
      </c>
      <c r="AD7" s="387" t="s">
        <v>130</v>
      </c>
      <c r="AE7" s="77"/>
      <c r="AF7" s="797"/>
      <c r="AG7" s="79"/>
      <c r="AH7" s="386" t="s">
        <v>40</v>
      </c>
      <c r="AI7" s="386" t="s">
        <v>40</v>
      </c>
      <c r="AJ7" s="79"/>
      <c r="AK7" s="386" t="s">
        <v>40</v>
      </c>
      <c r="AL7" s="386" t="s">
        <v>131</v>
      </c>
      <c r="AM7" s="79"/>
      <c r="AN7" s="79"/>
      <c r="AO7" s="79"/>
      <c r="AP7" s="79"/>
      <c r="AQ7" s="776" t="s">
        <v>132</v>
      </c>
      <c r="AR7" s="798" t="s">
        <v>133</v>
      </c>
      <c r="AS7" s="777"/>
      <c r="AT7" s="777"/>
    </row>
    <row r="8" spans="1:46" ht="24" customHeight="1" x14ac:dyDescent="0.2">
      <c r="A8" s="79"/>
      <c r="B8" s="77"/>
      <c r="C8" s="777"/>
      <c r="D8" s="80" t="s">
        <v>123</v>
      </c>
      <c r="E8" s="386" t="s">
        <v>123</v>
      </c>
      <c r="F8" s="79"/>
      <c r="G8" s="777"/>
      <c r="H8" s="80" t="s">
        <v>54</v>
      </c>
      <c r="I8" s="386" t="s">
        <v>412</v>
      </c>
      <c r="J8" s="386" t="s">
        <v>1</v>
      </c>
      <c r="K8" s="386" t="s">
        <v>54</v>
      </c>
      <c r="L8" s="386" t="s">
        <v>55</v>
      </c>
      <c r="M8" s="386" t="s">
        <v>1</v>
      </c>
      <c r="N8" s="386" t="s">
        <v>54</v>
      </c>
      <c r="O8" s="386" t="s">
        <v>55</v>
      </c>
      <c r="P8" s="386" t="s">
        <v>1</v>
      </c>
      <c r="Q8" s="386" t="s">
        <v>54</v>
      </c>
      <c r="R8" s="386" t="s">
        <v>55</v>
      </c>
      <c r="S8" s="386" t="s">
        <v>1</v>
      </c>
      <c r="T8" s="386" t="s">
        <v>54</v>
      </c>
      <c r="U8" s="387" t="s">
        <v>55</v>
      </c>
      <c r="V8" s="452" t="s">
        <v>1</v>
      </c>
      <c r="W8" s="80" t="s">
        <v>54</v>
      </c>
      <c r="X8" s="386" t="s">
        <v>55</v>
      </c>
      <c r="Y8" s="386" t="s">
        <v>1</v>
      </c>
      <c r="Z8" s="386" t="s">
        <v>54</v>
      </c>
      <c r="AA8" s="386" t="s">
        <v>55</v>
      </c>
      <c r="AB8" s="386" t="s">
        <v>1</v>
      </c>
      <c r="AC8" s="386" t="s">
        <v>134</v>
      </c>
      <c r="AD8" s="387" t="s">
        <v>134</v>
      </c>
      <c r="AE8" s="80" t="s">
        <v>56</v>
      </c>
      <c r="AF8" s="387" t="s">
        <v>56</v>
      </c>
      <c r="AG8" s="386" t="s">
        <v>57</v>
      </c>
      <c r="AH8" s="386" t="s">
        <v>58</v>
      </c>
      <c r="AI8" s="386" t="s">
        <v>58</v>
      </c>
      <c r="AJ8" s="386" t="s">
        <v>58</v>
      </c>
      <c r="AK8" s="386" t="s">
        <v>58</v>
      </c>
      <c r="AL8" s="386" t="s">
        <v>135</v>
      </c>
      <c r="AM8" s="386" t="s">
        <v>59</v>
      </c>
      <c r="AN8" s="386" t="s">
        <v>54</v>
      </c>
      <c r="AO8" s="386" t="s">
        <v>55</v>
      </c>
      <c r="AP8" s="386" t="s">
        <v>1</v>
      </c>
      <c r="AQ8" s="777"/>
      <c r="AR8" s="799"/>
      <c r="AS8" s="777"/>
      <c r="AT8" s="777"/>
    </row>
    <row r="9" spans="1:46" ht="24" customHeight="1" x14ac:dyDescent="0.2">
      <c r="A9" s="79"/>
      <c r="B9" s="77"/>
      <c r="C9" s="777"/>
      <c r="D9" s="77"/>
      <c r="E9" s="79"/>
      <c r="F9" s="79"/>
      <c r="G9" s="777"/>
      <c r="H9" s="77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82"/>
      <c r="V9" s="453"/>
      <c r="W9" s="77"/>
      <c r="X9" s="79"/>
      <c r="Y9" s="79"/>
      <c r="Z9" s="79"/>
      <c r="AA9" s="79"/>
      <c r="AB9" s="79"/>
      <c r="AC9" s="79"/>
      <c r="AD9" s="82"/>
      <c r="AE9" s="77"/>
      <c r="AF9" s="88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77"/>
      <c r="AR9" s="800"/>
      <c r="AS9" s="89"/>
      <c r="AT9" s="88"/>
    </row>
    <row r="10" spans="1:46" ht="26.1" customHeight="1" x14ac:dyDescent="0.2">
      <c r="A10" s="447"/>
      <c r="B10" s="448"/>
      <c r="C10" s="454"/>
      <c r="D10" s="459"/>
      <c r="E10" s="459"/>
      <c r="F10" s="459"/>
      <c r="G10" s="459"/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60"/>
      <c r="W10" s="461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62"/>
      <c r="AS10" s="463"/>
      <c r="AT10" s="459"/>
    </row>
    <row r="11" spans="1:46" ht="26.1" customHeight="1" x14ac:dyDescent="0.2">
      <c r="A11" s="807" t="s">
        <v>413</v>
      </c>
      <c r="B11" s="808"/>
      <c r="C11" s="201">
        <v>179</v>
      </c>
      <c r="D11" s="237">
        <f>SUM(D12:D14)</f>
        <v>1039</v>
      </c>
      <c r="E11" s="237">
        <f>SUM(E12:E14)</f>
        <v>6</v>
      </c>
      <c r="F11" s="237">
        <f>SUM(F12:F14)</f>
        <v>1045</v>
      </c>
      <c r="G11" s="237">
        <f t="shared" ref="G11:AT11" si="0">SUM(G12:G14)</f>
        <v>12037</v>
      </c>
      <c r="H11" s="237">
        <f t="shared" si="0"/>
        <v>19866</v>
      </c>
      <c r="I11" s="237">
        <f t="shared" si="0"/>
        <v>19394</v>
      </c>
      <c r="J11" s="237">
        <f t="shared" si="0"/>
        <v>39260</v>
      </c>
      <c r="K11" s="237">
        <f t="shared" si="0"/>
        <v>20451</v>
      </c>
      <c r="L11" s="237">
        <f t="shared" si="0"/>
        <v>19576</v>
      </c>
      <c r="M11" s="237">
        <f t="shared" si="0"/>
        <v>40027</v>
      </c>
      <c r="N11" s="237">
        <f t="shared" si="0"/>
        <v>20647</v>
      </c>
      <c r="O11" s="237">
        <f t="shared" si="0"/>
        <v>19446</v>
      </c>
      <c r="P11" s="237">
        <f t="shared" si="0"/>
        <v>40093</v>
      </c>
      <c r="Q11" s="237">
        <f t="shared" si="0"/>
        <v>20899</v>
      </c>
      <c r="R11" s="237">
        <f t="shared" si="0"/>
        <v>20124</v>
      </c>
      <c r="S11" s="237">
        <f t="shared" si="0"/>
        <v>41023</v>
      </c>
      <c r="T11" s="237">
        <f t="shared" si="0"/>
        <v>20931</v>
      </c>
      <c r="U11" s="237">
        <f t="shared" si="0"/>
        <v>20282</v>
      </c>
      <c r="V11" s="464">
        <f t="shared" si="0"/>
        <v>41213</v>
      </c>
      <c r="W11" s="465">
        <f t="shared" si="0"/>
        <v>21510</v>
      </c>
      <c r="X11" s="237">
        <f t="shared" si="0"/>
        <v>20385</v>
      </c>
      <c r="Y11" s="237">
        <f t="shared" si="0"/>
        <v>41895</v>
      </c>
      <c r="Z11" s="237">
        <f t="shared" si="0"/>
        <v>124304</v>
      </c>
      <c r="AA11" s="237">
        <f t="shared" si="0"/>
        <v>119207</v>
      </c>
      <c r="AB11" s="237">
        <f t="shared" si="0"/>
        <v>243511</v>
      </c>
      <c r="AC11" s="237">
        <f t="shared" si="0"/>
        <v>2823</v>
      </c>
      <c r="AD11" s="237">
        <f t="shared" si="0"/>
        <v>9760</v>
      </c>
      <c r="AE11" s="237">
        <f t="shared" si="0"/>
        <v>1019</v>
      </c>
      <c r="AF11" s="237">
        <f t="shared" si="0"/>
        <v>4</v>
      </c>
      <c r="AG11" s="237">
        <f t="shared" si="0"/>
        <v>1019</v>
      </c>
      <c r="AH11" s="237">
        <f t="shared" si="0"/>
        <v>204</v>
      </c>
      <c r="AI11" s="237">
        <f t="shared" si="0"/>
        <v>1</v>
      </c>
      <c r="AJ11" s="237">
        <f t="shared" si="0"/>
        <v>15456</v>
      </c>
      <c r="AK11" s="237">
        <f t="shared" si="0"/>
        <v>1056</v>
      </c>
      <c r="AL11" s="237">
        <f t="shared" si="0"/>
        <v>330</v>
      </c>
      <c r="AM11" s="237">
        <f t="shared" si="0"/>
        <v>19</v>
      </c>
      <c r="AN11" s="237">
        <f t="shared" si="0"/>
        <v>8918</v>
      </c>
      <c r="AO11" s="237">
        <f t="shared" si="0"/>
        <v>10190</v>
      </c>
      <c r="AP11" s="237">
        <f t="shared" si="0"/>
        <v>19108</v>
      </c>
      <c r="AQ11" s="237">
        <f t="shared" si="0"/>
        <v>1048</v>
      </c>
      <c r="AR11" s="237">
        <f t="shared" si="0"/>
        <v>37</v>
      </c>
      <c r="AS11" s="237">
        <f t="shared" si="0"/>
        <v>2599</v>
      </c>
      <c r="AT11" s="237">
        <f t="shared" si="0"/>
        <v>3684</v>
      </c>
    </row>
    <row r="12" spans="1:46" ht="26.1" customHeight="1" x14ac:dyDescent="0.2">
      <c r="A12" s="807" t="s">
        <v>389</v>
      </c>
      <c r="B12" s="808"/>
      <c r="C12" s="204">
        <v>0</v>
      </c>
      <c r="D12" s="238">
        <v>1032</v>
      </c>
      <c r="E12" s="238">
        <v>6</v>
      </c>
      <c r="F12" s="238">
        <v>1038</v>
      </c>
      <c r="G12" s="238">
        <v>11974</v>
      </c>
      <c r="H12" s="238">
        <f>SUM(H16:H29)</f>
        <v>19723</v>
      </c>
      <c r="I12" s="238">
        <f>SUM(I16:I29)</f>
        <v>19247</v>
      </c>
      <c r="J12" s="466">
        <f>H12+I12</f>
        <v>38970</v>
      </c>
      <c r="K12" s="238">
        <f>SUM(K16:K29)</f>
        <v>20302</v>
      </c>
      <c r="L12" s="238">
        <f>SUM(L16:L29)</f>
        <v>19421</v>
      </c>
      <c r="M12" s="466">
        <f>K12+L12</f>
        <v>39723</v>
      </c>
      <c r="N12" s="238">
        <f>SUM(N16:N29)</f>
        <v>20518</v>
      </c>
      <c r="O12" s="238">
        <f>SUM(O16:O29)</f>
        <v>19292</v>
      </c>
      <c r="P12" s="466">
        <f>N12+O12</f>
        <v>39810</v>
      </c>
      <c r="Q12" s="238">
        <f>SUM(Q16:Q29)</f>
        <v>20756</v>
      </c>
      <c r="R12" s="238">
        <f>SUM(R16:R29)</f>
        <v>19973</v>
      </c>
      <c r="S12" s="466">
        <f>Q12+R12</f>
        <v>40729</v>
      </c>
      <c r="T12" s="238">
        <f>SUM(T16:T29)</f>
        <v>20779</v>
      </c>
      <c r="U12" s="238">
        <f>SUM(U16:U29)</f>
        <v>20132</v>
      </c>
      <c r="V12" s="467">
        <f>T12+U12</f>
        <v>40911</v>
      </c>
      <c r="W12" s="456">
        <f>SUM(W16:W29)</f>
        <v>21365</v>
      </c>
      <c r="X12" s="238">
        <f>SUM(X16:X29)</f>
        <v>20240</v>
      </c>
      <c r="Y12" s="466">
        <f>W12+X12</f>
        <v>41605</v>
      </c>
      <c r="Z12" s="238">
        <f t="shared" ref="Z12:AA14" si="1">H12+K12+N12+Q12+T12+W12</f>
        <v>123443</v>
      </c>
      <c r="AA12" s="238">
        <f t="shared" si="1"/>
        <v>118305</v>
      </c>
      <c r="AB12" s="466">
        <f>Z12+AA12</f>
        <v>241748</v>
      </c>
      <c r="AC12" s="238">
        <v>2820</v>
      </c>
      <c r="AD12" s="238">
        <v>9741</v>
      </c>
      <c r="AE12" s="238">
        <v>1017</v>
      </c>
      <c r="AF12" s="238">
        <v>0</v>
      </c>
      <c r="AG12" s="238">
        <v>1018</v>
      </c>
      <c r="AH12" s="238">
        <v>200</v>
      </c>
      <c r="AI12" s="238">
        <v>1</v>
      </c>
      <c r="AJ12" s="238">
        <v>15381</v>
      </c>
      <c r="AK12" s="238">
        <v>1051</v>
      </c>
      <c r="AL12" s="238">
        <v>327</v>
      </c>
      <c r="AM12" s="238">
        <v>19</v>
      </c>
      <c r="AN12" s="238">
        <v>8865</v>
      </c>
      <c r="AO12" s="238">
        <v>10149</v>
      </c>
      <c r="AP12" s="238">
        <v>19014</v>
      </c>
      <c r="AQ12" s="238">
        <v>1048</v>
      </c>
      <c r="AR12" s="238">
        <v>37</v>
      </c>
      <c r="AS12" s="238">
        <v>2593</v>
      </c>
      <c r="AT12" s="238">
        <v>3678</v>
      </c>
    </row>
    <row r="13" spans="1:46" ht="26.1" customHeight="1" x14ac:dyDescent="0.2">
      <c r="A13" s="807" t="s">
        <v>414</v>
      </c>
      <c r="B13" s="808"/>
      <c r="C13" s="204">
        <v>0</v>
      </c>
      <c r="D13" s="468">
        <v>4</v>
      </c>
      <c r="E13" s="468">
        <v>0</v>
      </c>
      <c r="F13" s="201">
        <v>4</v>
      </c>
      <c r="G13" s="468">
        <v>51</v>
      </c>
      <c r="H13" s="468">
        <v>133</v>
      </c>
      <c r="I13" s="468">
        <v>137</v>
      </c>
      <c r="J13" s="466">
        <f>H13+I13</f>
        <v>270</v>
      </c>
      <c r="K13" s="468">
        <v>134</v>
      </c>
      <c r="L13" s="468">
        <v>147</v>
      </c>
      <c r="M13" s="466">
        <f>K13+L13</f>
        <v>281</v>
      </c>
      <c r="N13" s="468">
        <v>120</v>
      </c>
      <c r="O13" s="468">
        <v>138</v>
      </c>
      <c r="P13" s="466">
        <f>N13+O13</f>
        <v>258</v>
      </c>
      <c r="Q13" s="468">
        <v>133</v>
      </c>
      <c r="R13" s="468">
        <v>139</v>
      </c>
      <c r="S13" s="466">
        <f>Q13+R13</f>
        <v>272</v>
      </c>
      <c r="T13" s="468">
        <v>140</v>
      </c>
      <c r="U13" s="468">
        <v>139</v>
      </c>
      <c r="V13" s="467">
        <f>T13+U13</f>
        <v>279</v>
      </c>
      <c r="W13" s="469">
        <v>133</v>
      </c>
      <c r="X13" s="468">
        <v>133</v>
      </c>
      <c r="Y13" s="466">
        <f>W13+X13</f>
        <v>266</v>
      </c>
      <c r="Z13" s="238">
        <f t="shared" si="1"/>
        <v>793</v>
      </c>
      <c r="AA13" s="238">
        <f t="shared" si="1"/>
        <v>833</v>
      </c>
      <c r="AB13" s="466">
        <f>Z13+AA13</f>
        <v>1626</v>
      </c>
      <c r="AC13" s="201">
        <v>3</v>
      </c>
      <c r="AD13" s="201">
        <v>19</v>
      </c>
      <c r="AE13" s="201">
        <v>0</v>
      </c>
      <c r="AF13" s="201">
        <v>4</v>
      </c>
      <c r="AG13" s="201">
        <v>0</v>
      </c>
      <c r="AH13" s="201">
        <v>4</v>
      </c>
      <c r="AI13" s="201">
        <v>0</v>
      </c>
      <c r="AJ13" s="201">
        <v>60</v>
      </c>
      <c r="AK13" s="201">
        <v>4</v>
      </c>
      <c r="AL13" s="201">
        <v>3</v>
      </c>
      <c r="AM13" s="201">
        <v>0</v>
      </c>
      <c r="AN13" s="201">
        <v>47</v>
      </c>
      <c r="AO13" s="201">
        <v>28</v>
      </c>
      <c r="AP13" s="201">
        <v>75</v>
      </c>
      <c r="AQ13" s="468">
        <v>0</v>
      </c>
      <c r="AR13" s="470">
        <v>0</v>
      </c>
      <c r="AS13" s="471">
        <v>4</v>
      </c>
      <c r="AT13" s="201">
        <v>4</v>
      </c>
    </row>
    <row r="14" spans="1:46" ht="26.1" customHeight="1" x14ac:dyDescent="0.2">
      <c r="A14" s="807" t="s">
        <v>415</v>
      </c>
      <c r="B14" s="808"/>
      <c r="C14" s="204">
        <v>0</v>
      </c>
      <c r="D14" s="468">
        <v>3</v>
      </c>
      <c r="E14" s="468">
        <v>0</v>
      </c>
      <c r="F14" s="201">
        <v>3</v>
      </c>
      <c r="G14" s="468">
        <v>12</v>
      </c>
      <c r="H14" s="468">
        <v>10</v>
      </c>
      <c r="I14" s="468">
        <v>10</v>
      </c>
      <c r="J14" s="466">
        <f>H14+I14</f>
        <v>20</v>
      </c>
      <c r="K14" s="468">
        <v>15</v>
      </c>
      <c r="L14" s="468">
        <v>8</v>
      </c>
      <c r="M14" s="466">
        <f>K14+L14</f>
        <v>23</v>
      </c>
      <c r="N14" s="468">
        <v>9</v>
      </c>
      <c r="O14" s="468">
        <v>16</v>
      </c>
      <c r="P14" s="466">
        <f>N14+O14</f>
        <v>25</v>
      </c>
      <c r="Q14" s="468">
        <v>10</v>
      </c>
      <c r="R14" s="468">
        <v>12</v>
      </c>
      <c r="S14" s="466">
        <f>Q14+R14</f>
        <v>22</v>
      </c>
      <c r="T14" s="468">
        <v>12</v>
      </c>
      <c r="U14" s="468">
        <v>11</v>
      </c>
      <c r="V14" s="467">
        <f>T14+U14</f>
        <v>23</v>
      </c>
      <c r="W14" s="469">
        <v>12</v>
      </c>
      <c r="X14" s="468">
        <v>12</v>
      </c>
      <c r="Y14" s="466">
        <f>W14+X14</f>
        <v>24</v>
      </c>
      <c r="Z14" s="238">
        <f t="shared" si="1"/>
        <v>68</v>
      </c>
      <c r="AA14" s="238">
        <f t="shared" si="1"/>
        <v>69</v>
      </c>
      <c r="AB14" s="466">
        <f>Z14+AA14</f>
        <v>137</v>
      </c>
      <c r="AC14" s="468">
        <v>0</v>
      </c>
      <c r="AD14" s="468">
        <v>0</v>
      </c>
      <c r="AE14" s="468">
        <v>2</v>
      </c>
      <c r="AF14" s="201">
        <v>0</v>
      </c>
      <c r="AG14" s="468">
        <v>1</v>
      </c>
      <c r="AH14" s="201">
        <v>0</v>
      </c>
      <c r="AI14" s="201">
        <v>0</v>
      </c>
      <c r="AJ14" s="468">
        <v>15</v>
      </c>
      <c r="AK14" s="468">
        <v>1</v>
      </c>
      <c r="AL14" s="468">
        <v>0</v>
      </c>
      <c r="AM14" s="468">
        <v>0</v>
      </c>
      <c r="AN14" s="468">
        <v>6</v>
      </c>
      <c r="AO14" s="468">
        <v>13</v>
      </c>
      <c r="AP14" s="201">
        <v>19</v>
      </c>
      <c r="AQ14" s="468">
        <v>0</v>
      </c>
      <c r="AR14" s="470">
        <v>0</v>
      </c>
      <c r="AS14" s="472">
        <v>2</v>
      </c>
      <c r="AT14" s="473">
        <v>2</v>
      </c>
    </row>
    <row r="15" spans="1:46" ht="26.1" customHeight="1" x14ac:dyDescent="0.2">
      <c r="A15" s="83"/>
      <c r="B15" s="84"/>
      <c r="C15" s="90"/>
      <c r="D15" s="474"/>
      <c r="E15" s="474"/>
      <c r="F15" s="475"/>
      <c r="G15" s="474"/>
      <c r="H15" s="474"/>
      <c r="I15" s="474"/>
      <c r="J15" s="475"/>
      <c r="K15" s="474"/>
      <c r="L15" s="474"/>
      <c r="M15" s="475"/>
      <c r="N15" s="474"/>
      <c r="O15" s="474"/>
      <c r="P15" s="475"/>
      <c r="Q15" s="474"/>
      <c r="R15" s="474"/>
      <c r="S15" s="475"/>
      <c r="T15" s="474"/>
      <c r="U15" s="474"/>
      <c r="V15" s="476"/>
      <c r="W15" s="477"/>
      <c r="X15" s="474"/>
      <c r="Y15" s="475"/>
      <c r="Z15" s="478"/>
      <c r="AA15" s="478"/>
      <c r="AB15" s="475"/>
      <c r="AC15" s="474"/>
      <c r="AD15" s="474"/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5"/>
      <c r="AQ15" s="474"/>
      <c r="AR15" s="479"/>
      <c r="AS15" s="480"/>
      <c r="AT15" s="481"/>
    </row>
    <row r="16" spans="1:46" ht="51" customHeight="1" x14ac:dyDescent="0.2">
      <c r="A16" s="447"/>
      <c r="B16" s="91" t="s">
        <v>101</v>
      </c>
      <c r="C16" s="457">
        <v>24</v>
      </c>
      <c r="D16" s="482">
        <v>66</v>
      </c>
      <c r="E16" s="483">
        <v>0</v>
      </c>
      <c r="F16" s="482">
        <f>D16+E16</f>
        <v>66</v>
      </c>
      <c r="G16" s="483">
        <v>695</v>
      </c>
      <c r="H16" s="482">
        <v>915</v>
      </c>
      <c r="I16" s="483">
        <v>904</v>
      </c>
      <c r="J16" s="482">
        <f>H16+I16</f>
        <v>1819</v>
      </c>
      <c r="K16" s="483">
        <v>945</v>
      </c>
      <c r="L16" s="482">
        <v>980</v>
      </c>
      <c r="M16" s="482">
        <f>K16+L16</f>
        <v>1925</v>
      </c>
      <c r="N16" s="482">
        <v>998</v>
      </c>
      <c r="O16" s="483">
        <v>915</v>
      </c>
      <c r="P16" s="482">
        <f>N16+O16</f>
        <v>1913</v>
      </c>
      <c r="Q16" s="483">
        <v>990</v>
      </c>
      <c r="R16" s="482">
        <v>896</v>
      </c>
      <c r="S16" s="482">
        <f>Q16+R16</f>
        <v>1886</v>
      </c>
      <c r="T16" s="205">
        <v>1011</v>
      </c>
      <c r="U16" s="205">
        <v>1010</v>
      </c>
      <c r="V16" s="482">
        <f>T16+U16</f>
        <v>2021</v>
      </c>
      <c r="W16" s="484">
        <v>1071</v>
      </c>
      <c r="X16" s="482">
        <v>967</v>
      </c>
      <c r="Y16" s="482">
        <f>W16+X16</f>
        <v>2038</v>
      </c>
      <c r="Z16" s="458">
        <f>H16+K16+N16+Q16+T16+W16</f>
        <v>5930</v>
      </c>
      <c r="AA16" s="458">
        <f>I16+L16+O16+R16+U16+X16</f>
        <v>5672</v>
      </c>
      <c r="AB16" s="482">
        <f>Z16+AA16</f>
        <v>11602</v>
      </c>
      <c r="AC16" s="483">
        <v>195</v>
      </c>
      <c r="AD16" s="482">
        <v>444</v>
      </c>
      <c r="AE16" s="483">
        <v>68</v>
      </c>
      <c r="AF16" s="482">
        <v>0</v>
      </c>
      <c r="AG16" s="483">
        <v>65</v>
      </c>
      <c r="AH16" s="482">
        <v>9</v>
      </c>
      <c r="AI16" s="483">
        <v>0</v>
      </c>
      <c r="AJ16" s="482">
        <v>895</v>
      </c>
      <c r="AK16" s="483">
        <v>67</v>
      </c>
      <c r="AL16" s="482">
        <v>24</v>
      </c>
      <c r="AM16" s="483">
        <v>1</v>
      </c>
      <c r="AN16" s="482">
        <v>540</v>
      </c>
      <c r="AO16" s="483">
        <v>589</v>
      </c>
      <c r="AP16" s="482">
        <v>1129</v>
      </c>
      <c r="AQ16" s="485">
        <v>67</v>
      </c>
      <c r="AR16" s="483">
        <v>0</v>
      </c>
      <c r="AS16" s="482">
        <v>154</v>
      </c>
      <c r="AT16" s="485">
        <v>221</v>
      </c>
    </row>
    <row r="17" spans="1:46" ht="51.6" customHeight="1" x14ac:dyDescent="0.2">
      <c r="A17" s="79"/>
      <c r="B17" s="92" t="s">
        <v>136</v>
      </c>
      <c r="C17" s="206">
        <v>8</v>
      </c>
      <c r="D17" s="486">
        <v>267</v>
      </c>
      <c r="E17" s="487">
        <v>3</v>
      </c>
      <c r="F17" s="486">
        <f>D17+E17</f>
        <v>270</v>
      </c>
      <c r="G17" s="487">
        <v>4235</v>
      </c>
      <c r="H17" s="486">
        <v>9093</v>
      </c>
      <c r="I17" s="487">
        <v>8939</v>
      </c>
      <c r="J17" s="486">
        <f>H17+I17</f>
        <v>18032</v>
      </c>
      <c r="K17" s="487">
        <v>9512</v>
      </c>
      <c r="L17" s="486">
        <v>9033</v>
      </c>
      <c r="M17" s="486">
        <f>K17+L17</f>
        <v>18545</v>
      </c>
      <c r="N17" s="486">
        <v>9513</v>
      </c>
      <c r="O17" s="487">
        <v>9021</v>
      </c>
      <c r="P17" s="486">
        <f>N17+O17</f>
        <v>18534</v>
      </c>
      <c r="Q17" s="487">
        <v>9557</v>
      </c>
      <c r="R17" s="486">
        <v>9362</v>
      </c>
      <c r="S17" s="486">
        <f>Q17+R17</f>
        <v>18919</v>
      </c>
      <c r="T17" s="207">
        <v>9550</v>
      </c>
      <c r="U17" s="207">
        <v>9346</v>
      </c>
      <c r="V17" s="486">
        <f>T17+U17</f>
        <v>18896</v>
      </c>
      <c r="W17" s="488">
        <v>9721</v>
      </c>
      <c r="X17" s="486">
        <v>9173</v>
      </c>
      <c r="Y17" s="486">
        <f>W17+X17</f>
        <v>18894</v>
      </c>
      <c r="Z17" s="475">
        <f>H17+K17+N17+Q17+T17+W17</f>
        <v>56946</v>
      </c>
      <c r="AA17" s="475">
        <f>I17+L17+O17+R17+U17+X17</f>
        <v>54874</v>
      </c>
      <c r="AB17" s="486">
        <f>Z17+AA17</f>
        <v>111820</v>
      </c>
      <c r="AC17" s="487">
        <v>577</v>
      </c>
      <c r="AD17" s="486">
        <v>2494</v>
      </c>
      <c r="AE17" s="487">
        <v>266</v>
      </c>
      <c r="AF17" s="486">
        <v>0</v>
      </c>
      <c r="AG17" s="487">
        <v>270</v>
      </c>
      <c r="AH17" s="486">
        <v>70</v>
      </c>
      <c r="AI17" s="487">
        <v>0</v>
      </c>
      <c r="AJ17" s="486">
        <v>5386</v>
      </c>
      <c r="AK17" s="487">
        <v>293</v>
      </c>
      <c r="AL17" s="486">
        <v>106</v>
      </c>
      <c r="AM17" s="487">
        <v>0</v>
      </c>
      <c r="AN17" s="486">
        <v>2840</v>
      </c>
      <c r="AO17" s="487">
        <v>3551</v>
      </c>
      <c r="AP17" s="486">
        <v>6391</v>
      </c>
      <c r="AQ17" s="489">
        <v>295</v>
      </c>
      <c r="AR17" s="487">
        <v>37</v>
      </c>
      <c r="AS17" s="486">
        <v>454</v>
      </c>
      <c r="AT17" s="489">
        <v>786</v>
      </c>
    </row>
    <row r="18" spans="1:46" ht="51" customHeight="1" x14ac:dyDescent="0.2">
      <c r="A18" s="809" t="s">
        <v>137</v>
      </c>
      <c r="B18" s="92" t="s">
        <v>102</v>
      </c>
      <c r="C18" s="206">
        <v>20</v>
      </c>
      <c r="D18" s="486">
        <v>57</v>
      </c>
      <c r="E18" s="487">
        <v>1</v>
      </c>
      <c r="F18" s="486">
        <f t="shared" ref="F18:F28" si="2">D18+E18</f>
        <v>58</v>
      </c>
      <c r="G18" s="487">
        <v>513</v>
      </c>
      <c r="H18" s="486">
        <v>689</v>
      </c>
      <c r="I18" s="487">
        <v>660</v>
      </c>
      <c r="J18" s="486">
        <f t="shared" ref="J18:J29" si="3">H18+I18</f>
        <v>1349</v>
      </c>
      <c r="K18" s="487">
        <v>736</v>
      </c>
      <c r="L18" s="486">
        <v>640</v>
      </c>
      <c r="M18" s="486">
        <f t="shared" ref="M18:M29" si="4">K18+L18</f>
        <v>1376</v>
      </c>
      <c r="N18" s="486">
        <v>725</v>
      </c>
      <c r="O18" s="487">
        <v>684</v>
      </c>
      <c r="P18" s="486">
        <f t="shared" ref="P18:P29" si="5">N18+O18</f>
        <v>1409</v>
      </c>
      <c r="Q18" s="487">
        <v>746</v>
      </c>
      <c r="R18" s="486">
        <v>655</v>
      </c>
      <c r="S18" s="486">
        <f t="shared" ref="S18:S29" si="6">Q18+R18</f>
        <v>1401</v>
      </c>
      <c r="T18" s="207">
        <v>723</v>
      </c>
      <c r="U18" s="207">
        <v>702</v>
      </c>
      <c r="V18" s="486">
        <f t="shared" ref="V18:V29" si="7">T18+U18</f>
        <v>1425</v>
      </c>
      <c r="W18" s="488">
        <v>724</v>
      </c>
      <c r="X18" s="486">
        <v>743</v>
      </c>
      <c r="Y18" s="486">
        <f t="shared" ref="Y18:Y29" si="8">W18+X18</f>
        <v>1467</v>
      </c>
      <c r="Z18" s="475">
        <f t="shared" ref="Z18:AA29" si="9">H18+K18+N18+Q18+T18+W18</f>
        <v>4343</v>
      </c>
      <c r="AA18" s="475">
        <f t="shared" si="9"/>
        <v>4084</v>
      </c>
      <c r="AB18" s="486">
        <f t="shared" ref="AB18:AB29" si="10">Z18+AA18</f>
        <v>8427</v>
      </c>
      <c r="AC18" s="487">
        <v>123</v>
      </c>
      <c r="AD18" s="486">
        <v>275</v>
      </c>
      <c r="AE18" s="487">
        <v>57</v>
      </c>
      <c r="AF18" s="486">
        <v>0</v>
      </c>
      <c r="AG18" s="487">
        <v>56</v>
      </c>
      <c r="AH18" s="486">
        <v>8</v>
      </c>
      <c r="AI18" s="487">
        <v>0</v>
      </c>
      <c r="AJ18" s="486">
        <v>649</v>
      </c>
      <c r="AK18" s="487">
        <v>54</v>
      </c>
      <c r="AL18" s="486">
        <v>18</v>
      </c>
      <c r="AM18" s="487">
        <v>3</v>
      </c>
      <c r="AN18" s="486">
        <v>392</v>
      </c>
      <c r="AO18" s="487">
        <v>453</v>
      </c>
      <c r="AP18" s="486">
        <v>845</v>
      </c>
      <c r="AQ18" s="489">
        <v>54</v>
      </c>
      <c r="AR18" s="487">
        <v>0</v>
      </c>
      <c r="AS18" s="486">
        <v>170</v>
      </c>
      <c r="AT18" s="489">
        <v>224</v>
      </c>
    </row>
    <row r="19" spans="1:46" ht="51.6" customHeight="1" x14ac:dyDescent="0.2">
      <c r="A19" s="810"/>
      <c r="B19" s="92" t="s">
        <v>103</v>
      </c>
      <c r="C19" s="206">
        <v>11</v>
      </c>
      <c r="D19" s="486">
        <v>76</v>
      </c>
      <c r="E19" s="487">
        <v>0</v>
      </c>
      <c r="F19" s="486">
        <f t="shared" si="2"/>
        <v>76</v>
      </c>
      <c r="G19" s="487">
        <v>908</v>
      </c>
      <c r="H19" s="486">
        <v>1483</v>
      </c>
      <c r="I19" s="487">
        <v>1442</v>
      </c>
      <c r="J19" s="486">
        <f t="shared" si="3"/>
        <v>2925</v>
      </c>
      <c r="K19" s="487">
        <v>1492</v>
      </c>
      <c r="L19" s="486">
        <v>1462</v>
      </c>
      <c r="M19" s="486">
        <f t="shared" si="4"/>
        <v>2954</v>
      </c>
      <c r="N19" s="486">
        <v>1513</v>
      </c>
      <c r="O19" s="487">
        <v>1476</v>
      </c>
      <c r="P19" s="486">
        <f t="shared" si="5"/>
        <v>2989</v>
      </c>
      <c r="Q19" s="487">
        <v>1562</v>
      </c>
      <c r="R19" s="486">
        <v>1537</v>
      </c>
      <c r="S19" s="486">
        <f t="shared" si="6"/>
        <v>3099</v>
      </c>
      <c r="T19" s="207">
        <v>1552</v>
      </c>
      <c r="U19" s="207">
        <v>1508</v>
      </c>
      <c r="V19" s="486">
        <f t="shared" si="7"/>
        <v>3060</v>
      </c>
      <c r="W19" s="488">
        <v>1640</v>
      </c>
      <c r="X19" s="486">
        <v>1548</v>
      </c>
      <c r="Y19" s="486">
        <f t="shared" si="8"/>
        <v>3188</v>
      </c>
      <c r="Z19" s="475">
        <f t="shared" si="9"/>
        <v>9242</v>
      </c>
      <c r="AA19" s="475">
        <f t="shared" si="9"/>
        <v>8973</v>
      </c>
      <c r="AB19" s="486">
        <f t="shared" si="10"/>
        <v>18215</v>
      </c>
      <c r="AC19" s="487">
        <v>221</v>
      </c>
      <c r="AD19" s="486">
        <v>782</v>
      </c>
      <c r="AE19" s="487">
        <v>75</v>
      </c>
      <c r="AF19" s="486">
        <v>0</v>
      </c>
      <c r="AG19" s="487">
        <v>77</v>
      </c>
      <c r="AH19" s="486">
        <v>12</v>
      </c>
      <c r="AI19" s="487">
        <v>0</v>
      </c>
      <c r="AJ19" s="486">
        <v>1203</v>
      </c>
      <c r="AK19" s="487">
        <v>76</v>
      </c>
      <c r="AL19" s="486">
        <v>20</v>
      </c>
      <c r="AM19" s="487">
        <v>1</v>
      </c>
      <c r="AN19" s="486">
        <v>714</v>
      </c>
      <c r="AO19" s="487">
        <v>750</v>
      </c>
      <c r="AP19" s="486">
        <v>1464</v>
      </c>
      <c r="AQ19" s="489">
        <v>81</v>
      </c>
      <c r="AR19" s="487">
        <v>0</v>
      </c>
      <c r="AS19" s="486">
        <v>175</v>
      </c>
      <c r="AT19" s="489">
        <v>256</v>
      </c>
    </row>
    <row r="20" spans="1:46" ht="51.6" customHeight="1" x14ac:dyDescent="0.2">
      <c r="A20" s="810"/>
      <c r="B20" s="92" t="s">
        <v>104</v>
      </c>
      <c r="C20" s="206">
        <v>7</v>
      </c>
      <c r="D20" s="486">
        <v>27</v>
      </c>
      <c r="E20" s="487">
        <v>0</v>
      </c>
      <c r="F20" s="486">
        <f t="shared" si="2"/>
        <v>27</v>
      </c>
      <c r="G20" s="487">
        <v>223</v>
      </c>
      <c r="H20" s="486">
        <v>249</v>
      </c>
      <c r="I20" s="487">
        <v>263</v>
      </c>
      <c r="J20" s="486">
        <f t="shared" si="3"/>
        <v>512</v>
      </c>
      <c r="K20" s="487">
        <v>260</v>
      </c>
      <c r="L20" s="486">
        <v>262</v>
      </c>
      <c r="M20" s="486">
        <f t="shared" si="4"/>
        <v>522</v>
      </c>
      <c r="N20" s="486">
        <v>293</v>
      </c>
      <c r="O20" s="487">
        <v>229</v>
      </c>
      <c r="P20" s="486">
        <f t="shared" si="5"/>
        <v>522</v>
      </c>
      <c r="Q20" s="487">
        <v>268</v>
      </c>
      <c r="R20" s="486">
        <v>258</v>
      </c>
      <c r="S20" s="486">
        <f t="shared" si="6"/>
        <v>526</v>
      </c>
      <c r="T20" s="207">
        <v>279</v>
      </c>
      <c r="U20" s="207">
        <v>268</v>
      </c>
      <c r="V20" s="486">
        <f t="shared" si="7"/>
        <v>547</v>
      </c>
      <c r="W20" s="488">
        <v>276</v>
      </c>
      <c r="X20" s="486">
        <v>305</v>
      </c>
      <c r="Y20" s="486">
        <f t="shared" si="8"/>
        <v>581</v>
      </c>
      <c r="Z20" s="475">
        <f t="shared" si="9"/>
        <v>1625</v>
      </c>
      <c r="AA20" s="475">
        <f t="shared" si="9"/>
        <v>1585</v>
      </c>
      <c r="AB20" s="486">
        <f t="shared" si="10"/>
        <v>3210</v>
      </c>
      <c r="AC20" s="487">
        <v>58</v>
      </c>
      <c r="AD20" s="486">
        <v>136</v>
      </c>
      <c r="AE20" s="487">
        <v>27</v>
      </c>
      <c r="AF20" s="486">
        <v>0</v>
      </c>
      <c r="AG20" s="487">
        <v>27</v>
      </c>
      <c r="AH20" s="486">
        <v>2</v>
      </c>
      <c r="AI20" s="487">
        <v>0</v>
      </c>
      <c r="AJ20" s="486">
        <v>270</v>
      </c>
      <c r="AK20" s="487">
        <v>27</v>
      </c>
      <c r="AL20" s="486">
        <v>7</v>
      </c>
      <c r="AM20" s="487">
        <v>1</v>
      </c>
      <c r="AN20" s="486">
        <v>184</v>
      </c>
      <c r="AO20" s="487">
        <v>177</v>
      </c>
      <c r="AP20" s="486">
        <v>361</v>
      </c>
      <c r="AQ20" s="489">
        <v>30</v>
      </c>
      <c r="AR20" s="487">
        <v>0</v>
      </c>
      <c r="AS20" s="486">
        <v>110</v>
      </c>
      <c r="AT20" s="489">
        <v>140</v>
      </c>
    </row>
    <row r="21" spans="1:46" ht="51.6" customHeight="1" x14ac:dyDescent="0.2">
      <c r="A21" s="810"/>
      <c r="B21" s="92" t="s">
        <v>105</v>
      </c>
      <c r="C21" s="206">
        <v>11</v>
      </c>
      <c r="D21" s="486">
        <v>92</v>
      </c>
      <c r="E21" s="487">
        <v>1</v>
      </c>
      <c r="F21" s="486">
        <f t="shared" si="2"/>
        <v>93</v>
      </c>
      <c r="G21" s="487">
        <v>839</v>
      </c>
      <c r="H21" s="486">
        <v>1351</v>
      </c>
      <c r="I21" s="487">
        <v>1306</v>
      </c>
      <c r="J21" s="486">
        <f t="shared" si="3"/>
        <v>2657</v>
      </c>
      <c r="K21" s="487">
        <v>1301</v>
      </c>
      <c r="L21" s="486">
        <v>1335</v>
      </c>
      <c r="M21" s="486">
        <f t="shared" si="4"/>
        <v>2636</v>
      </c>
      <c r="N21" s="486">
        <v>1383</v>
      </c>
      <c r="O21" s="487">
        <v>1315</v>
      </c>
      <c r="P21" s="486">
        <f t="shared" si="5"/>
        <v>2698</v>
      </c>
      <c r="Q21" s="487">
        <v>1510</v>
      </c>
      <c r="R21" s="486">
        <v>1353</v>
      </c>
      <c r="S21" s="486">
        <f t="shared" si="6"/>
        <v>2863</v>
      </c>
      <c r="T21" s="207">
        <v>1368</v>
      </c>
      <c r="U21" s="207">
        <v>1348</v>
      </c>
      <c r="V21" s="486">
        <f t="shared" si="7"/>
        <v>2716</v>
      </c>
      <c r="W21" s="488">
        <v>1482</v>
      </c>
      <c r="X21" s="486">
        <v>1407</v>
      </c>
      <c r="Y21" s="486">
        <f t="shared" si="8"/>
        <v>2889</v>
      </c>
      <c r="Z21" s="475">
        <f t="shared" si="9"/>
        <v>8395</v>
      </c>
      <c r="AA21" s="475">
        <f t="shared" si="9"/>
        <v>8064</v>
      </c>
      <c r="AB21" s="486">
        <f t="shared" si="10"/>
        <v>16459</v>
      </c>
      <c r="AC21" s="487">
        <v>174</v>
      </c>
      <c r="AD21" s="486">
        <v>524</v>
      </c>
      <c r="AE21" s="487">
        <v>89</v>
      </c>
      <c r="AF21" s="486">
        <v>0</v>
      </c>
      <c r="AG21" s="487">
        <v>87</v>
      </c>
      <c r="AH21" s="486">
        <v>18</v>
      </c>
      <c r="AI21" s="487">
        <v>1</v>
      </c>
      <c r="AJ21" s="486">
        <v>1045</v>
      </c>
      <c r="AK21" s="487">
        <v>89</v>
      </c>
      <c r="AL21" s="486">
        <v>26</v>
      </c>
      <c r="AM21" s="487">
        <v>0</v>
      </c>
      <c r="AN21" s="486">
        <v>635</v>
      </c>
      <c r="AO21" s="487">
        <v>720</v>
      </c>
      <c r="AP21" s="486">
        <v>1355</v>
      </c>
      <c r="AQ21" s="489">
        <v>93</v>
      </c>
      <c r="AR21" s="487">
        <v>0</v>
      </c>
      <c r="AS21" s="486">
        <v>167</v>
      </c>
      <c r="AT21" s="489">
        <v>260</v>
      </c>
    </row>
    <row r="22" spans="1:46" ht="51.6" customHeight="1" x14ac:dyDescent="0.2">
      <c r="A22" s="810"/>
      <c r="B22" s="92" t="s">
        <v>106</v>
      </c>
      <c r="C22" s="206">
        <v>7</v>
      </c>
      <c r="D22" s="486">
        <v>20</v>
      </c>
      <c r="E22" s="487">
        <v>0</v>
      </c>
      <c r="F22" s="486">
        <f t="shared" si="2"/>
        <v>20</v>
      </c>
      <c r="G22" s="487">
        <v>139</v>
      </c>
      <c r="H22" s="486">
        <v>113</v>
      </c>
      <c r="I22" s="487">
        <v>108</v>
      </c>
      <c r="J22" s="486">
        <f t="shared" si="3"/>
        <v>221</v>
      </c>
      <c r="K22" s="487">
        <v>132</v>
      </c>
      <c r="L22" s="486">
        <v>113</v>
      </c>
      <c r="M22" s="486">
        <f t="shared" si="4"/>
        <v>245</v>
      </c>
      <c r="N22" s="486">
        <v>117</v>
      </c>
      <c r="O22" s="487">
        <v>109</v>
      </c>
      <c r="P22" s="486">
        <f t="shared" si="5"/>
        <v>226</v>
      </c>
      <c r="Q22" s="487">
        <v>111</v>
      </c>
      <c r="R22" s="486">
        <v>100</v>
      </c>
      <c r="S22" s="486">
        <f t="shared" si="6"/>
        <v>211</v>
      </c>
      <c r="T22" s="207">
        <v>121</v>
      </c>
      <c r="U22" s="207">
        <v>119</v>
      </c>
      <c r="V22" s="486">
        <f t="shared" si="7"/>
        <v>240</v>
      </c>
      <c r="W22" s="488">
        <v>119</v>
      </c>
      <c r="X22" s="486">
        <v>118</v>
      </c>
      <c r="Y22" s="486">
        <f t="shared" si="8"/>
        <v>237</v>
      </c>
      <c r="Z22" s="475">
        <f t="shared" si="9"/>
        <v>713</v>
      </c>
      <c r="AA22" s="475">
        <f t="shared" si="9"/>
        <v>667</v>
      </c>
      <c r="AB22" s="486">
        <f t="shared" si="10"/>
        <v>1380</v>
      </c>
      <c r="AC22" s="487">
        <v>47</v>
      </c>
      <c r="AD22" s="486">
        <v>78</v>
      </c>
      <c r="AE22" s="487">
        <v>20</v>
      </c>
      <c r="AF22" s="486">
        <v>0</v>
      </c>
      <c r="AG22" s="487">
        <v>20</v>
      </c>
      <c r="AH22" s="486">
        <v>2</v>
      </c>
      <c r="AI22" s="487">
        <v>0</v>
      </c>
      <c r="AJ22" s="486">
        <v>170</v>
      </c>
      <c r="AK22" s="487">
        <v>20</v>
      </c>
      <c r="AL22" s="486">
        <v>3</v>
      </c>
      <c r="AM22" s="487">
        <v>3</v>
      </c>
      <c r="AN22" s="486">
        <v>113</v>
      </c>
      <c r="AO22" s="487">
        <v>125</v>
      </c>
      <c r="AP22" s="486">
        <v>238</v>
      </c>
      <c r="AQ22" s="489">
        <v>19</v>
      </c>
      <c r="AR22" s="487">
        <v>0</v>
      </c>
      <c r="AS22" s="486">
        <v>32</v>
      </c>
      <c r="AT22" s="489">
        <v>51</v>
      </c>
    </row>
    <row r="23" spans="1:46" ht="51.6" customHeight="1" x14ac:dyDescent="0.2">
      <c r="A23" s="810"/>
      <c r="B23" s="92" t="s">
        <v>107</v>
      </c>
      <c r="C23" s="206">
        <v>23</v>
      </c>
      <c r="D23" s="486">
        <v>120</v>
      </c>
      <c r="E23" s="487">
        <v>0</v>
      </c>
      <c r="F23" s="486">
        <f t="shared" si="2"/>
        <v>120</v>
      </c>
      <c r="G23" s="487">
        <v>1358</v>
      </c>
      <c r="H23" s="486">
        <v>1846</v>
      </c>
      <c r="I23" s="487">
        <v>1769</v>
      </c>
      <c r="J23" s="486">
        <f t="shared" si="3"/>
        <v>3615</v>
      </c>
      <c r="K23" s="487">
        <v>1858</v>
      </c>
      <c r="L23" s="486">
        <v>1725</v>
      </c>
      <c r="M23" s="486">
        <f t="shared" si="4"/>
        <v>3583</v>
      </c>
      <c r="N23" s="486">
        <v>1884</v>
      </c>
      <c r="O23" s="487">
        <v>1789</v>
      </c>
      <c r="P23" s="486">
        <f t="shared" si="5"/>
        <v>3673</v>
      </c>
      <c r="Q23" s="487">
        <v>1964</v>
      </c>
      <c r="R23" s="486">
        <v>1744</v>
      </c>
      <c r="S23" s="486">
        <f t="shared" si="6"/>
        <v>3708</v>
      </c>
      <c r="T23" s="207">
        <v>1923</v>
      </c>
      <c r="U23" s="207">
        <v>1848</v>
      </c>
      <c r="V23" s="486">
        <f t="shared" si="7"/>
        <v>3771</v>
      </c>
      <c r="W23" s="488">
        <v>2022</v>
      </c>
      <c r="X23" s="486">
        <v>1927</v>
      </c>
      <c r="Y23" s="486">
        <f t="shared" si="8"/>
        <v>3949</v>
      </c>
      <c r="Z23" s="475">
        <f t="shared" si="9"/>
        <v>11497</v>
      </c>
      <c r="AA23" s="475">
        <f t="shared" si="9"/>
        <v>10802</v>
      </c>
      <c r="AB23" s="486">
        <f t="shared" si="10"/>
        <v>22299</v>
      </c>
      <c r="AC23" s="487">
        <v>445</v>
      </c>
      <c r="AD23" s="486">
        <v>1631</v>
      </c>
      <c r="AE23" s="487">
        <v>115</v>
      </c>
      <c r="AF23" s="486">
        <v>0</v>
      </c>
      <c r="AG23" s="487">
        <v>118</v>
      </c>
      <c r="AH23" s="486">
        <v>37</v>
      </c>
      <c r="AI23" s="487">
        <v>0</v>
      </c>
      <c r="AJ23" s="486">
        <v>1732</v>
      </c>
      <c r="AK23" s="487">
        <v>118</v>
      </c>
      <c r="AL23" s="486">
        <v>36</v>
      </c>
      <c r="AM23" s="487">
        <v>1</v>
      </c>
      <c r="AN23" s="486">
        <v>1040</v>
      </c>
      <c r="AO23" s="487">
        <v>1117</v>
      </c>
      <c r="AP23" s="486">
        <v>2157</v>
      </c>
      <c r="AQ23" s="489">
        <v>115</v>
      </c>
      <c r="AR23" s="487">
        <v>0</v>
      </c>
      <c r="AS23" s="486">
        <v>457</v>
      </c>
      <c r="AT23" s="489">
        <v>572</v>
      </c>
    </row>
    <row r="24" spans="1:46" ht="51.6" customHeight="1" x14ac:dyDescent="0.2">
      <c r="A24" s="810"/>
      <c r="B24" s="92" t="s">
        <v>73</v>
      </c>
      <c r="C24" s="206">
        <v>8</v>
      </c>
      <c r="D24" s="486">
        <v>17</v>
      </c>
      <c r="E24" s="487">
        <v>0</v>
      </c>
      <c r="F24" s="486">
        <f t="shared" si="2"/>
        <v>17</v>
      </c>
      <c r="G24" s="487">
        <v>144</v>
      </c>
      <c r="H24" s="486">
        <v>153</v>
      </c>
      <c r="I24" s="487">
        <v>144</v>
      </c>
      <c r="J24" s="486">
        <f t="shared" si="3"/>
        <v>297</v>
      </c>
      <c r="K24" s="487">
        <v>169</v>
      </c>
      <c r="L24" s="486">
        <v>160</v>
      </c>
      <c r="M24" s="486">
        <f t="shared" si="4"/>
        <v>329</v>
      </c>
      <c r="N24" s="486">
        <v>163</v>
      </c>
      <c r="O24" s="487">
        <v>136</v>
      </c>
      <c r="P24" s="486">
        <f t="shared" si="5"/>
        <v>299</v>
      </c>
      <c r="Q24" s="487">
        <v>157</v>
      </c>
      <c r="R24" s="486">
        <v>143</v>
      </c>
      <c r="S24" s="486">
        <f t="shared" si="6"/>
        <v>300</v>
      </c>
      <c r="T24" s="207">
        <v>177</v>
      </c>
      <c r="U24" s="207">
        <v>146</v>
      </c>
      <c r="V24" s="486">
        <f t="shared" si="7"/>
        <v>323</v>
      </c>
      <c r="W24" s="488">
        <v>156</v>
      </c>
      <c r="X24" s="486">
        <v>152</v>
      </c>
      <c r="Y24" s="486">
        <f t="shared" si="8"/>
        <v>308</v>
      </c>
      <c r="Z24" s="475">
        <f t="shared" si="9"/>
        <v>975</v>
      </c>
      <c r="AA24" s="475">
        <f t="shared" si="9"/>
        <v>881</v>
      </c>
      <c r="AB24" s="486">
        <f t="shared" si="10"/>
        <v>1856</v>
      </c>
      <c r="AC24" s="487">
        <v>44</v>
      </c>
      <c r="AD24" s="486">
        <v>91</v>
      </c>
      <c r="AE24" s="487">
        <v>17</v>
      </c>
      <c r="AF24" s="486">
        <v>0</v>
      </c>
      <c r="AG24" s="487">
        <v>15</v>
      </c>
      <c r="AH24" s="486">
        <v>3</v>
      </c>
      <c r="AI24" s="487">
        <v>0</v>
      </c>
      <c r="AJ24" s="486">
        <v>182</v>
      </c>
      <c r="AK24" s="487">
        <v>17</v>
      </c>
      <c r="AL24" s="486">
        <v>7</v>
      </c>
      <c r="AM24" s="487">
        <v>1</v>
      </c>
      <c r="AN24" s="486">
        <v>117</v>
      </c>
      <c r="AO24" s="487">
        <v>125</v>
      </c>
      <c r="AP24" s="486">
        <v>242</v>
      </c>
      <c r="AQ24" s="489">
        <v>15</v>
      </c>
      <c r="AR24" s="487">
        <v>0</v>
      </c>
      <c r="AS24" s="486">
        <v>75</v>
      </c>
      <c r="AT24" s="489">
        <v>90</v>
      </c>
    </row>
    <row r="25" spans="1:46" ht="51.6" customHeight="1" x14ac:dyDescent="0.2">
      <c r="A25" s="810"/>
      <c r="B25" s="92" t="s">
        <v>108</v>
      </c>
      <c r="C25" s="206">
        <v>10</v>
      </c>
      <c r="D25" s="486">
        <v>38</v>
      </c>
      <c r="E25" s="487">
        <v>0</v>
      </c>
      <c r="F25" s="486">
        <f t="shared" si="2"/>
        <v>38</v>
      </c>
      <c r="G25" s="487">
        <v>244</v>
      </c>
      <c r="H25" s="486">
        <v>251</v>
      </c>
      <c r="I25" s="487">
        <v>202</v>
      </c>
      <c r="J25" s="486">
        <f t="shared" si="3"/>
        <v>453</v>
      </c>
      <c r="K25" s="487">
        <v>239</v>
      </c>
      <c r="L25" s="486">
        <v>221</v>
      </c>
      <c r="M25" s="486">
        <f t="shared" si="4"/>
        <v>460</v>
      </c>
      <c r="N25" s="486">
        <v>239</v>
      </c>
      <c r="O25" s="487">
        <v>235</v>
      </c>
      <c r="P25" s="486">
        <f t="shared" si="5"/>
        <v>474</v>
      </c>
      <c r="Q25" s="487">
        <v>240</v>
      </c>
      <c r="R25" s="486">
        <v>246</v>
      </c>
      <c r="S25" s="486">
        <f t="shared" si="6"/>
        <v>486</v>
      </c>
      <c r="T25" s="207">
        <v>256</v>
      </c>
      <c r="U25" s="207">
        <v>239</v>
      </c>
      <c r="V25" s="486">
        <f t="shared" si="7"/>
        <v>495</v>
      </c>
      <c r="W25" s="488">
        <v>270</v>
      </c>
      <c r="X25" s="486">
        <v>254</v>
      </c>
      <c r="Y25" s="486">
        <f t="shared" si="8"/>
        <v>524</v>
      </c>
      <c r="Z25" s="475">
        <f t="shared" si="9"/>
        <v>1495</v>
      </c>
      <c r="AA25" s="475">
        <f t="shared" si="9"/>
        <v>1397</v>
      </c>
      <c r="AB25" s="486">
        <f t="shared" si="10"/>
        <v>2892</v>
      </c>
      <c r="AC25" s="487">
        <v>58</v>
      </c>
      <c r="AD25" s="486">
        <v>114</v>
      </c>
      <c r="AE25" s="487">
        <v>35</v>
      </c>
      <c r="AF25" s="486">
        <v>0</v>
      </c>
      <c r="AG25" s="487">
        <v>37</v>
      </c>
      <c r="AH25" s="486">
        <v>3</v>
      </c>
      <c r="AI25" s="487">
        <v>0</v>
      </c>
      <c r="AJ25" s="486">
        <v>300</v>
      </c>
      <c r="AK25" s="487">
        <v>36</v>
      </c>
      <c r="AL25" s="486">
        <v>9</v>
      </c>
      <c r="AM25" s="487">
        <v>1</v>
      </c>
      <c r="AN25" s="486">
        <v>208</v>
      </c>
      <c r="AO25" s="487">
        <v>213</v>
      </c>
      <c r="AP25" s="486">
        <v>421</v>
      </c>
      <c r="AQ25" s="489">
        <v>29</v>
      </c>
      <c r="AR25" s="487">
        <v>0</v>
      </c>
      <c r="AS25" s="486">
        <v>79</v>
      </c>
      <c r="AT25" s="489">
        <v>108</v>
      </c>
    </row>
    <row r="26" spans="1:46" ht="51.6" customHeight="1" x14ac:dyDescent="0.2">
      <c r="A26" s="810"/>
      <c r="B26" s="93" t="s">
        <v>416</v>
      </c>
      <c r="C26" s="206">
        <v>18</v>
      </c>
      <c r="D26" s="486">
        <v>79</v>
      </c>
      <c r="E26" s="487">
        <v>1</v>
      </c>
      <c r="F26" s="486">
        <f t="shared" si="2"/>
        <v>80</v>
      </c>
      <c r="G26" s="487">
        <v>791</v>
      </c>
      <c r="H26" s="486">
        <v>1055</v>
      </c>
      <c r="I26" s="487">
        <v>1048</v>
      </c>
      <c r="J26" s="486">
        <f t="shared" si="3"/>
        <v>2103</v>
      </c>
      <c r="K26" s="487">
        <v>1117</v>
      </c>
      <c r="L26" s="486">
        <v>1042</v>
      </c>
      <c r="M26" s="486">
        <f t="shared" si="4"/>
        <v>2159</v>
      </c>
      <c r="N26" s="486">
        <v>1049</v>
      </c>
      <c r="O26" s="487">
        <v>996</v>
      </c>
      <c r="P26" s="486">
        <f t="shared" si="5"/>
        <v>2045</v>
      </c>
      <c r="Q26" s="487">
        <v>1085</v>
      </c>
      <c r="R26" s="486">
        <v>1077</v>
      </c>
      <c r="S26" s="486">
        <f t="shared" si="6"/>
        <v>2162</v>
      </c>
      <c r="T26" s="207">
        <v>1081</v>
      </c>
      <c r="U26" s="207">
        <v>978</v>
      </c>
      <c r="V26" s="486">
        <f t="shared" si="7"/>
        <v>2059</v>
      </c>
      <c r="W26" s="488">
        <v>1129</v>
      </c>
      <c r="X26" s="486">
        <v>1011</v>
      </c>
      <c r="Y26" s="486">
        <f t="shared" si="8"/>
        <v>2140</v>
      </c>
      <c r="Z26" s="475">
        <f t="shared" si="9"/>
        <v>6516</v>
      </c>
      <c r="AA26" s="475">
        <f t="shared" si="9"/>
        <v>6152</v>
      </c>
      <c r="AB26" s="486">
        <f t="shared" si="10"/>
        <v>12668</v>
      </c>
      <c r="AC26" s="487">
        <v>242</v>
      </c>
      <c r="AD26" s="486">
        <v>772</v>
      </c>
      <c r="AE26" s="487">
        <v>79</v>
      </c>
      <c r="AF26" s="486">
        <v>0</v>
      </c>
      <c r="AG26" s="487">
        <v>79</v>
      </c>
      <c r="AH26" s="486">
        <v>15</v>
      </c>
      <c r="AI26" s="487">
        <v>0</v>
      </c>
      <c r="AJ26" s="486">
        <v>1063</v>
      </c>
      <c r="AK26" s="487">
        <v>77</v>
      </c>
      <c r="AL26" s="486">
        <v>35</v>
      </c>
      <c r="AM26" s="487">
        <v>1</v>
      </c>
      <c r="AN26" s="486">
        <v>640</v>
      </c>
      <c r="AO26" s="487">
        <v>709</v>
      </c>
      <c r="AP26" s="486">
        <v>1349</v>
      </c>
      <c r="AQ26" s="489">
        <v>73</v>
      </c>
      <c r="AR26" s="487">
        <v>0</v>
      </c>
      <c r="AS26" s="486">
        <v>252</v>
      </c>
      <c r="AT26" s="489">
        <v>325</v>
      </c>
    </row>
    <row r="27" spans="1:46" ht="51.6" customHeight="1" x14ac:dyDescent="0.2">
      <c r="A27" s="810"/>
      <c r="B27" s="92" t="s">
        <v>109</v>
      </c>
      <c r="C27" s="206">
        <v>19</v>
      </c>
      <c r="D27" s="486">
        <v>93</v>
      </c>
      <c r="E27" s="487">
        <v>0</v>
      </c>
      <c r="F27" s="486">
        <f t="shared" si="2"/>
        <v>93</v>
      </c>
      <c r="G27" s="487">
        <v>1052</v>
      </c>
      <c r="H27" s="486">
        <v>1422</v>
      </c>
      <c r="I27" s="487">
        <v>1397</v>
      </c>
      <c r="J27" s="486">
        <f t="shared" si="3"/>
        <v>2819</v>
      </c>
      <c r="K27" s="487">
        <v>1468</v>
      </c>
      <c r="L27" s="486">
        <v>1327</v>
      </c>
      <c r="M27" s="486">
        <f t="shared" si="4"/>
        <v>2795</v>
      </c>
      <c r="N27" s="486">
        <v>1464</v>
      </c>
      <c r="O27" s="487">
        <v>1330</v>
      </c>
      <c r="P27" s="486">
        <f t="shared" si="5"/>
        <v>2794</v>
      </c>
      <c r="Q27" s="487">
        <v>1420</v>
      </c>
      <c r="R27" s="486">
        <v>1456</v>
      </c>
      <c r="S27" s="486">
        <f t="shared" si="6"/>
        <v>2876</v>
      </c>
      <c r="T27" s="207">
        <v>1490</v>
      </c>
      <c r="U27" s="207">
        <v>1433</v>
      </c>
      <c r="V27" s="486">
        <f t="shared" si="7"/>
        <v>2923</v>
      </c>
      <c r="W27" s="488">
        <v>1501</v>
      </c>
      <c r="X27" s="486">
        <v>1403</v>
      </c>
      <c r="Y27" s="486">
        <f t="shared" si="8"/>
        <v>2904</v>
      </c>
      <c r="Z27" s="475">
        <f t="shared" si="9"/>
        <v>8765</v>
      </c>
      <c r="AA27" s="475">
        <f t="shared" si="9"/>
        <v>8346</v>
      </c>
      <c r="AB27" s="486">
        <f t="shared" si="10"/>
        <v>17111</v>
      </c>
      <c r="AC27" s="487">
        <v>368</v>
      </c>
      <c r="AD27" s="486">
        <v>1416</v>
      </c>
      <c r="AE27" s="487">
        <v>93</v>
      </c>
      <c r="AF27" s="486">
        <v>0</v>
      </c>
      <c r="AG27" s="487">
        <v>90</v>
      </c>
      <c r="AH27" s="486">
        <v>7</v>
      </c>
      <c r="AI27" s="487">
        <v>0</v>
      </c>
      <c r="AJ27" s="486">
        <v>1366</v>
      </c>
      <c r="AK27" s="487">
        <v>94</v>
      </c>
      <c r="AL27" s="486">
        <v>20</v>
      </c>
      <c r="AM27" s="487">
        <v>4</v>
      </c>
      <c r="AN27" s="486">
        <v>782</v>
      </c>
      <c r="AO27" s="487">
        <v>892</v>
      </c>
      <c r="AP27" s="486">
        <v>1674</v>
      </c>
      <c r="AQ27" s="489">
        <v>92</v>
      </c>
      <c r="AR27" s="487">
        <v>0</v>
      </c>
      <c r="AS27" s="486">
        <v>176</v>
      </c>
      <c r="AT27" s="489">
        <v>268</v>
      </c>
    </row>
    <row r="28" spans="1:46" ht="51.6" customHeight="1" x14ac:dyDescent="0.2">
      <c r="A28" s="79"/>
      <c r="B28" s="92" t="s">
        <v>110</v>
      </c>
      <c r="C28" s="206">
        <v>8</v>
      </c>
      <c r="D28" s="486">
        <v>56</v>
      </c>
      <c r="E28" s="487">
        <v>0</v>
      </c>
      <c r="F28" s="486">
        <f t="shared" si="2"/>
        <v>56</v>
      </c>
      <c r="G28" s="487">
        <v>579</v>
      </c>
      <c r="H28" s="486">
        <v>784</v>
      </c>
      <c r="I28" s="487">
        <v>754</v>
      </c>
      <c r="J28" s="486">
        <f t="shared" si="3"/>
        <v>1538</v>
      </c>
      <c r="K28" s="487">
        <v>793</v>
      </c>
      <c r="L28" s="486">
        <v>818</v>
      </c>
      <c r="M28" s="486">
        <f t="shared" si="4"/>
        <v>1611</v>
      </c>
      <c r="N28" s="486">
        <v>858</v>
      </c>
      <c r="O28" s="487">
        <v>764</v>
      </c>
      <c r="P28" s="486">
        <f t="shared" si="5"/>
        <v>1622</v>
      </c>
      <c r="Q28" s="487">
        <v>805</v>
      </c>
      <c r="R28" s="486">
        <v>837</v>
      </c>
      <c r="S28" s="486">
        <f t="shared" si="6"/>
        <v>1642</v>
      </c>
      <c r="T28" s="207">
        <v>886</v>
      </c>
      <c r="U28" s="207">
        <v>874</v>
      </c>
      <c r="V28" s="486">
        <f t="shared" si="7"/>
        <v>1760</v>
      </c>
      <c r="W28" s="488">
        <v>882</v>
      </c>
      <c r="X28" s="486">
        <v>913</v>
      </c>
      <c r="Y28" s="486">
        <f t="shared" si="8"/>
        <v>1795</v>
      </c>
      <c r="Z28" s="475">
        <f t="shared" si="9"/>
        <v>5008</v>
      </c>
      <c r="AA28" s="475">
        <f t="shared" si="9"/>
        <v>4960</v>
      </c>
      <c r="AB28" s="486">
        <f t="shared" si="10"/>
        <v>9968</v>
      </c>
      <c r="AC28" s="487">
        <v>177</v>
      </c>
      <c r="AD28" s="486">
        <v>659</v>
      </c>
      <c r="AE28" s="487">
        <v>55</v>
      </c>
      <c r="AF28" s="486">
        <v>0</v>
      </c>
      <c r="AG28" s="487">
        <v>52</v>
      </c>
      <c r="AH28" s="486">
        <v>9</v>
      </c>
      <c r="AI28" s="487">
        <v>0</v>
      </c>
      <c r="AJ28" s="486">
        <v>782</v>
      </c>
      <c r="AK28" s="487">
        <v>57</v>
      </c>
      <c r="AL28" s="486">
        <v>8</v>
      </c>
      <c r="AM28" s="487">
        <v>2</v>
      </c>
      <c r="AN28" s="486">
        <v>465</v>
      </c>
      <c r="AO28" s="487">
        <v>500</v>
      </c>
      <c r="AP28" s="486">
        <v>965</v>
      </c>
      <c r="AQ28" s="489">
        <v>59</v>
      </c>
      <c r="AR28" s="487">
        <v>0</v>
      </c>
      <c r="AS28" s="486">
        <v>225</v>
      </c>
      <c r="AT28" s="489">
        <v>284</v>
      </c>
    </row>
    <row r="29" spans="1:46" ht="51.6" customHeight="1" x14ac:dyDescent="0.2">
      <c r="A29" s="86"/>
      <c r="B29" s="94" t="s">
        <v>111</v>
      </c>
      <c r="C29" s="208">
        <v>5</v>
      </c>
      <c r="D29" s="490">
        <v>24</v>
      </c>
      <c r="E29" s="491">
        <v>0</v>
      </c>
      <c r="F29" s="490">
        <f>D29+E29</f>
        <v>24</v>
      </c>
      <c r="G29" s="491">
        <v>254</v>
      </c>
      <c r="H29" s="490">
        <v>319</v>
      </c>
      <c r="I29" s="491">
        <v>311</v>
      </c>
      <c r="J29" s="490">
        <f t="shared" si="3"/>
        <v>630</v>
      </c>
      <c r="K29" s="491">
        <v>280</v>
      </c>
      <c r="L29" s="490">
        <v>303</v>
      </c>
      <c r="M29" s="490">
        <f t="shared" si="4"/>
        <v>583</v>
      </c>
      <c r="N29" s="490">
        <v>319</v>
      </c>
      <c r="O29" s="491">
        <v>293</v>
      </c>
      <c r="P29" s="490">
        <f t="shared" si="5"/>
        <v>612</v>
      </c>
      <c r="Q29" s="491">
        <v>341</v>
      </c>
      <c r="R29" s="490">
        <v>309</v>
      </c>
      <c r="S29" s="490">
        <f t="shared" si="6"/>
        <v>650</v>
      </c>
      <c r="T29" s="209">
        <v>362</v>
      </c>
      <c r="U29" s="209">
        <v>313</v>
      </c>
      <c r="V29" s="490">
        <f t="shared" si="7"/>
        <v>675</v>
      </c>
      <c r="W29" s="492">
        <v>372</v>
      </c>
      <c r="X29" s="490">
        <v>319</v>
      </c>
      <c r="Y29" s="490">
        <f t="shared" si="8"/>
        <v>691</v>
      </c>
      <c r="Z29" s="493">
        <f t="shared" si="9"/>
        <v>1993</v>
      </c>
      <c r="AA29" s="476">
        <f t="shared" si="9"/>
        <v>1848</v>
      </c>
      <c r="AB29" s="490">
        <f t="shared" si="10"/>
        <v>3841</v>
      </c>
      <c r="AC29" s="491">
        <v>91</v>
      </c>
      <c r="AD29" s="490">
        <v>325</v>
      </c>
      <c r="AE29" s="491">
        <v>21</v>
      </c>
      <c r="AF29" s="490">
        <v>0</v>
      </c>
      <c r="AG29" s="491">
        <v>25</v>
      </c>
      <c r="AH29" s="490">
        <v>5</v>
      </c>
      <c r="AI29" s="491">
        <v>0</v>
      </c>
      <c r="AJ29" s="490">
        <v>338</v>
      </c>
      <c r="AK29" s="491">
        <v>26</v>
      </c>
      <c r="AL29" s="490">
        <v>8</v>
      </c>
      <c r="AM29" s="491">
        <v>0</v>
      </c>
      <c r="AN29" s="490">
        <v>195</v>
      </c>
      <c r="AO29" s="491">
        <v>228</v>
      </c>
      <c r="AP29" s="490">
        <v>423</v>
      </c>
      <c r="AQ29" s="494">
        <v>26</v>
      </c>
      <c r="AR29" s="491">
        <v>0</v>
      </c>
      <c r="AS29" s="490">
        <v>67</v>
      </c>
      <c r="AT29" s="494">
        <v>93</v>
      </c>
    </row>
    <row r="30" spans="1:46" ht="24" customHeight="1" x14ac:dyDescent="0.2">
      <c r="A30" s="77"/>
      <c r="B30" s="77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</row>
    <row r="31" spans="1:46" ht="24" customHeight="1" x14ac:dyDescent="0.2">
      <c r="A31" s="96"/>
      <c r="B31" s="77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</row>
    <row r="32" spans="1:46" ht="24" customHeight="1" x14ac:dyDescent="0.2">
      <c r="A32" s="97" t="s">
        <v>138</v>
      </c>
      <c r="B32" s="77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</row>
    <row r="33" spans="1:46" ht="24" customHeight="1" x14ac:dyDescent="0.2">
      <c r="A33" s="98"/>
      <c r="B33" s="98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</row>
    <row r="34" spans="1:46" ht="51.6" customHeight="1" x14ac:dyDescent="0.2">
      <c r="A34" s="811" t="s">
        <v>393</v>
      </c>
      <c r="B34" s="812"/>
      <c r="C34" s="211">
        <v>179</v>
      </c>
      <c r="D34" s="211">
        <v>1141</v>
      </c>
      <c r="E34" s="211">
        <v>6</v>
      </c>
      <c r="F34" s="211">
        <v>1147</v>
      </c>
      <c r="G34" s="211">
        <v>12247</v>
      </c>
      <c r="H34" s="211">
        <v>21465</v>
      </c>
      <c r="I34" s="211">
        <v>20296</v>
      </c>
      <c r="J34" s="211">
        <v>41761</v>
      </c>
      <c r="K34" s="211">
        <v>20890</v>
      </c>
      <c r="L34" s="211">
        <v>19994</v>
      </c>
      <c r="M34" s="211">
        <v>40884</v>
      </c>
      <c r="N34" s="211">
        <v>21521</v>
      </c>
      <c r="O34" s="211">
        <v>20906</v>
      </c>
      <c r="P34" s="211">
        <v>42427</v>
      </c>
      <c r="Q34" s="211">
        <v>22396</v>
      </c>
      <c r="R34" s="211">
        <v>21690</v>
      </c>
      <c r="S34" s="211">
        <v>44086</v>
      </c>
      <c r="T34" s="211">
        <v>22768</v>
      </c>
      <c r="U34" s="211">
        <v>22026</v>
      </c>
      <c r="V34" s="211">
        <v>44794</v>
      </c>
      <c r="W34" s="211">
        <v>23175</v>
      </c>
      <c r="X34" s="211">
        <v>22413</v>
      </c>
      <c r="Y34" s="211">
        <v>45588</v>
      </c>
      <c r="Z34" s="211">
        <v>132215</v>
      </c>
      <c r="AA34" s="211">
        <v>127325</v>
      </c>
      <c r="AB34" s="211">
        <v>259540</v>
      </c>
      <c r="AC34" s="211">
        <v>2315</v>
      </c>
      <c r="AD34" s="211">
        <v>6742</v>
      </c>
      <c r="AE34" s="211">
        <v>1119</v>
      </c>
      <c r="AF34" s="211">
        <v>0</v>
      </c>
      <c r="AG34" s="211">
        <v>1101</v>
      </c>
      <c r="AH34" s="211">
        <v>29</v>
      </c>
      <c r="AI34" s="211">
        <v>0</v>
      </c>
      <c r="AJ34" s="211">
        <v>15754</v>
      </c>
      <c r="AK34" s="211">
        <v>1122</v>
      </c>
      <c r="AL34" s="211">
        <v>297</v>
      </c>
      <c r="AM34" s="211">
        <v>15</v>
      </c>
      <c r="AN34" s="211">
        <v>9319</v>
      </c>
      <c r="AO34" s="211">
        <v>10118</v>
      </c>
      <c r="AP34" s="212">
        <v>19437</v>
      </c>
      <c r="AQ34" s="211">
        <v>1105</v>
      </c>
      <c r="AR34" s="211">
        <v>15</v>
      </c>
      <c r="AS34" s="211">
        <v>2573</v>
      </c>
      <c r="AT34" s="211">
        <v>3693</v>
      </c>
    </row>
    <row r="35" spans="1:46" ht="51.6" customHeight="1" x14ac:dyDescent="0.2">
      <c r="A35" s="801">
        <v>26</v>
      </c>
      <c r="B35" s="802"/>
      <c r="C35" s="211">
        <v>179</v>
      </c>
      <c r="D35" s="211">
        <v>1114</v>
      </c>
      <c r="E35" s="211">
        <v>6</v>
      </c>
      <c r="F35" s="211">
        <v>1120</v>
      </c>
      <c r="G35" s="211">
        <v>12145</v>
      </c>
      <c r="H35" s="211">
        <v>20806</v>
      </c>
      <c r="I35" s="211">
        <v>20162</v>
      </c>
      <c r="J35" s="211">
        <v>40968</v>
      </c>
      <c r="K35" s="211">
        <v>21419</v>
      </c>
      <c r="L35" s="211">
        <v>20322</v>
      </c>
      <c r="M35" s="211">
        <v>41741</v>
      </c>
      <c r="N35" s="211">
        <v>20869</v>
      </c>
      <c r="O35" s="211">
        <v>19987</v>
      </c>
      <c r="P35" s="211">
        <v>40856</v>
      </c>
      <c r="Q35" s="211">
        <v>21526</v>
      </c>
      <c r="R35" s="211">
        <v>20860</v>
      </c>
      <c r="S35" s="211">
        <v>42386</v>
      </c>
      <c r="T35" s="211">
        <v>22382</v>
      </c>
      <c r="U35" s="211">
        <v>21682</v>
      </c>
      <c r="V35" s="211">
        <v>44064</v>
      </c>
      <c r="W35" s="211">
        <v>22756</v>
      </c>
      <c r="X35" s="211">
        <v>21995</v>
      </c>
      <c r="Y35" s="211">
        <v>44751</v>
      </c>
      <c r="Z35" s="211">
        <v>129758</v>
      </c>
      <c r="AA35" s="211">
        <v>125008</v>
      </c>
      <c r="AB35" s="211">
        <v>254766</v>
      </c>
      <c r="AC35" s="211">
        <v>2382</v>
      </c>
      <c r="AD35" s="211">
        <v>7168</v>
      </c>
      <c r="AE35" s="211">
        <v>1096</v>
      </c>
      <c r="AF35" s="211">
        <v>0</v>
      </c>
      <c r="AG35" s="211">
        <v>1089</v>
      </c>
      <c r="AH35" s="211">
        <v>32</v>
      </c>
      <c r="AI35" s="211">
        <v>0</v>
      </c>
      <c r="AJ35" s="211">
        <v>15601</v>
      </c>
      <c r="AK35" s="211">
        <v>1103</v>
      </c>
      <c r="AL35" s="211">
        <v>306</v>
      </c>
      <c r="AM35" s="211">
        <v>13</v>
      </c>
      <c r="AN35" s="211">
        <v>9218</v>
      </c>
      <c r="AO35" s="211">
        <v>10022</v>
      </c>
      <c r="AP35" s="212">
        <v>19240</v>
      </c>
      <c r="AQ35" s="211">
        <v>1103</v>
      </c>
      <c r="AR35" s="211">
        <v>15</v>
      </c>
      <c r="AS35" s="211">
        <v>2576</v>
      </c>
      <c r="AT35" s="211">
        <v>3694</v>
      </c>
    </row>
    <row r="36" spans="1:46" ht="51" customHeight="1" x14ac:dyDescent="0.2">
      <c r="A36" s="801">
        <v>27</v>
      </c>
      <c r="B36" s="801"/>
      <c r="C36" s="211">
        <v>179</v>
      </c>
      <c r="D36" s="211">
        <v>1093</v>
      </c>
      <c r="E36" s="211">
        <v>6</v>
      </c>
      <c r="F36" s="211">
        <v>1099</v>
      </c>
      <c r="G36" s="211">
        <v>12065</v>
      </c>
      <c r="H36" s="211">
        <v>20787</v>
      </c>
      <c r="I36" s="211">
        <v>20041</v>
      </c>
      <c r="J36" s="211">
        <v>40828</v>
      </c>
      <c r="K36" s="211">
        <v>20786</v>
      </c>
      <c r="L36" s="211">
        <v>20144</v>
      </c>
      <c r="M36" s="211">
        <v>40930</v>
      </c>
      <c r="N36" s="211">
        <v>21381</v>
      </c>
      <c r="O36" s="211">
        <v>20316</v>
      </c>
      <c r="P36" s="211">
        <v>41697</v>
      </c>
      <c r="Q36" s="211">
        <v>20865</v>
      </c>
      <c r="R36" s="211">
        <v>19973</v>
      </c>
      <c r="S36" s="211">
        <v>40838</v>
      </c>
      <c r="T36" s="211">
        <v>21488</v>
      </c>
      <c r="U36" s="211">
        <v>20867</v>
      </c>
      <c r="V36" s="211">
        <v>42355</v>
      </c>
      <c r="W36" s="211">
        <v>22361</v>
      </c>
      <c r="X36" s="211">
        <v>21658</v>
      </c>
      <c r="Y36" s="211">
        <v>44019</v>
      </c>
      <c r="Z36" s="211">
        <v>127668</v>
      </c>
      <c r="AA36" s="211">
        <v>122999</v>
      </c>
      <c r="AB36" s="211">
        <v>250667</v>
      </c>
      <c r="AC36" s="211">
        <v>2465</v>
      </c>
      <c r="AD36" s="211">
        <v>7646</v>
      </c>
      <c r="AE36" s="211">
        <v>1077</v>
      </c>
      <c r="AF36" s="211">
        <v>0</v>
      </c>
      <c r="AG36" s="211">
        <v>1068</v>
      </c>
      <c r="AH36" s="211">
        <v>79</v>
      </c>
      <c r="AI36" s="211">
        <v>0</v>
      </c>
      <c r="AJ36" s="211">
        <v>15525</v>
      </c>
      <c r="AK36" s="211">
        <v>1087</v>
      </c>
      <c r="AL36" s="211">
        <v>311</v>
      </c>
      <c r="AM36" s="211">
        <v>18</v>
      </c>
      <c r="AN36" s="211">
        <v>9103</v>
      </c>
      <c r="AO36" s="211">
        <v>10062</v>
      </c>
      <c r="AP36" s="212">
        <v>19165</v>
      </c>
      <c r="AQ36" s="211">
        <v>1099</v>
      </c>
      <c r="AR36" s="211">
        <v>15</v>
      </c>
      <c r="AS36" s="211">
        <v>2515</v>
      </c>
      <c r="AT36" s="211">
        <v>3629</v>
      </c>
    </row>
    <row r="37" spans="1:46" ht="51" customHeight="1" x14ac:dyDescent="0.2">
      <c r="A37" s="803">
        <v>28</v>
      </c>
      <c r="B37" s="804"/>
      <c r="C37" s="213">
        <v>179</v>
      </c>
      <c r="D37" s="213">
        <v>1061</v>
      </c>
      <c r="E37" s="213">
        <v>6</v>
      </c>
      <c r="F37" s="213">
        <v>1067</v>
      </c>
      <c r="G37" s="213">
        <v>11921</v>
      </c>
      <c r="H37" s="213">
        <v>20480</v>
      </c>
      <c r="I37" s="213">
        <v>19325</v>
      </c>
      <c r="J37" s="213">
        <v>39805</v>
      </c>
      <c r="K37" s="213">
        <v>20759</v>
      </c>
      <c r="L37" s="213">
        <v>20033</v>
      </c>
      <c r="M37" s="213">
        <v>40792</v>
      </c>
      <c r="N37" s="213">
        <v>20821</v>
      </c>
      <c r="O37" s="213">
        <v>20140</v>
      </c>
      <c r="P37" s="213">
        <v>40961</v>
      </c>
      <c r="Q37" s="213">
        <v>21394</v>
      </c>
      <c r="R37" s="213">
        <v>20265</v>
      </c>
      <c r="S37" s="213">
        <v>41659</v>
      </c>
      <c r="T37" s="213">
        <v>20866</v>
      </c>
      <c r="U37" s="213">
        <v>19950</v>
      </c>
      <c r="V37" s="213">
        <v>40816</v>
      </c>
      <c r="W37" s="213">
        <v>21450</v>
      </c>
      <c r="X37" s="213">
        <v>20866</v>
      </c>
      <c r="Y37" s="213">
        <v>42316</v>
      </c>
      <c r="Z37" s="213">
        <v>125770</v>
      </c>
      <c r="AA37" s="213">
        <v>120579</v>
      </c>
      <c r="AB37" s="213">
        <v>246349</v>
      </c>
      <c r="AC37" s="213">
        <v>2564</v>
      </c>
      <c r="AD37" s="213">
        <v>8257</v>
      </c>
      <c r="AE37" s="213">
        <v>1046</v>
      </c>
      <c r="AF37" s="213">
        <v>0</v>
      </c>
      <c r="AG37" s="213">
        <v>1042</v>
      </c>
      <c r="AH37" s="213">
        <v>111</v>
      </c>
      <c r="AI37" s="213">
        <v>0</v>
      </c>
      <c r="AJ37" s="213">
        <v>15378</v>
      </c>
      <c r="AK37" s="213">
        <v>1071</v>
      </c>
      <c r="AL37" s="213">
        <v>309</v>
      </c>
      <c r="AM37" s="213">
        <v>18</v>
      </c>
      <c r="AN37" s="213">
        <v>8975</v>
      </c>
      <c r="AO37" s="213">
        <v>10000</v>
      </c>
      <c r="AP37" s="213">
        <v>18975</v>
      </c>
      <c r="AQ37" s="213">
        <v>1079</v>
      </c>
      <c r="AR37" s="213">
        <v>14</v>
      </c>
      <c r="AS37" s="213">
        <v>2477</v>
      </c>
      <c r="AT37" s="213">
        <v>3570</v>
      </c>
    </row>
    <row r="38" spans="1:46" ht="51.6" customHeight="1" x14ac:dyDescent="0.2">
      <c r="A38" s="805">
        <v>29</v>
      </c>
      <c r="B38" s="806"/>
      <c r="C38" s="214">
        <v>179</v>
      </c>
      <c r="D38" s="214">
        <v>1048</v>
      </c>
      <c r="E38" s="214">
        <v>6</v>
      </c>
      <c r="F38" s="214">
        <v>1054</v>
      </c>
      <c r="G38" s="214">
        <v>11965</v>
      </c>
      <c r="H38" s="214">
        <v>20318</v>
      </c>
      <c r="I38" s="214">
        <v>19442</v>
      </c>
      <c r="J38" s="214">
        <v>39760</v>
      </c>
      <c r="K38" s="214">
        <v>20491</v>
      </c>
      <c r="L38" s="214">
        <v>19335</v>
      </c>
      <c r="M38" s="214">
        <v>39826</v>
      </c>
      <c r="N38" s="214">
        <v>20775</v>
      </c>
      <c r="O38" s="214">
        <v>19990</v>
      </c>
      <c r="P38" s="214">
        <v>40765</v>
      </c>
      <c r="Q38" s="214">
        <v>20808</v>
      </c>
      <c r="R38" s="214">
        <v>20165</v>
      </c>
      <c r="S38" s="214">
        <v>40973</v>
      </c>
      <c r="T38" s="214">
        <v>21394</v>
      </c>
      <c r="U38" s="214">
        <v>20226</v>
      </c>
      <c r="V38" s="214">
        <v>41620</v>
      </c>
      <c r="W38" s="214">
        <v>20865</v>
      </c>
      <c r="X38" s="214">
        <v>19922</v>
      </c>
      <c r="Y38" s="214">
        <v>40787</v>
      </c>
      <c r="Z38" s="214">
        <v>124651</v>
      </c>
      <c r="AA38" s="214">
        <v>119080</v>
      </c>
      <c r="AB38" s="214">
        <v>243731</v>
      </c>
      <c r="AC38" s="214">
        <v>2690</v>
      </c>
      <c r="AD38" s="214">
        <v>8883</v>
      </c>
      <c r="AE38" s="214">
        <v>1035</v>
      </c>
      <c r="AF38" s="214">
        <v>0</v>
      </c>
      <c r="AG38" s="214">
        <v>1032</v>
      </c>
      <c r="AH38" s="214">
        <v>141</v>
      </c>
      <c r="AI38" s="214">
        <v>0</v>
      </c>
      <c r="AJ38" s="214">
        <v>15379</v>
      </c>
      <c r="AK38" s="214">
        <v>1059</v>
      </c>
      <c r="AL38" s="214">
        <v>319</v>
      </c>
      <c r="AM38" s="214">
        <v>15</v>
      </c>
      <c r="AN38" s="214">
        <v>8918</v>
      </c>
      <c r="AO38" s="214">
        <v>10066</v>
      </c>
      <c r="AP38" s="215">
        <v>18984</v>
      </c>
      <c r="AQ38" s="214">
        <v>1059</v>
      </c>
      <c r="AR38" s="214">
        <v>33</v>
      </c>
      <c r="AS38" s="214">
        <v>2551</v>
      </c>
      <c r="AT38" s="214">
        <v>3643</v>
      </c>
    </row>
    <row r="39" spans="1:46" x14ac:dyDescent="0.2"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</row>
  </sheetData>
  <mergeCells count="27">
    <mergeCell ref="AR7:AR9"/>
    <mergeCell ref="A35:B35"/>
    <mergeCell ref="A36:B36"/>
    <mergeCell ref="A37:B37"/>
    <mergeCell ref="A38:B38"/>
    <mergeCell ref="A11:B11"/>
    <mergeCell ref="A12:B12"/>
    <mergeCell ref="A13:B13"/>
    <mergeCell ref="A14:B14"/>
    <mergeCell ref="A18:A27"/>
    <mergeCell ref="A34:B34"/>
    <mergeCell ref="A1:AT1"/>
    <mergeCell ref="A2:B2"/>
    <mergeCell ref="C3:C9"/>
    <mergeCell ref="D3:F3"/>
    <mergeCell ref="G3:G9"/>
    <mergeCell ref="K3:Y3"/>
    <mergeCell ref="AC3:AD3"/>
    <mergeCell ref="AG3:AO3"/>
    <mergeCell ref="AQ3:AT3"/>
    <mergeCell ref="AC4:AD4"/>
    <mergeCell ref="AQ4:AR6"/>
    <mergeCell ref="AS5:AS8"/>
    <mergeCell ref="AT5:AT8"/>
    <mergeCell ref="F6:F7"/>
    <mergeCell ref="AF6:AF7"/>
    <mergeCell ref="AQ7:AQ9"/>
  </mergeCells>
  <phoneticPr fontId="4"/>
  <dataValidations count="1">
    <dataValidation imeMode="off" allowBlank="1" showInputMessage="1" showErrorMessage="1" sqref="C38:AT38 C10:AT36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2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view="pageBreakPreview" zoomScaleNormal="70" zoomScaleSheetLayoutView="100" workbookViewId="0">
      <pane xSplit="2" ySplit="8" topLeftCell="K9" activePane="bottomRight" state="frozen"/>
      <selection activeCell="I63" sqref="I63"/>
      <selection pane="topRight" activeCell="I63" sqref="I63"/>
      <selection pane="bottomLeft" activeCell="I63" sqref="I63"/>
      <selection pane="bottomRight" sqref="A1:XFD1048576"/>
    </sheetView>
  </sheetViews>
  <sheetFormatPr defaultRowHeight="13.5" x14ac:dyDescent="0.2"/>
  <cols>
    <col min="1" max="2" width="6.8984375" style="101" customWidth="1"/>
    <col min="3" max="7" width="6.5" style="101" customWidth="1"/>
    <col min="8" max="18" width="6.8984375" style="101" customWidth="1"/>
    <col min="19" max="19" width="8.09765625" style="101" bestFit="1" customWidth="1"/>
    <col min="20" max="37" width="6.09765625" style="101" customWidth="1"/>
    <col min="38" max="38" width="1.8984375" style="101" customWidth="1"/>
    <col min="39" max="16384" width="8.796875" style="101"/>
  </cols>
  <sheetData>
    <row r="1" spans="1:43" ht="28.5" x14ac:dyDescent="0.2">
      <c r="A1" s="813" t="s">
        <v>139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814"/>
      <c r="AA1" s="814"/>
      <c r="AB1" s="814"/>
      <c r="AC1" s="814"/>
      <c r="AD1" s="814"/>
      <c r="AE1" s="814"/>
      <c r="AF1" s="814"/>
      <c r="AG1" s="814"/>
      <c r="AH1" s="814"/>
      <c r="AI1" s="814"/>
      <c r="AJ1" s="814"/>
    </row>
    <row r="2" spans="1:43" ht="18.95" customHeight="1" x14ac:dyDescent="0.2">
      <c r="A2" s="815">
        <v>43221</v>
      </c>
      <c r="B2" s="815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</row>
    <row r="3" spans="1:43" ht="23.45" customHeight="1" x14ac:dyDescent="0.2">
      <c r="A3" s="816" t="s">
        <v>125</v>
      </c>
      <c r="B3" s="817"/>
      <c r="C3" s="820" t="s">
        <v>140</v>
      </c>
      <c r="D3" s="822" t="s">
        <v>113</v>
      </c>
      <c r="E3" s="823"/>
      <c r="F3" s="824"/>
      <c r="G3" s="825" t="s">
        <v>141</v>
      </c>
      <c r="H3" s="495"/>
      <c r="I3" s="496"/>
      <c r="J3" s="496"/>
      <c r="K3" s="827" t="s">
        <v>142</v>
      </c>
      <c r="L3" s="828"/>
      <c r="M3" s="828"/>
      <c r="N3" s="828"/>
      <c r="O3" s="828"/>
      <c r="P3" s="828"/>
      <c r="Q3" s="497"/>
      <c r="R3" s="497"/>
      <c r="S3" s="498"/>
      <c r="T3" s="829" t="s">
        <v>116</v>
      </c>
      <c r="U3" s="830"/>
      <c r="V3" s="499"/>
      <c r="W3" s="827" t="s">
        <v>117</v>
      </c>
      <c r="X3" s="827"/>
      <c r="Y3" s="827"/>
      <c r="Z3" s="827"/>
      <c r="AA3" s="827"/>
      <c r="AB3" s="827"/>
      <c r="AC3" s="827"/>
      <c r="AD3" s="827"/>
      <c r="AE3" s="827"/>
      <c r="AF3" s="827"/>
      <c r="AG3" s="498"/>
      <c r="AH3" s="816" t="s">
        <v>403</v>
      </c>
      <c r="AI3" s="829"/>
      <c r="AJ3" s="831"/>
      <c r="AK3" s="832"/>
    </row>
    <row r="4" spans="1:43" ht="25.5" customHeight="1" x14ac:dyDescent="0.2">
      <c r="A4" s="818"/>
      <c r="B4" s="819"/>
      <c r="C4" s="821"/>
      <c r="D4" s="855" t="s">
        <v>143</v>
      </c>
      <c r="E4" s="855" t="s">
        <v>144</v>
      </c>
      <c r="F4" s="857" t="s">
        <v>1</v>
      </c>
      <c r="G4" s="826"/>
      <c r="H4" s="859" t="s">
        <v>417</v>
      </c>
      <c r="I4" s="860"/>
      <c r="J4" s="861"/>
      <c r="K4" s="859" t="s">
        <v>145</v>
      </c>
      <c r="L4" s="860"/>
      <c r="M4" s="861"/>
      <c r="N4" s="859" t="s">
        <v>146</v>
      </c>
      <c r="O4" s="860"/>
      <c r="P4" s="861"/>
      <c r="Q4" s="837" t="s">
        <v>147</v>
      </c>
      <c r="R4" s="829"/>
      <c r="S4" s="817"/>
      <c r="T4" s="841" t="s">
        <v>418</v>
      </c>
      <c r="U4" s="842"/>
      <c r="V4" s="388" t="s">
        <v>123</v>
      </c>
      <c r="W4" s="103" t="s">
        <v>124</v>
      </c>
      <c r="X4" s="104" t="s">
        <v>40</v>
      </c>
      <c r="Y4" s="388" t="s">
        <v>41</v>
      </c>
      <c r="Z4" s="388" t="s">
        <v>42</v>
      </c>
      <c r="AA4" s="388" t="s">
        <v>40</v>
      </c>
      <c r="AB4" s="388" t="s">
        <v>43</v>
      </c>
      <c r="AC4" s="388" t="s">
        <v>44</v>
      </c>
      <c r="AD4" s="388" t="s">
        <v>45</v>
      </c>
      <c r="AE4" s="843" t="s">
        <v>122</v>
      </c>
      <c r="AF4" s="844"/>
      <c r="AG4" s="845"/>
      <c r="AH4" s="849" t="s">
        <v>148</v>
      </c>
      <c r="AI4" s="849"/>
      <c r="AJ4" s="850" t="s">
        <v>99</v>
      </c>
      <c r="AK4" s="820" t="s">
        <v>100</v>
      </c>
    </row>
    <row r="5" spans="1:43" ht="25.5" customHeight="1" x14ac:dyDescent="0.2">
      <c r="A5" s="818"/>
      <c r="B5" s="819"/>
      <c r="C5" s="821"/>
      <c r="D5" s="856"/>
      <c r="E5" s="856"/>
      <c r="F5" s="858"/>
      <c r="G5" s="826"/>
      <c r="H5" s="838"/>
      <c r="I5" s="839"/>
      <c r="J5" s="862"/>
      <c r="K5" s="838"/>
      <c r="L5" s="839"/>
      <c r="M5" s="862"/>
      <c r="N5" s="838"/>
      <c r="O5" s="839"/>
      <c r="P5" s="862"/>
      <c r="Q5" s="838"/>
      <c r="R5" s="839"/>
      <c r="S5" s="840"/>
      <c r="T5" s="105" t="s">
        <v>126</v>
      </c>
      <c r="U5" s="388" t="s">
        <v>149</v>
      </c>
      <c r="V5" s="106"/>
      <c r="W5" s="833" t="s">
        <v>150</v>
      </c>
      <c r="X5" s="107"/>
      <c r="Y5" s="388" t="s">
        <v>49</v>
      </c>
      <c r="Z5" s="388" t="s">
        <v>387</v>
      </c>
      <c r="AA5" s="106"/>
      <c r="AB5" s="388" t="s">
        <v>50</v>
      </c>
      <c r="AC5" s="388" t="s">
        <v>51</v>
      </c>
      <c r="AD5" s="106"/>
      <c r="AE5" s="846"/>
      <c r="AF5" s="847"/>
      <c r="AG5" s="848"/>
      <c r="AH5" s="834" t="s">
        <v>132</v>
      </c>
      <c r="AI5" s="835" t="s">
        <v>151</v>
      </c>
      <c r="AJ5" s="851"/>
      <c r="AK5" s="821"/>
    </row>
    <row r="6" spans="1:43" ht="23.45" customHeight="1" x14ac:dyDescent="0.2">
      <c r="A6" s="818"/>
      <c r="B6" s="819"/>
      <c r="C6" s="821"/>
      <c r="D6" s="856"/>
      <c r="E6" s="856"/>
      <c r="F6" s="858"/>
      <c r="G6" s="826"/>
      <c r="H6" s="854" t="s">
        <v>54</v>
      </c>
      <c r="I6" s="854" t="s">
        <v>55</v>
      </c>
      <c r="J6" s="854" t="s">
        <v>1</v>
      </c>
      <c r="K6" s="854" t="s">
        <v>54</v>
      </c>
      <c r="L6" s="854" t="s">
        <v>55</v>
      </c>
      <c r="M6" s="854" t="s">
        <v>1</v>
      </c>
      <c r="N6" s="854" t="s">
        <v>54</v>
      </c>
      <c r="O6" s="854" t="s">
        <v>55</v>
      </c>
      <c r="P6" s="854" t="s">
        <v>1</v>
      </c>
      <c r="Q6" s="854" t="s">
        <v>54</v>
      </c>
      <c r="R6" s="836" t="s">
        <v>55</v>
      </c>
      <c r="S6" s="854" t="s">
        <v>1</v>
      </c>
      <c r="T6" s="105" t="s">
        <v>129</v>
      </c>
      <c r="U6" s="388" t="s">
        <v>152</v>
      </c>
      <c r="V6" s="106"/>
      <c r="W6" s="833"/>
      <c r="X6" s="107"/>
      <c r="Y6" s="388" t="s">
        <v>40</v>
      </c>
      <c r="Z6" s="388" t="s">
        <v>40</v>
      </c>
      <c r="AA6" s="106"/>
      <c r="AB6" s="388" t="s">
        <v>40</v>
      </c>
      <c r="AC6" s="388" t="s">
        <v>131</v>
      </c>
      <c r="AD6" s="106"/>
      <c r="AE6" s="854" t="s">
        <v>54</v>
      </c>
      <c r="AF6" s="854" t="s">
        <v>55</v>
      </c>
      <c r="AG6" s="854" t="s">
        <v>1</v>
      </c>
      <c r="AH6" s="834"/>
      <c r="AI6" s="835"/>
      <c r="AJ6" s="851"/>
      <c r="AK6" s="821"/>
    </row>
    <row r="7" spans="1:43" ht="23.45" customHeight="1" x14ac:dyDescent="0.2">
      <c r="A7" s="818"/>
      <c r="B7" s="819"/>
      <c r="C7" s="821"/>
      <c r="D7" s="856"/>
      <c r="E7" s="856"/>
      <c r="F7" s="858"/>
      <c r="G7" s="826"/>
      <c r="H7" s="854"/>
      <c r="I7" s="854"/>
      <c r="J7" s="854"/>
      <c r="K7" s="854"/>
      <c r="L7" s="854"/>
      <c r="M7" s="854"/>
      <c r="N7" s="854"/>
      <c r="O7" s="854"/>
      <c r="P7" s="854"/>
      <c r="Q7" s="854"/>
      <c r="R7" s="836"/>
      <c r="S7" s="854"/>
      <c r="T7" s="105" t="s">
        <v>134</v>
      </c>
      <c r="U7" s="388" t="s">
        <v>134</v>
      </c>
      <c r="V7" s="388" t="s">
        <v>56</v>
      </c>
      <c r="W7" s="103" t="s">
        <v>153</v>
      </c>
      <c r="X7" s="104" t="s">
        <v>57</v>
      </c>
      <c r="Y7" s="388" t="s">
        <v>58</v>
      </c>
      <c r="Z7" s="388" t="s">
        <v>58</v>
      </c>
      <c r="AA7" s="388" t="s">
        <v>58</v>
      </c>
      <c r="AB7" s="388" t="s">
        <v>58</v>
      </c>
      <c r="AC7" s="388" t="s">
        <v>135</v>
      </c>
      <c r="AD7" s="388" t="s">
        <v>59</v>
      </c>
      <c r="AE7" s="854"/>
      <c r="AF7" s="854"/>
      <c r="AG7" s="854"/>
      <c r="AH7" s="834"/>
      <c r="AI7" s="835"/>
      <c r="AJ7" s="851"/>
      <c r="AK7" s="821"/>
    </row>
    <row r="8" spans="1:43" ht="23.45" hidden="1" customHeight="1" x14ac:dyDescent="0.2">
      <c r="A8" s="106"/>
      <c r="B8" s="102"/>
      <c r="C8" s="108"/>
      <c r="D8" s="106"/>
      <c r="E8" s="106"/>
      <c r="F8" s="109"/>
      <c r="G8" s="108"/>
      <c r="H8" s="106"/>
      <c r="I8" s="106"/>
      <c r="J8" s="106"/>
      <c r="K8" s="106"/>
      <c r="L8" s="106"/>
      <c r="M8" s="106"/>
      <c r="N8" s="106"/>
      <c r="O8" s="106"/>
      <c r="P8" s="106"/>
      <c r="Q8" s="500"/>
      <c r="R8" s="501"/>
      <c r="S8" s="109"/>
      <c r="T8" s="102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9"/>
      <c r="AH8" s="110"/>
      <c r="AI8" s="110"/>
      <c r="AJ8" s="109"/>
      <c r="AK8" s="109"/>
    </row>
    <row r="9" spans="1:43" ht="25.5" customHeight="1" x14ac:dyDescent="0.2">
      <c r="A9" s="495"/>
      <c r="B9" s="496"/>
      <c r="C9" s="502"/>
      <c r="D9" s="495"/>
      <c r="E9" s="495"/>
      <c r="F9" s="502"/>
      <c r="G9" s="496"/>
      <c r="H9" s="495"/>
      <c r="I9" s="495"/>
      <c r="J9" s="495"/>
      <c r="K9" s="495"/>
      <c r="L9" s="495"/>
      <c r="M9" s="495"/>
      <c r="N9" s="495"/>
      <c r="O9" s="495"/>
      <c r="P9" s="495"/>
      <c r="Q9" s="503"/>
      <c r="R9" s="504"/>
      <c r="S9" s="502"/>
      <c r="T9" s="496"/>
      <c r="U9" s="495"/>
      <c r="V9" s="495"/>
      <c r="W9" s="502"/>
      <c r="X9" s="495"/>
      <c r="Y9" s="495"/>
      <c r="Z9" s="495"/>
      <c r="AA9" s="495"/>
      <c r="AB9" s="495"/>
      <c r="AC9" s="495"/>
      <c r="AD9" s="495"/>
      <c r="AE9" s="495"/>
      <c r="AF9" s="495"/>
      <c r="AG9" s="502"/>
      <c r="AH9" s="496"/>
      <c r="AI9" s="495"/>
      <c r="AJ9" s="502"/>
      <c r="AK9" s="503"/>
    </row>
    <row r="10" spans="1:43" ht="25.5" customHeight="1" x14ac:dyDescent="0.2">
      <c r="A10" s="852" t="s">
        <v>413</v>
      </c>
      <c r="B10" s="853"/>
      <c r="C10" s="203">
        <v>179</v>
      </c>
      <c r="D10" s="202">
        <f>SUM(D11:D13)</f>
        <v>591</v>
      </c>
      <c r="E10" s="202">
        <f>SUM(E11:E13)</f>
        <v>6</v>
      </c>
      <c r="F10" s="202">
        <f>SUM(F11:F13)</f>
        <v>597</v>
      </c>
      <c r="G10" s="202">
        <f t="shared" ref="G10:P10" si="0">SUM(G11:G13)</f>
        <v>5456</v>
      </c>
      <c r="H10" s="202">
        <f t="shared" si="0"/>
        <v>20870</v>
      </c>
      <c r="I10" s="202">
        <f t="shared" si="0"/>
        <v>19876</v>
      </c>
      <c r="J10" s="202">
        <f t="shared" si="0"/>
        <v>40746</v>
      </c>
      <c r="K10" s="202">
        <f t="shared" si="0"/>
        <v>21451</v>
      </c>
      <c r="L10" s="202">
        <f t="shared" si="0"/>
        <v>20813</v>
      </c>
      <c r="M10" s="202">
        <f t="shared" si="0"/>
        <v>42264</v>
      </c>
      <c r="N10" s="202">
        <f>SUM(N11:N13)</f>
        <v>22352</v>
      </c>
      <c r="O10" s="202">
        <f t="shared" si="0"/>
        <v>21624</v>
      </c>
      <c r="P10" s="202">
        <f t="shared" si="0"/>
        <v>43976</v>
      </c>
      <c r="Q10" s="455">
        <f>SUM(Q11:Q13)</f>
        <v>64673</v>
      </c>
      <c r="R10" s="216">
        <f>SUM(R11:R13)</f>
        <v>62313</v>
      </c>
      <c r="S10" s="202">
        <f>SUM(S11:S13)</f>
        <v>126986</v>
      </c>
      <c r="T10" s="202">
        <f t="shared" ref="T10:U10" si="1">SUM(T11:T13)</f>
        <v>1299</v>
      </c>
      <c r="U10" s="202">
        <f t="shared" si="1"/>
        <v>4111</v>
      </c>
      <c r="V10" s="202">
        <f>SUM(V11:V13)</f>
        <v>561</v>
      </c>
      <c r="W10" s="202">
        <f t="shared" ref="W10:AK10" si="2">SUM(W11:W13)</f>
        <v>7</v>
      </c>
      <c r="X10" s="202">
        <f t="shared" si="2"/>
        <v>587</v>
      </c>
      <c r="Y10" s="202">
        <f t="shared" si="2"/>
        <v>156</v>
      </c>
      <c r="Z10" s="202">
        <f t="shared" si="2"/>
        <v>0</v>
      </c>
      <c r="AA10" s="202">
        <f t="shared" si="2"/>
        <v>9625</v>
      </c>
      <c r="AB10" s="202">
        <f t="shared" si="2"/>
        <v>574</v>
      </c>
      <c r="AC10" s="202">
        <f t="shared" si="2"/>
        <v>87</v>
      </c>
      <c r="AD10" s="202">
        <f t="shared" si="2"/>
        <v>76</v>
      </c>
      <c r="AE10" s="202">
        <f t="shared" si="2"/>
        <v>7361</v>
      </c>
      <c r="AF10" s="202">
        <f t="shared" si="2"/>
        <v>4312</v>
      </c>
      <c r="AG10" s="202">
        <f>SUM(AG11:AG13)</f>
        <v>11673</v>
      </c>
      <c r="AH10" s="202">
        <f t="shared" si="2"/>
        <v>576</v>
      </c>
      <c r="AI10" s="202">
        <f t="shared" si="2"/>
        <v>18</v>
      </c>
      <c r="AJ10" s="202">
        <f t="shared" si="2"/>
        <v>1260</v>
      </c>
      <c r="AK10" s="455">
        <f t="shared" si="2"/>
        <v>1854</v>
      </c>
      <c r="AL10" s="216"/>
      <c r="AM10" s="216"/>
      <c r="AN10" s="216"/>
      <c r="AO10" s="216"/>
      <c r="AP10" s="216"/>
      <c r="AQ10" s="216"/>
    </row>
    <row r="11" spans="1:43" ht="25.5" customHeight="1" x14ac:dyDescent="0.2">
      <c r="A11" s="852" t="s">
        <v>389</v>
      </c>
      <c r="B11" s="853"/>
      <c r="C11" s="203">
        <v>0</v>
      </c>
      <c r="D11" s="203">
        <v>571</v>
      </c>
      <c r="E11" s="203">
        <v>6</v>
      </c>
      <c r="F11" s="203">
        <v>577</v>
      </c>
      <c r="G11" s="203">
        <f>SUM(G15:G28)</f>
        <v>5309</v>
      </c>
      <c r="H11" s="203">
        <f t="shared" ref="H11:AK11" si="3">SUM(H15:H28)</f>
        <v>20189</v>
      </c>
      <c r="I11" s="203">
        <f t="shared" si="3"/>
        <v>19174</v>
      </c>
      <c r="J11" s="203">
        <f t="shared" si="3"/>
        <v>39363</v>
      </c>
      <c r="K11" s="203">
        <f t="shared" si="3"/>
        <v>20728</v>
      </c>
      <c r="L11" s="203">
        <f t="shared" si="3"/>
        <v>20142</v>
      </c>
      <c r="M11" s="203">
        <f t="shared" si="3"/>
        <v>40870</v>
      </c>
      <c r="N11" s="203">
        <f t="shared" si="3"/>
        <v>21644</v>
      </c>
      <c r="O11" s="203">
        <f t="shared" si="3"/>
        <v>20881</v>
      </c>
      <c r="P11" s="203">
        <f t="shared" si="3"/>
        <v>42525</v>
      </c>
      <c r="Q11" s="203">
        <f t="shared" si="3"/>
        <v>62561</v>
      </c>
      <c r="R11" s="203">
        <f t="shared" si="3"/>
        <v>60197</v>
      </c>
      <c r="S11" s="203">
        <f t="shared" si="3"/>
        <v>122758</v>
      </c>
      <c r="T11" s="203">
        <f t="shared" si="3"/>
        <v>1296</v>
      </c>
      <c r="U11" s="203">
        <f t="shared" si="3"/>
        <v>4087</v>
      </c>
      <c r="V11" s="203">
        <f t="shared" si="3"/>
        <v>554</v>
      </c>
      <c r="W11" s="203">
        <f t="shared" si="3"/>
        <v>0</v>
      </c>
      <c r="X11" s="203">
        <f t="shared" si="3"/>
        <v>576</v>
      </c>
      <c r="Y11" s="203">
        <f t="shared" si="3"/>
        <v>148</v>
      </c>
      <c r="Z11" s="203">
        <f t="shared" si="3"/>
        <v>0</v>
      </c>
      <c r="AA11" s="203">
        <f t="shared" si="3"/>
        <v>9387</v>
      </c>
      <c r="AB11" s="203">
        <f t="shared" si="3"/>
        <v>561</v>
      </c>
      <c r="AC11" s="203">
        <f t="shared" si="3"/>
        <v>87</v>
      </c>
      <c r="AD11" s="203">
        <f t="shared" si="3"/>
        <v>31</v>
      </c>
      <c r="AE11" s="203">
        <f t="shared" si="3"/>
        <v>7162</v>
      </c>
      <c r="AF11" s="203">
        <f t="shared" si="3"/>
        <v>4182</v>
      </c>
      <c r="AG11" s="203">
        <f t="shared" si="3"/>
        <v>11344</v>
      </c>
      <c r="AH11" s="203">
        <f t="shared" si="3"/>
        <v>576</v>
      </c>
      <c r="AI11" s="203">
        <f t="shared" si="3"/>
        <v>18</v>
      </c>
      <c r="AJ11" s="203">
        <f t="shared" si="3"/>
        <v>1200</v>
      </c>
      <c r="AK11" s="203">
        <f t="shared" si="3"/>
        <v>1794</v>
      </c>
    </row>
    <row r="12" spans="1:43" ht="25.5" customHeight="1" x14ac:dyDescent="0.2">
      <c r="A12" s="852" t="s">
        <v>419</v>
      </c>
      <c r="B12" s="853"/>
      <c r="C12" s="203">
        <v>0</v>
      </c>
      <c r="D12" s="217">
        <v>4</v>
      </c>
      <c r="E12" s="218">
        <v>0</v>
      </c>
      <c r="F12" s="203">
        <v>4</v>
      </c>
      <c r="G12" s="219">
        <v>39</v>
      </c>
      <c r="H12" s="220">
        <v>234</v>
      </c>
      <c r="I12" s="219">
        <v>197</v>
      </c>
      <c r="J12" s="221">
        <f>H12+I12</f>
        <v>431</v>
      </c>
      <c r="K12" s="220">
        <v>218</v>
      </c>
      <c r="L12" s="220">
        <v>206</v>
      </c>
      <c r="M12" s="221">
        <f>K12+L12</f>
        <v>424</v>
      </c>
      <c r="N12" s="220">
        <v>216</v>
      </c>
      <c r="O12" s="220">
        <v>215</v>
      </c>
      <c r="P12" s="221">
        <f>N12+O12</f>
        <v>431</v>
      </c>
      <c r="Q12" s="505">
        <f>H12+K12+N12</f>
        <v>668</v>
      </c>
      <c r="R12" s="506">
        <f>I12+L12+O12</f>
        <v>618</v>
      </c>
      <c r="S12" s="507">
        <f>Q12+R12</f>
        <v>1286</v>
      </c>
      <c r="T12" s="222">
        <v>3</v>
      </c>
      <c r="U12" s="221">
        <v>24</v>
      </c>
      <c r="V12" s="220">
        <v>0</v>
      </c>
      <c r="W12" s="220">
        <v>4</v>
      </c>
      <c r="X12" s="220">
        <v>1</v>
      </c>
      <c r="Y12" s="220">
        <v>4</v>
      </c>
      <c r="Z12" s="220">
        <v>0</v>
      </c>
      <c r="AA12" s="220">
        <v>61</v>
      </c>
      <c r="AB12" s="220">
        <v>4</v>
      </c>
      <c r="AC12" s="220">
        <v>0</v>
      </c>
      <c r="AD12" s="220">
        <v>0</v>
      </c>
      <c r="AE12" s="220">
        <v>55</v>
      </c>
      <c r="AF12" s="220">
        <v>19</v>
      </c>
      <c r="AG12" s="220">
        <v>74</v>
      </c>
      <c r="AH12" s="220">
        <v>0</v>
      </c>
      <c r="AI12" s="220">
        <v>0</v>
      </c>
      <c r="AJ12" s="220">
        <v>4</v>
      </c>
      <c r="AK12" s="505">
        <v>4</v>
      </c>
    </row>
    <row r="13" spans="1:43" ht="25.5" customHeight="1" x14ac:dyDescent="0.2">
      <c r="A13" s="852" t="s">
        <v>420</v>
      </c>
      <c r="B13" s="853"/>
      <c r="C13" s="203">
        <v>0</v>
      </c>
      <c r="D13" s="217">
        <v>16</v>
      </c>
      <c r="E13" s="218">
        <v>0</v>
      </c>
      <c r="F13" s="203">
        <v>16</v>
      </c>
      <c r="G13" s="219">
        <v>108</v>
      </c>
      <c r="H13" s="220">
        <v>447</v>
      </c>
      <c r="I13" s="219">
        <v>505</v>
      </c>
      <c r="J13" s="221">
        <f>H13+I13</f>
        <v>952</v>
      </c>
      <c r="K13" s="220">
        <v>505</v>
      </c>
      <c r="L13" s="220">
        <v>465</v>
      </c>
      <c r="M13" s="221">
        <f>K13+L13</f>
        <v>970</v>
      </c>
      <c r="N13" s="220">
        <v>492</v>
      </c>
      <c r="O13" s="220">
        <v>528</v>
      </c>
      <c r="P13" s="221">
        <f>N13+O13</f>
        <v>1020</v>
      </c>
      <c r="Q13" s="505">
        <f>H13+K13+N13</f>
        <v>1444</v>
      </c>
      <c r="R13" s="506">
        <f>I13+L13+O13</f>
        <v>1498</v>
      </c>
      <c r="S13" s="221">
        <f>Q13+R13</f>
        <v>2942</v>
      </c>
      <c r="T13" s="204">
        <v>0</v>
      </c>
      <c r="U13" s="204">
        <v>0</v>
      </c>
      <c r="V13" s="220">
        <v>7</v>
      </c>
      <c r="W13" s="220">
        <v>3</v>
      </c>
      <c r="X13" s="220">
        <v>10</v>
      </c>
      <c r="Y13" s="220">
        <v>4</v>
      </c>
      <c r="Z13" s="220">
        <v>0</v>
      </c>
      <c r="AA13" s="220">
        <v>177</v>
      </c>
      <c r="AB13" s="220">
        <v>9</v>
      </c>
      <c r="AC13" s="220">
        <v>0</v>
      </c>
      <c r="AD13" s="220">
        <v>45</v>
      </c>
      <c r="AE13" s="220">
        <v>144</v>
      </c>
      <c r="AF13" s="220">
        <v>111</v>
      </c>
      <c r="AG13" s="220">
        <v>255</v>
      </c>
      <c r="AH13" s="220">
        <v>0</v>
      </c>
      <c r="AI13" s="220">
        <v>0</v>
      </c>
      <c r="AJ13" s="220">
        <v>56</v>
      </c>
      <c r="AK13" s="505">
        <v>56</v>
      </c>
    </row>
    <row r="14" spans="1:43" ht="25.5" customHeight="1" x14ac:dyDescent="0.2">
      <c r="A14" s="111"/>
      <c r="B14" s="112"/>
      <c r="C14" s="113"/>
      <c r="D14" s="223"/>
      <c r="E14" s="223"/>
      <c r="F14" s="113"/>
      <c r="G14" s="224"/>
      <c r="H14" s="223"/>
      <c r="I14" s="223"/>
      <c r="J14" s="114"/>
      <c r="K14" s="223"/>
      <c r="L14" s="223"/>
      <c r="M14" s="114"/>
      <c r="N14" s="223"/>
      <c r="O14" s="223"/>
      <c r="P14" s="114"/>
      <c r="Q14" s="508"/>
      <c r="R14" s="509"/>
      <c r="S14" s="113"/>
      <c r="T14" s="224"/>
      <c r="U14" s="223"/>
      <c r="V14" s="223"/>
      <c r="W14" s="225"/>
      <c r="X14" s="223"/>
      <c r="Y14" s="225"/>
      <c r="Z14" s="225"/>
      <c r="AA14" s="223"/>
      <c r="AB14" s="223"/>
      <c r="AC14" s="223"/>
      <c r="AD14" s="223"/>
      <c r="AE14" s="223"/>
      <c r="AF14" s="223"/>
      <c r="AG14" s="113"/>
      <c r="AH14" s="224"/>
      <c r="AI14" s="223"/>
      <c r="AJ14" s="225"/>
      <c r="AK14" s="510"/>
    </row>
    <row r="15" spans="1:43" ht="54" customHeight="1" x14ac:dyDescent="0.2">
      <c r="A15" s="109"/>
      <c r="B15" s="511" t="s">
        <v>421</v>
      </c>
      <c r="C15" s="512">
        <v>24</v>
      </c>
      <c r="D15" s="512">
        <v>43</v>
      </c>
      <c r="E15" s="512">
        <v>0</v>
      </c>
      <c r="F15" s="512">
        <f>D15+E15</f>
        <v>43</v>
      </c>
      <c r="G15" s="512">
        <v>313</v>
      </c>
      <c r="H15" s="512">
        <v>998</v>
      </c>
      <c r="I15" s="512">
        <v>984</v>
      </c>
      <c r="J15" s="512">
        <f>H15+I15</f>
        <v>1982</v>
      </c>
      <c r="K15" s="512">
        <v>1083</v>
      </c>
      <c r="L15" s="512">
        <v>979</v>
      </c>
      <c r="M15" s="512">
        <f>K15+L15</f>
        <v>2062</v>
      </c>
      <c r="N15" s="512">
        <v>1125</v>
      </c>
      <c r="O15" s="512">
        <v>1070</v>
      </c>
      <c r="P15" s="512">
        <f>N15+O15</f>
        <v>2195</v>
      </c>
      <c r="Q15" s="512">
        <f>H15+K15+N15</f>
        <v>3206</v>
      </c>
      <c r="R15" s="512">
        <f>I15+L15+O15</f>
        <v>3033</v>
      </c>
      <c r="S15" s="512">
        <f>Q15+R15</f>
        <v>6239</v>
      </c>
      <c r="T15" s="512">
        <v>86</v>
      </c>
      <c r="U15" s="512">
        <v>192</v>
      </c>
      <c r="V15" s="512">
        <v>43</v>
      </c>
      <c r="W15" s="512">
        <v>0</v>
      </c>
      <c r="X15" s="512">
        <v>44</v>
      </c>
      <c r="Y15" s="512">
        <v>7</v>
      </c>
      <c r="Z15" s="512">
        <v>0</v>
      </c>
      <c r="AA15" s="512">
        <v>560</v>
      </c>
      <c r="AB15" s="512">
        <v>43</v>
      </c>
      <c r="AC15" s="512">
        <v>1</v>
      </c>
      <c r="AD15" s="512">
        <v>3</v>
      </c>
      <c r="AE15" s="512">
        <v>446</v>
      </c>
      <c r="AF15" s="512">
        <v>255</v>
      </c>
      <c r="AG15" s="512">
        <v>701</v>
      </c>
      <c r="AH15" s="512">
        <v>42</v>
      </c>
      <c r="AI15" s="512">
        <v>0</v>
      </c>
      <c r="AJ15" s="512">
        <v>87</v>
      </c>
      <c r="AK15" s="512">
        <v>129</v>
      </c>
    </row>
    <row r="16" spans="1:43" ht="54" customHeight="1" x14ac:dyDescent="0.2">
      <c r="A16" s="821" t="s">
        <v>137</v>
      </c>
      <c r="B16" s="115" t="s">
        <v>422</v>
      </c>
      <c r="C16" s="90">
        <v>8</v>
      </c>
      <c r="D16" s="90">
        <v>136</v>
      </c>
      <c r="E16" s="90">
        <v>3</v>
      </c>
      <c r="F16" s="90">
        <f>D16+E16</f>
        <v>139</v>
      </c>
      <c r="G16" s="90">
        <v>1875</v>
      </c>
      <c r="H16" s="90">
        <v>9023</v>
      </c>
      <c r="I16" s="90">
        <v>8590</v>
      </c>
      <c r="J16" s="90">
        <f>H16+I16</f>
        <v>17613</v>
      </c>
      <c r="K16" s="90">
        <v>9080</v>
      </c>
      <c r="L16" s="90">
        <v>8935</v>
      </c>
      <c r="M16" s="90">
        <f>K16+L16</f>
        <v>18015</v>
      </c>
      <c r="N16" s="90">
        <v>9567</v>
      </c>
      <c r="O16" s="90">
        <v>9185</v>
      </c>
      <c r="P16" s="90">
        <f>N16+O16</f>
        <v>18752</v>
      </c>
      <c r="Q16" s="90">
        <f>H16+K16+N16</f>
        <v>27670</v>
      </c>
      <c r="R16" s="90">
        <f>I16+L16+O16</f>
        <v>26710</v>
      </c>
      <c r="S16" s="90">
        <f>Q16+R16</f>
        <v>54380</v>
      </c>
      <c r="T16" s="90">
        <v>282</v>
      </c>
      <c r="U16" s="90">
        <v>1156</v>
      </c>
      <c r="V16" s="90">
        <v>134</v>
      </c>
      <c r="W16" s="90">
        <v>0</v>
      </c>
      <c r="X16" s="90">
        <v>143</v>
      </c>
      <c r="Y16" s="90">
        <v>56</v>
      </c>
      <c r="Z16" s="90">
        <v>0</v>
      </c>
      <c r="AA16" s="90">
        <v>3191</v>
      </c>
      <c r="AB16" s="90">
        <v>147</v>
      </c>
      <c r="AC16" s="90">
        <v>44</v>
      </c>
      <c r="AD16" s="90">
        <v>4</v>
      </c>
      <c r="AE16" s="90">
        <v>2238</v>
      </c>
      <c r="AF16" s="90">
        <v>1481</v>
      </c>
      <c r="AG16" s="90">
        <v>3719</v>
      </c>
      <c r="AH16" s="90">
        <v>152</v>
      </c>
      <c r="AI16" s="90">
        <v>18</v>
      </c>
      <c r="AJ16" s="90">
        <v>231</v>
      </c>
      <c r="AK16" s="90">
        <v>401</v>
      </c>
    </row>
    <row r="17" spans="1:37" ht="54" customHeight="1" x14ac:dyDescent="0.2">
      <c r="A17" s="821"/>
      <c r="B17" s="115" t="s">
        <v>66</v>
      </c>
      <c r="C17" s="90">
        <v>20</v>
      </c>
      <c r="D17" s="90">
        <v>36</v>
      </c>
      <c r="E17" s="90">
        <v>0</v>
      </c>
      <c r="F17" s="90">
        <f t="shared" ref="F17:F28" si="4">D17+E17</f>
        <v>36</v>
      </c>
      <c r="G17" s="90">
        <v>231</v>
      </c>
      <c r="H17" s="90">
        <v>769</v>
      </c>
      <c r="I17" s="90">
        <v>645</v>
      </c>
      <c r="J17" s="90">
        <f t="shared" ref="J17:J28" si="5">H17+I17</f>
        <v>1414</v>
      </c>
      <c r="K17" s="90">
        <v>719</v>
      </c>
      <c r="L17" s="90">
        <v>725</v>
      </c>
      <c r="M17" s="90">
        <f t="shared" ref="M17:M28" si="6">K17+L17</f>
        <v>1444</v>
      </c>
      <c r="N17" s="90">
        <v>780</v>
      </c>
      <c r="O17" s="90">
        <v>804</v>
      </c>
      <c r="P17" s="90">
        <f t="shared" ref="P17:P28" si="7">N17+O17</f>
        <v>1584</v>
      </c>
      <c r="Q17" s="90">
        <f t="shared" ref="Q17:R28" si="8">H17+K17+N17</f>
        <v>2268</v>
      </c>
      <c r="R17" s="90">
        <f t="shared" si="8"/>
        <v>2174</v>
      </c>
      <c r="S17" s="90">
        <f t="shared" ref="S17:S28" si="9">Q17+R17</f>
        <v>4442</v>
      </c>
      <c r="T17" s="90">
        <v>59</v>
      </c>
      <c r="U17" s="90">
        <v>132</v>
      </c>
      <c r="V17" s="90">
        <v>36</v>
      </c>
      <c r="W17" s="90">
        <v>0</v>
      </c>
      <c r="X17" s="90">
        <v>35</v>
      </c>
      <c r="Y17" s="90">
        <v>7</v>
      </c>
      <c r="Z17" s="90">
        <v>0</v>
      </c>
      <c r="AA17" s="90">
        <v>428</v>
      </c>
      <c r="AB17" s="90">
        <v>37</v>
      </c>
      <c r="AC17" s="90">
        <v>2</v>
      </c>
      <c r="AD17" s="90">
        <v>1</v>
      </c>
      <c r="AE17" s="90">
        <v>355</v>
      </c>
      <c r="AF17" s="90">
        <v>191</v>
      </c>
      <c r="AG17" s="90">
        <v>546</v>
      </c>
      <c r="AH17" s="90">
        <v>38</v>
      </c>
      <c r="AI17" s="90">
        <v>0</v>
      </c>
      <c r="AJ17" s="90">
        <v>99</v>
      </c>
      <c r="AK17" s="90">
        <v>137</v>
      </c>
    </row>
    <row r="18" spans="1:37" ht="54" customHeight="1" x14ac:dyDescent="0.2">
      <c r="A18" s="821"/>
      <c r="B18" s="115" t="s">
        <v>423</v>
      </c>
      <c r="C18" s="90">
        <v>11</v>
      </c>
      <c r="D18" s="90">
        <v>42</v>
      </c>
      <c r="E18" s="90">
        <v>1</v>
      </c>
      <c r="F18" s="90">
        <f t="shared" si="4"/>
        <v>43</v>
      </c>
      <c r="G18" s="90">
        <v>397</v>
      </c>
      <c r="H18" s="90">
        <v>1550</v>
      </c>
      <c r="I18" s="90">
        <v>1448</v>
      </c>
      <c r="J18" s="90">
        <f t="shared" si="5"/>
        <v>2998</v>
      </c>
      <c r="K18" s="90">
        <v>1645</v>
      </c>
      <c r="L18" s="90">
        <v>1565</v>
      </c>
      <c r="M18" s="90">
        <f t="shared" si="6"/>
        <v>3210</v>
      </c>
      <c r="N18" s="90">
        <v>1612</v>
      </c>
      <c r="O18" s="90">
        <v>1587</v>
      </c>
      <c r="P18" s="90">
        <f t="shared" si="7"/>
        <v>3199</v>
      </c>
      <c r="Q18" s="90">
        <f t="shared" si="8"/>
        <v>4807</v>
      </c>
      <c r="R18" s="90">
        <f t="shared" si="8"/>
        <v>4600</v>
      </c>
      <c r="S18" s="90">
        <f t="shared" si="9"/>
        <v>9407</v>
      </c>
      <c r="T18" s="90">
        <v>97</v>
      </c>
      <c r="U18" s="90">
        <v>350</v>
      </c>
      <c r="V18" s="90">
        <v>41</v>
      </c>
      <c r="W18" s="90">
        <v>0</v>
      </c>
      <c r="X18" s="90">
        <v>43</v>
      </c>
      <c r="Y18" s="90">
        <v>11</v>
      </c>
      <c r="Z18" s="90">
        <v>0</v>
      </c>
      <c r="AA18" s="90">
        <v>711</v>
      </c>
      <c r="AB18" s="90">
        <v>40</v>
      </c>
      <c r="AC18" s="90">
        <v>0</v>
      </c>
      <c r="AD18" s="90">
        <v>2</v>
      </c>
      <c r="AE18" s="90">
        <v>555</v>
      </c>
      <c r="AF18" s="90">
        <v>293</v>
      </c>
      <c r="AG18" s="90">
        <v>848</v>
      </c>
      <c r="AH18" s="90">
        <v>44</v>
      </c>
      <c r="AI18" s="90">
        <v>0</v>
      </c>
      <c r="AJ18" s="90">
        <v>73</v>
      </c>
      <c r="AK18" s="90">
        <v>117</v>
      </c>
    </row>
    <row r="19" spans="1:37" ht="54" customHeight="1" x14ac:dyDescent="0.2">
      <c r="A19" s="821"/>
      <c r="B19" s="115" t="s">
        <v>424</v>
      </c>
      <c r="C19" s="90">
        <v>7</v>
      </c>
      <c r="D19" s="90">
        <v>15</v>
      </c>
      <c r="E19" s="90">
        <v>0</v>
      </c>
      <c r="F19" s="90">
        <f t="shared" si="4"/>
        <v>15</v>
      </c>
      <c r="G19" s="90">
        <v>93</v>
      </c>
      <c r="H19" s="90">
        <v>271</v>
      </c>
      <c r="I19" s="90">
        <v>246</v>
      </c>
      <c r="J19" s="90">
        <f t="shared" si="5"/>
        <v>517</v>
      </c>
      <c r="K19" s="90">
        <v>284</v>
      </c>
      <c r="L19" s="90">
        <v>242</v>
      </c>
      <c r="M19" s="90">
        <f t="shared" si="6"/>
        <v>526</v>
      </c>
      <c r="N19" s="90">
        <v>282</v>
      </c>
      <c r="O19" s="90">
        <v>266</v>
      </c>
      <c r="P19" s="90">
        <f t="shared" si="7"/>
        <v>548</v>
      </c>
      <c r="Q19" s="90">
        <f t="shared" si="8"/>
        <v>837</v>
      </c>
      <c r="R19" s="90">
        <f t="shared" si="8"/>
        <v>754</v>
      </c>
      <c r="S19" s="90">
        <f t="shared" si="9"/>
        <v>1591</v>
      </c>
      <c r="T19" s="90">
        <v>29</v>
      </c>
      <c r="U19" s="90">
        <v>48</v>
      </c>
      <c r="V19" s="90">
        <v>15</v>
      </c>
      <c r="W19" s="90">
        <v>0</v>
      </c>
      <c r="X19" s="90">
        <v>15</v>
      </c>
      <c r="Y19" s="90">
        <v>1</v>
      </c>
      <c r="Z19" s="90">
        <v>0</v>
      </c>
      <c r="AA19" s="90">
        <v>169</v>
      </c>
      <c r="AB19" s="90">
        <v>15</v>
      </c>
      <c r="AC19" s="90">
        <v>0</v>
      </c>
      <c r="AD19" s="90">
        <v>0</v>
      </c>
      <c r="AE19" s="90">
        <v>137</v>
      </c>
      <c r="AF19" s="90">
        <v>78</v>
      </c>
      <c r="AG19" s="90">
        <v>215</v>
      </c>
      <c r="AH19" s="90">
        <v>15</v>
      </c>
      <c r="AI19" s="90">
        <v>0</v>
      </c>
      <c r="AJ19" s="90">
        <v>47</v>
      </c>
      <c r="AK19" s="90">
        <v>62</v>
      </c>
    </row>
    <row r="20" spans="1:37" ht="54" customHeight="1" x14ac:dyDescent="0.2">
      <c r="A20" s="821"/>
      <c r="B20" s="115" t="s">
        <v>105</v>
      </c>
      <c r="C20" s="90">
        <v>11</v>
      </c>
      <c r="D20" s="90">
        <v>41</v>
      </c>
      <c r="E20" s="90">
        <v>1</v>
      </c>
      <c r="F20" s="90">
        <f t="shared" si="4"/>
        <v>42</v>
      </c>
      <c r="G20" s="90">
        <v>364</v>
      </c>
      <c r="H20" s="90">
        <v>1402</v>
      </c>
      <c r="I20" s="90">
        <v>1301</v>
      </c>
      <c r="J20" s="90">
        <f t="shared" si="5"/>
        <v>2703</v>
      </c>
      <c r="K20" s="90">
        <v>1504</v>
      </c>
      <c r="L20" s="90">
        <v>1400</v>
      </c>
      <c r="M20" s="90">
        <f t="shared" si="6"/>
        <v>2904</v>
      </c>
      <c r="N20" s="90">
        <v>1543</v>
      </c>
      <c r="O20" s="90">
        <v>1458</v>
      </c>
      <c r="P20" s="90">
        <f t="shared" si="7"/>
        <v>3001</v>
      </c>
      <c r="Q20" s="90">
        <f t="shared" si="8"/>
        <v>4449</v>
      </c>
      <c r="R20" s="90">
        <f t="shared" si="8"/>
        <v>4159</v>
      </c>
      <c r="S20" s="90">
        <f t="shared" si="9"/>
        <v>8608</v>
      </c>
      <c r="T20" s="90">
        <v>76</v>
      </c>
      <c r="U20" s="90">
        <v>251</v>
      </c>
      <c r="V20" s="90">
        <v>40</v>
      </c>
      <c r="W20" s="90">
        <v>0</v>
      </c>
      <c r="X20" s="90">
        <v>44</v>
      </c>
      <c r="Y20" s="90">
        <v>16</v>
      </c>
      <c r="Z20" s="90">
        <v>0</v>
      </c>
      <c r="AA20" s="90">
        <v>644</v>
      </c>
      <c r="AB20" s="90">
        <v>40</v>
      </c>
      <c r="AC20" s="90">
        <v>11</v>
      </c>
      <c r="AD20" s="90">
        <v>1</v>
      </c>
      <c r="AE20" s="90">
        <v>508</v>
      </c>
      <c r="AF20" s="90">
        <v>288</v>
      </c>
      <c r="AG20" s="90">
        <v>796</v>
      </c>
      <c r="AH20" s="90">
        <v>40</v>
      </c>
      <c r="AI20" s="90">
        <v>0</v>
      </c>
      <c r="AJ20" s="90">
        <v>81</v>
      </c>
      <c r="AK20" s="90">
        <v>121</v>
      </c>
    </row>
    <row r="21" spans="1:37" ht="54" customHeight="1" x14ac:dyDescent="0.2">
      <c r="A21" s="821"/>
      <c r="B21" s="115" t="s">
        <v>425</v>
      </c>
      <c r="C21" s="90">
        <v>7</v>
      </c>
      <c r="D21" s="90">
        <v>10</v>
      </c>
      <c r="E21" s="90">
        <v>0</v>
      </c>
      <c r="F21" s="90">
        <f t="shared" si="4"/>
        <v>10</v>
      </c>
      <c r="G21" s="90">
        <v>58</v>
      </c>
      <c r="H21" s="90">
        <v>131</v>
      </c>
      <c r="I21" s="90">
        <v>115</v>
      </c>
      <c r="J21" s="90">
        <f t="shared" si="5"/>
        <v>246</v>
      </c>
      <c r="K21" s="90">
        <v>123</v>
      </c>
      <c r="L21" s="90">
        <v>126</v>
      </c>
      <c r="M21" s="90">
        <f t="shared" si="6"/>
        <v>249</v>
      </c>
      <c r="N21" s="90">
        <v>157</v>
      </c>
      <c r="O21" s="90">
        <v>140</v>
      </c>
      <c r="P21" s="90">
        <f t="shared" si="7"/>
        <v>297</v>
      </c>
      <c r="Q21" s="90">
        <f t="shared" si="8"/>
        <v>411</v>
      </c>
      <c r="R21" s="90">
        <f t="shared" si="8"/>
        <v>381</v>
      </c>
      <c r="S21" s="90">
        <f t="shared" si="9"/>
        <v>792</v>
      </c>
      <c r="T21" s="90">
        <v>24</v>
      </c>
      <c r="U21" s="90">
        <v>36</v>
      </c>
      <c r="V21" s="90">
        <v>10</v>
      </c>
      <c r="W21" s="90">
        <v>0</v>
      </c>
      <c r="X21" s="90">
        <v>11</v>
      </c>
      <c r="Y21" s="90">
        <v>1</v>
      </c>
      <c r="Z21" s="90">
        <v>0</v>
      </c>
      <c r="AA21" s="90">
        <v>123</v>
      </c>
      <c r="AB21" s="90">
        <v>10</v>
      </c>
      <c r="AC21" s="90">
        <v>2</v>
      </c>
      <c r="AD21" s="90">
        <v>0</v>
      </c>
      <c r="AE21" s="90">
        <v>101</v>
      </c>
      <c r="AF21" s="90">
        <v>56</v>
      </c>
      <c r="AG21" s="90">
        <v>157</v>
      </c>
      <c r="AH21" s="90">
        <v>10</v>
      </c>
      <c r="AI21" s="90">
        <v>0</v>
      </c>
      <c r="AJ21" s="90">
        <v>19</v>
      </c>
      <c r="AK21" s="90">
        <v>29</v>
      </c>
    </row>
    <row r="22" spans="1:37" ht="54" customHeight="1" x14ac:dyDescent="0.2">
      <c r="A22" s="821"/>
      <c r="B22" s="115" t="s">
        <v>426</v>
      </c>
      <c r="C22" s="90">
        <v>23</v>
      </c>
      <c r="D22" s="90">
        <v>63</v>
      </c>
      <c r="E22" s="90">
        <v>0</v>
      </c>
      <c r="F22" s="90">
        <f t="shared" si="4"/>
        <v>63</v>
      </c>
      <c r="G22" s="90">
        <v>594</v>
      </c>
      <c r="H22" s="90">
        <v>1915</v>
      </c>
      <c r="I22" s="90">
        <v>1875</v>
      </c>
      <c r="J22" s="90">
        <f t="shared" si="5"/>
        <v>3790</v>
      </c>
      <c r="K22" s="90">
        <v>1972</v>
      </c>
      <c r="L22" s="90">
        <v>2005</v>
      </c>
      <c r="M22" s="90">
        <f t="shared" si="6"/>
        <v>3977</v>
      </c>
      <c r="N22" s="90">
        <v>2068</v>
      </c>
      <c r="O22" s="90">
        <v>2083</v>
      </c>
      <c r="P22" s="90">
        <f t="shared" si="7"/>
        <v>4151</v>
      </c>
      <c r="Q22" s="90">
        <f t="shared" si="8"/>
        <v>5955</v>
      </c>
      <c r="R22" s="90">
        <f t="shared" si="8"/>
        <v>5963</v>
      </c>
      <c r="S22" s="90">
        <f t="shared" si="9"/>
        <v>11918</v>
      </c>
      <c r="T22" s="90">
        <v>197</v>
      </c>
      <c r="U22" s="90">
        <v>662</v>
      </c>
      <c r="V22" s="90">
        <v>59</v>
      </c>
      <c r="W22" s="90">
        <v>0</v>
      </c>
      <c r="X22" s="90">
        <v>59</v>
      </c>
      <c r="Y22" s="90">
        <v>19</v>
      </c>
      <c r="Z22" s="90">
        <v>0</v>
      </c>
      <c r="AA22" s="90">
        <v>1006</v>
      </c>
      <c r="AB22" s="90">
        <v>57</v>
      </c>
      <c r="AC22" s="90">
        <v>5</v>
      </c>
      <c r="AD22" s="90">
        <v>2</v>
      </c>
      <c r="AE22" s="90">
        <v>806</v>
      </c>
      <c r="AF22" s="90">
        <v>401</v>
      </c>
      <c r="AG22" s="90">
        <v>1207</v>
      </c>
      <c r="AH22" s="90">
        <v>66</v>
      </c>
      <c r="AI22" s="90">
        <v>0</v>
      </c>
      <c r="AJ22" s="90">
        <v>187</v>
      </c>
      <c r="AK22" s="90">
        <v>253</v>
      </c>
    </row>
    <row r="23" spans="1:37" ht="54" customHeight="1" x14ac:dyDescent="0.2">
      <c r="A23" s="821"/>
      <c r="B23" s="115" t="s">
        <v>427</v>
      </c>
      <c r="C23" s="90">
        <v>8</v>
      </c>
      <c r="D23" s="90">
        <v>12</v>
      </c>
      <c r="E23" s="90">
        <v>0</v>
      </c>
      <c r="F23" s="90">
        <f t="shared" si="4"/>
        <v>12</v>
      </c>
      <c r="G23" s="90">
        <v>63</v>
      </c>
      <c r="H23" s="90">
        <v>134</v>
      </c>
      <c r="I23" s="90">
        <v>170</v>
      </c>
      <c r="J23" s="90">
        <f t="shared" si="5"/>
        <v>304</v>
      </c>
      <c r="K23" s="90">
        <v>178</v>
      </c>
      <c r="L23" s="90">
        <v>155</v>
      </c>
      <c r="M23" s="90">
        <f t="shared" si="6"/>
        <v>333</v>
      </c>
      <c r="N23" s="90">
        <v>178</v>
      </c>
      <c r="O23" s="90">
        <v>180</v>
      </c>
      <c r="P23" s="90">
        <f t="shared" si="7"/>
        <v>358</v>
      </c>
      <c r="Q23" s="90">
        <f t="shared" si="8"/>
        <v>490</v>
      </c>
      <c r="R23" s="90">
        <f t="shared" si="8"/>
        <v>505</v>
      </c>
      <c r="S23" s="90">
        <f t="shared" si="9"/>
        <v>995</v>
      </c>
      <c r="T23" s="90">
        <v>20</v>
      </c>
      <c r="U23" s="90">
        <v>39</v>
      </c>
      <c r="V23" s="90">
        <v>10</v>
      </c>
      <c r="W23" s="90">
        <v>0</v>
      </c>
      <c r="X23" s="90">
        <v>11</v>
      </c>
      <c r="Y23" s="90">
        <v>2</v>
      </c>
      <c r="Z23" s="90">
        <v>0</v>
      </c>
      <c r="AA23" s="90">
        <v>131</v>
      </c>
      <c r="AB23" s="90">
        <v>9</v>
      </c>
      <c r="AC23" s="90">
        <v>0</v>
      </c>
      <c r="AD23" s="90">
        <v>0</v>
      </c>
      <c r="AE23" s="90">
        <v>112</v>
      </c>
      <c r="AF23" s="90">
        <v>51</v>
      </c>
      <c r="AG23" s="90">
        <v>163</v>
      </c>
      <c r="AH23" s="90">
        <v>9</v>
      </c>
      <c r="AI23" s="90">
        <v>0</v>
      </c>
      <c r="AJ23" s="90">
        <v>40</v>
      </c>
      <c r="AK23" s="90">
        <v>49</v>
      </c>
    </row>
    <row r="24" spans="1:37" ht="54" customHeight="1" x14ac:dyDescent="0.2">
      <c r="A24" s="821"/>
      <c r="B24" s="115" t="s">
        <v>428</v>
      </c>
      <c r="C24" s="90">
        <v>10</v>
      </c>
      <c r="D24" s="90">
        <v>22</v>
      </c>
      <c r="E24" s="90">
        <v>0</v>
      </c>
      <c r="F24" s="90">
        <f t="shared" si="4"/>
        <v>22</v>
      </c>
      <c r="G24" s="90">
        <v>105</v>
      </c>
      <c r="H24" s="90">
        <v>252</v>
      </c>
      <c r="I24" s="90">
        <v>253</v>
      </c>
      <c r="J24" s="90">
        <f t="shared" si="5"/>
        <v>505</v>
      </c>
      <c r="K24" s="90">
        <v>270</v>
      </c>
      <c r="L24" s="90">
        <v>247</v>
      </c>
      <c r="M24" s="90">
        <f t="shared" si="6"/>
        <v>517</v>
      </c>
      <c r="N24" s="90">
        <v>260</v>
      </c>
      <c r="O24" s="90">
        <v>248</v>
      </c>
      <c r="P24" s="90">
        <f t="shared" si="7"/>
        <v>508</v>
      </c>
      <c r="Q24" s="90">
        <f t="shared" si="8"/>
        <v>782</v>
      </c>
      <c r="R24" s="90">
        <f t="shared" si="8"/>
        <v>748</v>
      </c>
      <c r="S24" s="90">
        <f t="shared" si="9"/>
        <v>1530</v>
      </c>
      <c r="T24" s="90">
        <v>28</v>
      </c>
      <c r="U24" s="90">
        <v>48</v>
      </c>
      <c r="V24" s="90">
        <v>21</v>
      </c>
      <c r="W24" s="90">
        <v>0</v>
      </c>
      <c r="X24" s="90">
        <v>20</v>
      </c>
      <c r="Y24" s="90">
        <v>2</v>
      </c>
      <c r="Z24" s="90">
        <v>0</v>
      </c>
      <c r="AA24" s="90">
        <v>227</v>
      </c>
      <c r="AB24" s="90">
        <v>17</v>
      </c>
      <c r="AC24" s="90">
        <v>3</v>
      </c>
      <c r="AD24" s="90">
        <v>2</v>
      </c>
      <c r="AE24" s="90">
        <v>191</v>
      </c>
      <c r="AF24" s="90">
        <v>101</v>
      </c>
      <c r="AG24" s="90">
        <v>292</v>
      </c>
      <c r="AH24" s="90">
        <v>16</v>
      </c>
      <c r="AI24" s="90">
        <v>0</v>
      </c>
      <c r="AJ24" s="90">
        <v>39</v>
      </c>
      <c r="AK24" s="90">
        <v>55</v>
      </c>
    </row>
    <row r="25" spans="1:37" ht="54" customHeight="1" x14ac:dyDescent="0.2">
      <c r="A25" s="821"/>
      <c r="B25" s="116" t="s">
        <v>429</v>
      </c>
      <c r="C25" s="90">
        <v>18</v>
      </c>
      <c r="D25" s="90">
        <v>46</v>
      </c>
      <c r="E25" s="90">
        <v>1</v>
      </c>
      <c r="F25" s="90">
        <f t="shared" si="4"/>
        <v>47</v>
      </c>
      <c r="G25" s="90">
        <v>344</v>
      </c>
      <c r="H25" s="90">
        <v>1056</v>
      </c>
      <c r="I25" s="90">
        <v>1052</v>
      </c>
      <c r="J25" s="90">
        <f t="shared" si="5"/>
        <v>2108</v>
      </c>
      <c r="K25" s="90">
        <v>1129</v>
      </c>
      <c r="L25" s="90">
        <v>1083</v>
      </c>
      <c r="M25" s="90">
        <f t="shared" si="6"/>
        <v>2212</v>
      </c>
      <c r="N25" s="90">
        <v>1192</v>
      </c>
      <c r="O25" s="90">
        <v>1105</v>
      </c>
      <c r="P25" s="90">
        <f t="shared" si="7"/>
        <v>2297</v>
      </c>
      <c r="Q25" s="90">
        <f t="shared" si="8"/>
        <v>3377</v>
      </c>
      <c r="R25" s="90">
        <f t="shared" si="8"/>
        <v>3240</v>
      </c>
      <c r="S25" s="90">
        <f t="shared" si="9"/>
        <v>6617</v>
      </c>
      <c r="T25" s="90">
        <v>107</v>
      </c>
      <c r="U25" s="90">
        <v>281</v>
      </c>
      <c r="V25" s="90">
        <v>45</v>
      </c>
      <c r="W25" s="90">
        <v>0</v>
      </c>
      <c r="X25" s="90">
        <v>48</v>
      </c>
      <c r="Y25" s="90">
        <v>7</v>
      </c>
      <c r="Z25" s="90">
        <v>0</v>
      </c>
      <c r="AA25" s="90">
        <v>633</v>
      </c>
      <c r="AB25" s="90">
        <v>48</v>
      </c>
      <c r="AC25" s="90">
        <v>5</v>
      </c>
      <c r="AD25" s="90">
        <v>8</v>
      </c>
      <c r="AE25" s="90">
        <v>505</v>
      </c>
      <c r="AF25" s="90">
        <v>289</v>
      </c>
      <c r="AG25" s="90">
        <v>794</v>
      </c>
      <c r="AH25" s="90">
        <v>48</v>
      </c>
      <c r="AI25" s="90">
        <v>0</v>
      </c>
      <c r="AJ25" s="90">
        <v>84</v>
      </c>
      <c r="AK25" s="90">
        <v>132</v>
      </c>
    </row>
    <row r="26" spans="1:37" ht="54" customHeight="1" x14ac:dyDescent="0.2">
      <c r="A26" s="821"/>
      <c r="B26" s="115" t="s">
        <v>430</v>
      </c>
      <c r="C26" s="90">
        <v>19</v>
      </c>
      <c r="D26" s="90">
        <v>48</v>
      </c>
      <c r="E26" s="90">
        <v>0</v>
      </c>
      <c r="F26" s="90">
        <f t="shared" si="4"/>
        <v>48</v>
      </c>
      <c r="G26" s="90">
        <v>466</v>
      </c>
      <c r="H26" s="90">
        <v>1482</v>
      </c>
      <c r="I26" s="90">
        <v>1379</v>
      </c>
      <c r="J26" s="90">
        <f t="shared" si="5"/>
        <v>2861</v>
      </c>
      <c r="K26" s="90">
        <v>1498</v>
      </c>
      <c r="L26" s="90">
        <v>1464</v>
      </c>
      <c r="M26" s="90">
        <f t="shared" si="6"/>
        <v>2962</v>
      </c>
      <c r="N26" s="90">
        <v>1576</v>
      </c>
      <c r="O26" s="90">
        <v>1503</v>
      </c>
      <c r="P26" s="90">
        <f t="shared" si="7"/>
        <v>3079</v>
      </c>
      <c r="Q26" s="90">
        <f t="shared" si="8"/>
        <v>4556</v>
      </c>
      <c r="R26" s="90">
        <f t="shared" si="8"/>
        <v>4346</v>
      </c>
      <c r="S26" s="90">
        <f t="shared" si="9"/>
        <v>8902</v>
      </c>
      <c r="T26" s="90">
        <v>165</v>
      </c>
      <c r="U26" s="90">
        <v>510</v>
      </c>
      <c r="V26" s="90">
        <v>47</v>
      </c>
      <c r="W26" s="90">
        <v>0</v>
      </c>
      <c r="X26" s="90">
        <v>48</v>
      </c>
      <c r="Y26" s="90">
        <v>10</v>
      </c>
      <c r="Z26" s="90">
        <v>0</v>
      </c>
      <c r="AA26" s="90">
        <v>806</v>
      </c>
      <c r="AB26" s="90">
        <v>48</v>
      </c>
      <c r="AC26" s="90">
        <v>8</v>
      </c>
      <c r="AD26" s="90">
        <v>5</v>
      </c>
      <c r="AE26" s="90">
        <v>617</v>
      </c>
      <c r="AF26" s="90">
        <v>355</v>
      </c>
      <c r="AG26" s="90">
        <v>972</v>
      </c>
      <c r="AH26" s="90">
        <v>47</v>
      </c>
      <c r="AI26" s="90">
        <v>0</v>
      </c>
      <c r="AJ26" s="90">
        <v>73</v>
      </c>
      <c r="AK26" s="90">
        <v>120</v>
      </c>
    </row>
    <row r="27" spans="1:37" ht="54" customHeight="1" x14ac:dyDescent="0.2">
      <c r="A27" s="821"/>
      <c r="B27" s="115" t="s">
        <v>431</v>
      </c>
      <c r="C27" s="90">
        <v>8</v>
      </c>
      <c r="D27" s="90">
        <v>37</v>
      </c>
      <c r="E27" s="90">
        <v>0</v>
      </c>
      <c r="F27" s="90">
        <f t="shared" si="4"/>
        <v>37</v>
      </c>
      <c r="G27" s="90">
        <v>272</v>
      </c>
      <c r="H27" s="90">
        <v>868</v>
      </c>
      <c r="I27" s="90">
        <v>803</v>
      </c>
      <c r="J27" s="90">
        <f t="shared" si="5"/>
        <v>1671</v>
      </c>
      <c r="K27" s="90">
        <v>887</v>
      </c>
      <c r="L27" s="90">
        <v>847</v>
      </c>
      <c r="M27" s="90">
        <f t="shared" si="6"/>
        <v>1734</v>
      </c>
      <c r="N27" s="90">
        <v>933</v>
      </c>
      <c r="O27" s="90">
        <v>904</v>
      </c>
      <c r="P27" s="90">
        <f t="shared" si="7"/>
        <v>1837</v>
      </c>
      <c r="Q27" s="90">
        <f t="shared" si="8"/>
        <v>2688</v>
      </c>
      <c r="R27" s="90">
        <f t="shared" si="8"/>
        <v>2554</v>
      </c>
      <c r="S27" s="90">
        <f t="shared" si="9"/>
        <v>5242</v>
      </c>
      <c r="T27" s="90">
        <v>79</v>
      </c>
      <c r="U27" s="90">
        <v>253</v>
      </c>
      <c r="V27" s="90">
        <v>33</v>
      </c>
      <c r="W27" s="90">
        <v>0</v>
      </c>
      <c r="X27" s="90">
        <v>36</v>
      </c>
      <c r="Y27" s="90">
        <v>5</v>
      </c>
      <c r="Z27" s="90">
        <v>0</v>
      </c>
      <c r="AA27" s="90">
        <v>507</v>
      </c>
      <c r="AB27" s="90">
        <v>32</v>
      </c>
      <c r="AC27" s="90">
        <v>5</v>
      </c>
      <c r="AD27" s="90">
        <v>1</v>
      </c>
      <c r="AE27" s="90">
        <v>390</v>
      </c>
      <c r="AF27" s="90">
        <v>229</v>
      </c>
      <c r="AG27" s="90">
        <v>619</v>
      </c>
      <c r="AH27" s="90">
        <v>33</v>
      </c>
      <c r="AI27" s="90">
        <v>0</v>
      </c>
      <c r="AJ27" s="90">
        <v>98</v>
      </c>
      <c r="AK27" s="90">
        <v>131</v>
      </c>
    </row>
    <row r="28" spans="1:37" ht="54" customHeight="1" x14ac:dyDescent="0.2">
      <c r="A28" s="117"/>
      <c r="B28" s="118" t="s">
        <v>432</v>
      </c>
      <c r="C28" s="210">
        <v>5</v>
      </c>
      <c r="D28" s="210">
        <v>20</v>
      </c>
      <c r="E28" s="210">
        <v>0</v>
      </c>
      <c r="F28" s="210">
        <f t="shared" si="4"/>
        <v>20</v>
      </c>
      <c r="G28" s="210">
        <v>134</v>
      </c>
      <c r="H28" s="210">
        <v>338</v>
      </c>
      <c r="I28" s="210">
        <v>313</v>
      </c>
      <c r="J28" s="210">
        <f t="shared" si="5"/>
        <v>651</v>
      </c>
      <c r="K28" s="210">
        <v>356</v>
      </c>
      <c r="L28" s="210">
        <v>369</v>
      </c>
      <c r="M28" s="210">
        <f t="shared" si="6"/>
        <v>725</v>
      </c>
      <c r="N28" s="210">
        <v>371</v>
      </c>
      <c r="O28" s="210">
        <v>348</v>
      </c>
      <c r="P28" s="210">
        <f t="shared" si="7"/>
        <v>719</v>
      </c>
      <c r="Q28" s="210">
        <f t="shared" si="8"/>
        <v>1065</v>
      </c>
      <c r="R28" s="210">
        <f t="shared" si="8"/>
        <v>1030</v>
      </c>
      <c r="S28" s="210">
        <f t="shared" si="9"/>
        <v>2095</v>
      </c>
      <c r="T28" s="210">
        <v>47</v>
      </c>
      <c r="U28" s="210">
        <v>129</v>
      </c>
      <c r="V28" s="210">
        <v>20</v>
      </c>
      <c r="W28" s="210">
        <v>0</v>
      </c>
      <c r="X28" s="210">
        <v>19</v>
      </c>
      <c r="Y28" s="210">
        <v>4</v>
      </c>
      <c r="Z28" s="210">
        <v>0</v>
      </c>
      <c r="AA28" s="210">
        <v>251</v>
      </c>
      <c r="AB28" s="210">
        <v>18</v>
      </c>
      <c r="AC28" s="210">
        <v>1</v>
      </c>
      <c r="AD28" s="210">
        <v>2</v>
      </c>
      <c r="AE28" s="210">
        <v>201</v>
      </c>
      <c r="AF28" s="210">
        <v>114</v>
      </c>
      <c r="AG28" s="210">
        <v>315</v>
      </c>
      <c r="AH28" s="210">
        <v>16</v>
      </c>
      <c r="AI28" s="210">
        <v>0</v>
      </c>
      <c r="AJ28" s="210">
        <v>42</v>
      </c>
      <c r="AK28" s="210">
        <v>58</v>
      </c>
    </row>
    <row r="29" spans="1:37" ht="23.45" customHeight="1" x14ac:dyDescent="0.2">
      <c r="A29" s="102"/>
      <c r="B29" s="102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</row>
    <row r="30" spans="1:37" ht="23.45" customHeight="1" x14ac:dyDescent="0.2">
      <c r="A30" s="120"/>
      <c r="B30" s="102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</row>
    <row r="31" spans="1:37" ht="23.45" customHeight="1" x14ac:dyDescent="0.2">
      <c r="A31" s="121" t="s">
        <v>138</v>
      </c>
      <c r="B31" s="102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</row>
    <row r="32" spans="1:37" ht="23.45" customHeight="1" x14ac:dyDescent="0.2">
      <c r="A32" s="513"/>
      <c r="B32" s="513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</row>
    <row r="33" spans="1:37" ht="54" customHeight="1" x14ac:dyDescent="0.2">
      <c r="A33" s="811" t="s">
        <v>393</v>
      </c>
      <c r="B33" s="812"/>
      <c r="C33" s="514">
        <v>179</v>
      </c>
      <c r="D33" s="515">
        <v>626</v>
      </c>
      <c r="E33" s="515">
        <v>6</v>
      </c>
      <c r="F33" s="514">
        <v>632</v>
      </c>
      <c r="G33" s="516">
        <v>5594</v>
      </c>
      <c r="H33" s="515">
        <v>22335</v>
      </c>
      <c r="I33" s="515">
        <v>21563</v>
      </c>
      <c r="J33" s="515">
        <v>43898</v>
      </c>
      <c r="K33" s="515">
        <v>22702</v>
      </c>
      <c r="L33" s="515">
        <v>21720</v>
      </c>
      <c r="M33" s="515">
        <v>44422</v>
      </c>
      <c r="N33" s="515">
        <v>23587</v>
      </c>
      <c r="O33" s="515">
        <v>22458</v>
      </c>
      <c r="P33" s="515">
        <v>46045</v>
      </c>
      <c r="Q33" s="514">
        <v>68624</v>
      </c>
      <c r="R33" s="514">
        <v>65741</v>
      </c>
      <c r="S33" s="514">
        <v>134365</v>
      </c>
      <c r="T33" s="516">
        <v>1156</v>
      </c>
      <c r="U33" s="515">
        <v>3143</v>
      </c>
      <c r="V33" s="515">
        <v>600</v>
      </c>
      <c r="W33" s="514">
        <v>0</v>
      </c>
      <c r="X33" s="515">
        <v>612</v>
      </c>
      <c r="Y33" s="514">
        <v>29</v>
      </c>
      <c r="Z33" s="514">
        <v>0</v>
      </c>
      <c r="AA33" s="515">
        <v>10099</v>
      </c>
      <c r="AB33" s="514">
        <v>607</v>
      </c>
      <c r="AC33" s="516">
        <v>85</v>
      </c>
      <c r="AD33" s="515">
        <v>25</v>
      </c>
      <c r="AE33" s="515">
        <v>7632</v>
      </c>
      <c r="AF33" s="514">
        <v>4425</v>
      </c>
      <c r="AG33" s="515">
        <v>12057</v>
      </c>
      <c r="AH33" s="515">
        <v>623</v>
      </c>
      <c r="AI33" s="515">
        <v>3</v>
      </c>
      <c r="AJ33" s="514">
        <v>1207</v>
      </c>
      <c r="AK33" s="514">
        <v>1833</v>
      </c>
    </row>
    <row r="34" spans="1:37" ht="54" customHeight="1" x14ac:dyDescent="0.2">
      <c r="A34" s="866">
        <v>26</v>
      </c>
      <c r="B34" s="867"/>
      <c r="C34" s="226">
        <v>179</v>
      </c>
      <c r="D34" s="227">
        <v>614</v>
      </c>
      <c r="E34" s="227">
        <v>6</v>
      </c>
      <c r="F34" s="226">
        <v>620</v>
      </c>
      <c r="G34" s="228">
        <v>5556</v>
      </c>
      <c r="H34" s="227">
        <v>22496</v>
      </c>
      <c r="I34" s="227">
        <v>21780</v>
      </c>
      <c r="J34" s="227">
        <v>44276</v>
      </c>
      <c r="K34" s="227">
        <v>22309</v>
      </c>
      <c r="L34" s="227">
        <v>21559</v>
      </c>
      <c r="M34" s="227">
        <v>43868</v>
      </c>
      <c r="N34" s="229">
        <v>22702</v>
      </c>
      <c r="O34" s="227">
        <v>21701</v>
      </c>
      <c r="P34" s="229">
        <v>44403</v>
      </c>
      <c r="Q34" s="230">
        <v>67507</v>
      </c>
      <c r="R34" s="226">
        <v>65040</v>
      </c>
      <c r="S34" s="230">
        <v>132547</v>
      </c>
      <c r="T34" s="230">
        <v>1211</v>
      </c>
      <c r="U34" s="230">
        <v>3413</v>
      </c>
      <c r="V34" s="119">
        <v>589</v>
      </c>
      <c r="W34" s="226">
        <v>0</v>
      </c>
      <c r="X34" s="226">
        <v>610</v>
      </c>
      <c r="Y34" s="226">
        <v>43</v>
      </c>
      <c r="Z34" s="226">
        <v>0</v>
      </c>
      <c r="AA34" s="227">
        <v>10014</v>
      </c>
      <c r="AB34" s="227">
        <v>605</v>
      </c>
      <c r="AC34" s="231">
        <v>87</v>
      </c>
      <c r="AD34" s="119">
        <v>24</v>
      </c>
      <c r="AE34" s="227">
        <v>7598</v>
      </c>
      <c r="AF34" s="227">
        <v>4374</v>
      </c>
      <c r="AG34" s="226">
        <v>11972</v>
      </c>
      <c r="AH34" s="119">
        <v>614</v>
      </c>
      <c r="AI34" s="227">
        <v>3</v>
      </c>
      <c r="AJ34" s="227">
        <v>1230</v>
      </c>
      <c r="AK34" s="230">
        <v>1847</v>
      </c>
    </row>
    <row r="35" spans="1:37" ht="54" customHeight="1" x14ac:dyDescent="0.2">
      <c r="A35" s="866">
        <v>27</v>
      </c>
      <c r="B35" s="867"/>
      <c r="C35" s="226">
        <v>179</v>
      </c>
      <c r="D35" s="227">
        <v>606</v>
      </c>
      <c r="E35" s="227">
        <v>6</v>
      </c>
      <c r="F35" s="226">
        <v>612</v>
      </c>
      <c r="G35" s="228">
        <v>5606</v>
      </c>
      <c r="H35" s="227">
        <v>22051</v>
      </c>
      <c r="I35" s="227">
        <v>21281</v>
      </c>
      <c r="J35" s="227">
        <v>43332</v>
      </c>
      <c r="K35" s="227">
        <v>22496</v>
      </c>
      <c r="L35" s="227">
        <v>21766</v>
      </c>
      <c r="M35" s="227">
        <v>44262</v>
      </c>
      <c r="N35" s="229">
        <v>22330</v>
      </c>
      <c r="O35" s="227">
        <v>21587</v>
      </c>
      <c r="P35" s="229">
        <v>43917</v>
      </c>
      <c r="Q35" s="230">
        <v>66877</v>
      </c>
      <c r="R35" s="226">
        <v>64634</v>
      </c>
      <c r="S35" s="230">
        <v>131511</v>
      </c>
      <c r="T35" s="230">
        <v>1293</v>
      </c>
      <c r="U35" s="119">
        <v>3686</v>
      </c>
      <c r="V35" s="226">
        <v>580</v>
      </c>
      <c r="W35" s="226">
        <v>0</v>
      </c>
      <c r="X35" s="226">
        <v>599</v>
      </c>
      <c r="Y35" s="226">
        <v>94</v>
      </c>
      <c r="Z35" s="226">
        <v>0</v>
      </c>
      <c r="AA35" s="227">
        <v>9963</v>
      </c>
      <c r="AB35" s="231">
        <v>586</v>
      </c>
      <c r="AC35" s="119">
        <v>88</v>
      </c>
      <c r="AD35" s="227">
        <v>28</v>
      </c>
      <c r="AE35" s="227">
        <v>7555</v>
      </c>
      <c r="AF35" s="226">
        <v>4383</v>
      </c>
      <c r="AG35" s="119">
        <v>11938</v>
      </c>
      <c r="AH35" s="227">
        <v>608</v>
      </c>
      <c r="AI35" s="227">
        <v>4</v>
      </c>
      <c r="AJ35" s="230">
        <v>1209</v>
      </c>
      <c r="AK35" s="232">
        <v>1821</v>
      </c>
    </row>
    <row r="36" spans="1:37" ht="54" customHeight="1" x14ac:dyDescent="0.2">
      <c r="A36" s="863">
        <v>28</v>
      </c>
      <c r="B36" s="863"/>
      <c r="C36" s="233">
        <v>179</v>
      </c>
      <c r="D36" s="233">
        <v>595</v>
      </c>
      <c r="E36" s="233">
        <v>6</v>
      </c>
      <c r="F36" s="233">
        <v>601</v>
      </c>
      <c r="G36" s="233">
        <v>5545</v>
      </c>
      <c r="H36" s="233">
        <v>21661</v>
      </c>
      <c r="I36" s="233">
        <v>20892</v>
      </c>
      <c r="J36" s="233">
        <v>42553</v>
      </c>
      <c r="K36" s="233">
        <v>22070</v>
      </c>
      <c r="L36" s="233">
        <v>21263</v>
      </c>
      <c r="M36" s="233">
        <v>43333</v>
      </c>
      <c r="N36" s="233">
        <v>21720</v>
      </c>
      <c r="O36" s="233">
        <v>20140</v>
      </c>
      <c r="P36" s="233">
        <v>44161</v>
      </c>
      <c r="Q36" s="233">
        <v>66172</v>
      </c>
      <c r="R36" s="233">
        <v>63875</v>
      </c>
      <c r="S36" s="233">
        <v>130047</v>
      </c>
      <c r="T36" s="233">
        <v>1284</v>
      </c>
      <c r="U36" s="233">
        <v>3854</v>
      </c>
      <c r="V36" s="233">
        <v>573</v>
      </c>
      <c r="W36" s="233">
        <v>0</v>
      </c>
      <c r="X36" s="233">
        <v>597</v>
      </c>
      <c r="Y36" s="233">
        <v>115</v>
      </c>
      <c r="Z36" s="233">
        <v>0</v>
      </c>
      <c r="AA36" s="233">
        <v>9835</v>
      </c>
      <c r="AB36" s="233">
        <v>579</v>
      </c>
      <c r="AC36" s="233">
        <v>96</v>
      </c>
      <c r="AD36" s="233">
        <v>29</v>
      </c>
      <c r="AE36" s="233">
        <v>7477</v>
      </c>
      <c r="AF36" s="233">
        <v>4347</v>
      </c>
      <c r="AG36" s="233">
        <v>11824</v>
      </c>
      <c r="AH36" s="233">
        <v>592</v>
      </c>
      <c r="AI36" s="233">
        <v>6</v>
      </c>
      <c r="AJ36" s="233">
        <v>1207</v>
      </c>
      <c r="AK36" s="233">
        <v>1805</v>
      </c>
    </row>
    <row r="37" spans="1:37" ht="54" customHeight="1" x14ac:dyDescent="0.2">
      <c r="A37" s="864">
        <v>29</v>
      </c>
      <c r="B37" s="865"/>
      <c r="C37" s="234">
        <v>179</v>
      </c>
      <c r="D37" s="235">
        <v>585</v>
      </c>
      <c r="E37" s="235">
        <v>6</v>
      </c>
      <c r="F37" s="234">
        <v>591</v>
      </c>
      <c r="G37" s="236">
        <v>5446</v>
      </c>
      <c r="H37" s="235">
        <v>20747</v>
      </c>
      <c r="I37" s="235">
        <v>20156</v>
      </c>
      <c r="J37" s="235">
        <v>40903</v>
      </c>
      <c r="K37" s="235">
        <v>21646</v>
      </c>
      <c r="L37" s="235">
        <v>20904</v>
      </c>
      <c r="M37" s="235">
        <v>42550</v>
      </c>
      <c r="N37" s="235">
        <v>22061</v>
      </c>
      <c r="O37" s="235">
        <v>21276</v>
      </c>
      <c r="P37" s="235">
        <v>43337</v>
      </c>
      <c r="Q37" s="234">
        <v>64454</v>
      </c>
      <c r="R37" s="234">
        <v>62336</v>
      </c>
      <c r="S37" s="234">
        <v>126790</v>
      </c>
      <c r="T37" s="236">
        <v>1308</v>
      </c>
      <c r="U37" s="235">
        <v>3992</v>
      </c>
      <c r="V37" s="235">
        <v>565</v>
      </c>
      <c r="W37" s="234">
        <v>0</v>
      </c>
      <c r="X37" s="235">
        <v>590</v>
      </c>
      <c r="Y37" s="234">
        <v>133</v>
      </c>
      <c r="Z37" s="234">
        <v>0</v>
      </c>
      <c r="AA37" s="235">
        <v>9582</v>
      </c>
      <c r="AB37" s="235">
        <v>571</v>
      </c>
      <c r="AC37" s="234">
        <v>92</v>
      </c>
      <c r="AD37" s="235">
        <v>31</v>
      </c>
      <c r="AE37" s="235">
        <v>7305</v>
      </c>
      <c r="AF37" s="235">
        <v>4259</v>
      </c>
      <c r="AG37" s="234">
        <v>11565</v>
      </c>
      <c r="AH37" s="236">
        <v>584</v>
      </c>
      <c r="AI37" s="235">
        <v>12</v>
      </c>
      <c r="AJ37" s="234">
        <v>1224</v>
      </c>
      <c r="AK37" s="234">
        <v>1820</v>
      </c>
    </row>
  </sheetData>
  <mergeCells count="50">
    <mergeCell ref="A36:B36"/>
    <mergeCell ref="A37:B37"/>
    <mergeCell ref="A12:B12"/>
    <mergeCell ref="A13:B13"/>
    <mergeCell ref="A16:A27"/>
    <mergeCell ref="A33:B33"/>
    <mergeCell ref="A34:B34"/>
    <mergeCell ref="A35:B35"/>
    <mergeCell ref="AF6:AF7"/>
    <mergeCell ref="AG6:AG7"/>
    <mergeCell ref="A10:B10"/>
    <mergeCell ref="P6:P7"/>
    <mergeCell ref="Q6:Q7"/>
    <mergeCell ref="I6:I7"/>
    <mergeCell ref="J6:J7"/>
    <mergeCell ref="K6:K7"/>
    <mergeCell ref="S6:S7"/>
    <mergeCell ref="AE6:AE7"/>
    <mergeCell ref="T4:U4"/>
    <mergeCell ref="AE4:AG5"/>
    <mergeCell ref="AH4:AI4"/>
    <mergeCell ref="AJ4:AJ7"/>
    <mergeCell ref="A11:B11"/>
    <mergeCell ref="L6:L7"/>
    <mergeCell ref="M6:M7"/>
    <mergeCell ref="N6:N7"/>
    <mergeCell ref="O6:O7"/>
    <mergeCell ref="D4:D7"/>
    <mergeCell ref="E4:E7"/>
    <mergeCell ref="F4:F7"/>
    <mergeCell ref="H4:J5"/>
    <mergeCell ref="K4:M5"/>
    <mergeCell ref="N4:P5"/>
    <mergeCell ref="H6:H7"/>
    <mergeCell ref="A1:AJ1"/>
    <mergeCell ref="A2:B2"/>
    <mergeCell ref="A3:B7"/>
    <mergeCell ref="C3:C7"/>
    <mergeCell ref="D3:F3"/>
    <mergeCell ref="G3:G7"/>
    <mergeCell ref="K3:P3"/>
    <mergeCell ref="T3:U3"/>
    <mergeCell ref="W3:AF3"/>
    <mergeCell ref="AH3:AK3"/>
    <mergeCell ref="AK4:AK7"/>
    <mergeCell ref="W5:W6"/>
    <mergeCell ref="AH5:AH7"/>
    <mergeCell ref="AI5:AI7"/>
    <mergeCell ref="R6:R7"/>
    <mergeCell ref="Q4:S5"/>
  </mergeCells>
  <phoneticPr fontId="4"/>
  <dataValidations count="1">
    <dataValidation imeMode="off" allowBlank="1" showInputMessage="1" showErrorMessage="1" sqref="AA35:AJ35 C33:Z35 C37:AK37 AA33:AK34 AL10:AQ10 C9:AK32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17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3"/>
  <sheetViews>
    <sheetView view="pageBreakPreview" zoomScaleNormal="70" zoomScaleSheetLayoutView="100" workbookViewId="0">
      <pane xSplit="5" ySplit="9" topLeftCell="V10" activePane="bottomRight" state="frozen"/>
      <selection pane="topRight" activeCell="F1" sqref="F1"/>
      <selection pane="bottomLeft" activeCell="A10" sqref="A10"/>
      <selection pane="bottomRight" sqref="A1:XFD1048576"/>
    </sheetView>
  </sheetViews>
  <sheetFormatPr defaultRowHeight="13.5" x14ac:dyDescent="0.2"/>
  <cols>
    <col min="1" max="1" width="2.69921875" style="122" customWidth="1"/>
    <col min="2" max="2" width="8.69921875" style="122" customWidth="1"/>
    <col min="3" max="4" width="3.69921875" style="122" customWidth="1"/>
    <col min="5" max="5" width="4.19921875" style="122" customWidth="1"/>
    <col min="6" max="6" width="5.69921875" style="122" customWidth="1"/>
    <col min="7" max="20" width="6.296875" style="122" customWidth="1"/>
    <col min="21" max="21" width="7.296875" style="122" customWidth="1"/>
    <col min="22" max="26" width="3.69921875" style="122" customWidth="1"/>
    <col min="27" max="27" width="6.19921875" style="122" customWidth="1"/>
    <col min="28" max="30" width="3.69921875" style="122" customWidth="1"/>
    <col min="31" max="32" width="5.69921875" style="122" customWidth="1"/>
    <col min="33" max="33" width="6.19921875" style="122" customWidth="1"/>
    <col min="34" max="34" width="5.69921875" style="122" customWidth="1"/>
    <col min="35" max="37" width="3.69921875" style="122" customWidth="1"/>
    <col min="38" max="38" width="4.69921875" style="122" customWidth="1"/>
    <col min="39" max="39" width="5.69921875" style="122" customWidth="1"/>
    <col min="40" max="52" width="3.69921875" style="122" customWidth="1"/>
    <col min="53" max="16384" width="8.796875" style="122"/>
  </cols>
  <sheetData>
    <row r="1" spans="1:52" ht="28.5" customHeight="1" x14ac:dyDescent="0.2">
      <c r="A1" s="868" t="s">
        <v>433</v>
      </c>
      <c r="B1" s="868"/>
      <c r="C1" s="868"/>
      <c r="D1" s="868"/>
      <c r="E1" s="868"/>
      <c r="F1" s="868"/>
      <c r="G1" s="868"/>
      <c r="H1" s="868"/>
      <c r="I1" s="868"/>
      <c r="J1" s="868"/>
      <c r="K1" s="868"/>
      <c r="L1" s="868"/>
      <c r="M1" s="868"/>
      <c r="N1" s="868"/>
      <c r="O1" s="868"/>
      <c r="P1" s="868"/>
      <c r="Q1" s="868"/>
      <c r="R1" s="868"/>
      <c r="S1" s="868"/>
      <c r="T1" s="868"/>
      <c r="U1" s="868"/>
      <c r="V1" s="868"/>
      <c r="W1" s="868"/>
      <c r="X1" s="868"/>
      <c r="Y1" s="868"/>
      <c r="Z1" s="868"/>
      <c r="AA1" s="868"/>
      <c r="AB1" s="868"/>
      <c r="AC1" s="868"/>
      <c r="AD1" s="868"/>
      <c r="AE1" s="868"/>
      <c r="AF1" s="868"/>
      <c r="AG1" s="868"/>
      <c r="AH1" s="868"/>
      <c r="AI1" s="868"/>
      <c r="AJ1" s="868"/>
      <c r="AK1" s="868"/>
      <c r="AL1" s="868"/>
      <c r="AM1" s="868"/>
      <c r="AN1" s="868"/>
      <c r="AO1" s="868"/>
      <c r="AP1" s="868"/>
      <c r="AQ1" s="868"/>
      <c r="AR1" s="868"/>
      <c r="AS1" s="868"/>
      <c r="AT1" s="868"/>
      <c r="AU1" s="868"/>
      <c r="AV1" s="868"/>
      <c r="AW1" s="868"/>
      <c r="AX1" s="868"/>
      <c r="AY1" s="868"/>
      <c r="AZ1" s="868"/>
    </row>
    <row r="2" spans="1:52" ht="18.95" customHeight="1" x14ac:dyDescent="0.2">
      <c r="A2" s="869">
        <v>43221</v>
      </c>
      <c r="B2" s="869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</row>
    <row r="3" spans="1:52" ht="18" customHeight="1" x14ac:dyDescent="0.2">
      <c r="A3" s="870" t="s">
        <v>154</v>
      </c>
      <c r="B3" s="517"/>
      <c r="C3" s="872" t="s">
        <v>434</v>
      </c>
      <c r="D3" s="873"/>
      <c r="E3" s="874" t="s">
        <v>155</v>
      </c>
      <c r="F3" s="877" t="s">
        <v>156</v>
      </c>
      <c r="G3" s="518"/>
      <c r="H3" s="518"/>
      <c r="I3" s="518"/>
      <c r="J3" s="879" t="s">
        <v>435</v>
      </c>
      <c r="K3" s="879"/>
      <c r="L3" s="879"/>
      <c r="M3" s="879"/>
      <c r="N3" s="879"/>
      <c r="O3" s="879"/>
      <c r="P3" s="879"/>
      <c r="Q3" s="879"/>
      <c r="R3" s="879"/>
      <c r="S3" s="518"/>
      <c r="T3" s="518"/>
      <c r="U3" s="518"/>
      <c r="V3" s="880" t="s">
        <v>436</v>
      </c>
      <c r="W3" s="881"/>
      <c r="X3" s="881"/>
      <c r="Y3" s="881"/>
      <c r="Z3" s="881"/>
      <c r="AA3" s="881"/>
      <c r="AB3" s="881"/>
      <c r="AC3" s="881"/>
      <c r="AD3" s="881"/>
      <c r="AE3" s="881"/>
      <c r="AF3" s="881"/>
      <c r="AG3" s="882"/>
      <c r="AH3" s="880" t="s">
        <v>437</v>
      </c>
      <c r="AI3" s="881"/>
      <c r="AJ3" s="881"/>
      <c r="AK3" s="881"/>
      <c r="AL3" s="881"/>
      <c r="AM3" s="882"/>
      <c r="AN3" s="519"/>
      <c r="AO3" s="879" t="s">
        <v>438</v>
      </c>
      <c r="AP3" s="879"/>
      <c r="AQ3" s="879"/>
      <c r="AR3" s="879"/>
      <c r="AS3" s="879"/>
      <c r="AT3" s="879"/>
      <c r="AU3" s="879"/>
      <c r="AV3" s="879"/>
      <c r="AW3" s="879"/>
      <c r="AX3" s="879"/>
      <c r="AY3" s="879"/>
      <c r="AZ3" s="520"/>
    </row>
    <row r="4" spans="1:52" ht="18" customHeight="1" x14ac:dyDescent="0.2">
      <c r="A4" s="871"/>
      <c r="B4" s="124"/>
      <c r="C4" s="125"/>
      <c r="D4" s="126"/>
      <c r="E4" s="875"/>
      <c r="F4" s="878"/>
      <c r="G4" s="124"/>
      <c r="H4" s="123"/>
      <c r="I4" s="123"/>
      <c r="J4" s="124"/>
      <c r="K4" s="123"/>
      <c r="L4" s="123"/>
      <c r="M4" s="124"/>
      <c r="N4" s="123"/>
      <c r="O4" s="123"/>
      <c r="P4" s="124"/>
      <c r="Q4" s="123"/>
      <c r="R4" s="123"/>
      <c r="S4" s="124"/>
      <c r="T4" s="123"/>
      <c r="U4" s="521"/>
      <c r="V4" s="522"/>
      <c r="W4" s="522"/>
      <c r="X4" s="522"/>
      <c r="Y4" s="522"/>
      <c r="Z4" s="522"/>
      <c r="AA4" s="522"/>
      <c r="AB4" s="522"/>
      <c r="AC4" s="522"/>
      <c r="AD4" s="522"/>
      <c r="AE4" s="124"/>
      <c r="AF4" s="123"/>
      <c r="AG4" s="123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AT4" s="522"/>
      <c r="AU4" s="522"/>
      <c r="AV4" s="522"/>
      <c r="AW4" s="522"/>
      <c r="AX4" s="522"/>
      <c r="AY4" s="522"/>
      <c r="AZ4" s="522"/>
    </row>
    <row r="5" spans="1:52" ht="18" customHeight="1" x14ac:dyDescent="0.2">
      <c r="A5" s="871"/>
      <c r="B5" s="124"/>
      <c r="C5" s="389" t="s">
        <v>439</v>
      </c>
      <c r="D5" s="126" t="s">
        <v>120</v>
      </c>
      <c r="E5" s="875"/>
      <c r="F5" s="878"/>
      <c r="G5" s="127"/>
      <c r="H5" s="128" t="s">
        <v>157</v>
      </c>
      <c r="I5" s="129"/>
      <c r="J5" s="124"/>
      <c r="K5" s="128" t="s">
        <v>440</v>
      </c>
      <c r="L5" s="123"/>
      <c r="M5" s="124"/>
      <c r="N5" s="128" t="s">
        <v>441</v>
      </c>
      <c r="O5" s="123"/>
      <c r="P5" s="124"/>
      <c r="Q5" s="128" t="s">
        <v>442</v>
      </c>
      <c r="R5" s="123"/>
      <c r="S5" s="124"/>
      <c r="T5" s="130" t="s">
        <v>88</v>
      </c>
      <c r="U5" s="131"/>
      <c r="V5" s="389" t="s">
        <v>123</v>
      </c>
      <c r="W5" s="389" t="s">
        <v>158</v>
      </c>
      <c r="X5" s="389" t="s">
        <v>40</v>
      </c>
      <c r="Y5" s="389" t="s">
        <v>159</v>
      </c>
      <c r="Z5" s="389" t="s">
        <v>160</v>
      </c>
      <c r="AA5" s="389" t="s">
        <v>40</v>
      </c>
      <c r="AB5" s="389" t="s">
        <v>43</v>
      </c>
      <c r="AC5" s="389" t="s">
        <v>161</v>
      </c>
      <c r="AD5" s="389" t="s">
        <v>45</v>
      </c>
      <c r="AE5" s="124"/>
      <c r="AF5" s="130" t="s">
        <v>88</v>
      </c>
      <c r="AG5" s="123"/>
      <c r="AH5" s="389" t="s">
        <v>46</v>
      </c>
      <c r="AI5" s="389" t="s">
        <v>443</v>
      </c>
      <c r="AJ5" s="389" t="s">
        <v>162</v>
      </c>
      <c r="AK5" s="389" t="s">
        <v>163</v>
      </c>
      <c r="AL5" s="885" t="s">
        <v>164</v>
      </c>
      <c r="AM5" s="125"/>
      <c r="AN5" s="389" t="s">
        <v>40</v>
      </c>
      <c r="AO5" s="389" t="s">
        <v>126</v>
      </c>
      <c r="AP5" s="389" t="s">
        <v>165</v>
      </c>
      <c r="AQ5" s="125" t="s">
        <v>444</v>
      </c>
      <c r="AR5" s="125" t="s">
        <v>445</v>
      </c>
      <c r="AS5" s="389" t="s">
        <v>126</v>
      </c>
      <c r="AT5" s="883" t="s">
        <v>166</v>
      </c>
      <c r="AU5" s="389" t="s">
        <v>341</v>
      </c>
      <c r="AV5" s="389" t="s">
        <v>167</v>
      </c>
      <c r="AW5" s="389" t="s">
        <v>168</v>
      </c>
      <c r="AX5" s="389" t="s">
        <v>169</v>
      </c>
      <c r="AY5" s="389" t="s">
        <v>170</v>
      </c>
      <c r="AZ5" s="125" t="s">
        <v>446</v>
      </c>
    </row>
    <row r="6" spans="1:52" ht="18" customHeight="1" x14ac:dyDescent="0.2">
      <c r="A6" s="871"/>
      <c r="B6" s="132" t="s">
        <v>171</v>
      </c>
      <c r="C6" s="125"/>
      <c r="D6" s="126"/>
      <c r="E6" s="875"/>
      <c r="F6" s="878"/>
      <c r="G6" s="133"/>
      <c r="H6" s="134"/>
      <c r="I6" s="134"/>
      <c r="J6" s="133"/>
      <c r="K6" s="134"/>
      <c r="L6" s="134"/>
      <c r="M6" s="133"/>
      <c r="N6" s="134"/>
      <c r="O6" s="134"/>
      <c r="P6" s="133"/>
      <c r="Q6" s="134"/>
      <c r="R6" s="134"/>
      <c r="S6" s="133"/>
      <c r="T6" s="134"/>
      <c r="U6" s="135"/>
      <c r="V6" s="125"/>
      <c r="W6" s="884" t="s">
        <v>172</v>
      </c>
      <c r="X6" s="125"/>
      <c r="Y6" s="389" t="s">
        <v>447</v>
      </c>
      <c r="Z6" s="389" t="s">
        <v>448</v>
      </c>
      <c r="AA6" s="125"/>
      <c r="AB6" s="389" t="s">
        <v>50</v>
      </c>
      <c r="AC6" s="389" t="s">
        <v>173</v>
      </c>
      <c r="AD6" s="125"/>
      <c r="AE6" s="133"/>
      <c r="AF6" s="134"/>
      <c r="AG6" s="134"/>
      <c r="AH6" s="389" t="s">
        <v>52</v>
      </c>
      <c r="AI6" s="389" t="s">
        <v>449</v>
      </c>
      <c r="AJ6" s="389" t="s">
        <v>174</v>
      </c>
      <c r="AK6" s="389" t="s">
        <v>175</v>
      </c>
      <c r="AL6" s="885"/>
      <c r="AM6" s="884" t="s">
        <v>1</v>
      </c>
      <c r="AN6" s="389" t="s">
        <v>52</v>
      </c>
      <c r="AO6" s="389" t="s">
        <v>176</v>
      </c>
      <c r="AP6" s="389" t="s">
        <v>177</v>
      </c>
      <c r="AQ6" s="125" t="s">
        <v>152</v>
      </c>
      <c r="AR6" s="125" t="s">
        <v>178</v>
      </c>
      <c r="AS6" s="389" t="s">
        <v>179</v>
      </c>
      <c r="AT6" s="871"/>
      <c r="AU6" s="389" t="s">
        <v>342</v>
      </c>
      <c r="AV6" s="389" t="s">
        <v>180</v>
      </c>
      <c r="AW6" s="125"/>
      <c r="AX6" s="389" t="s">
        <v>181</v>
      </c>
      <c r="AY6" s="389" t="s">
        <v>168</v>
      </c>
      <c r="AZ6" s="125" t="s">
        <v>181</v>
      </c>
    </row>
    <row r="7" spans="1:52" ht="18" customHeight="1" x14ac:dyDescent="0.2">
      <c r="A7" s="871"/>
      <c r="B7" s="124"/>
      <c r="C7" s="125"/>
      <c r="D7" s="126"/>
      <c r="E7" s="875"/>
      <c r="F7" s="878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125"/>
      <c r="W7" s="884"/>
      <c r="X7" s="125"/>
      <c r="Y7" s="389" t="s">
        <v>40</v>
      </c>
      <c r="Z7" s="389" t="s">
        <v>40</v>
      </c>
      <c r="AA7" s="125"/>
      <c r="AB7" s="389" t="s">
        <v>40</v>
      </c>
      <c r="AC7" s="389" t="s">
        <v>182</v>
      </c>
      <c r="AD7" s="125"/>
      <c r="AE7" s="522"/>
      <c r="AF7" s="522"/>
      <c r="AG7" s="522"/>
      <c r="AH7" s="389" t="s">
        <v>53</v>
      </c>
      <c r="AI7" s="389" t="s">
        <v>450</v>
      </c>
      <c r="AJ7" s="389" t="s">
        <v>53</v>
      </c>
      <c r="AK7" s="389" t="s">
        <v>183</v>
      </c>
      <c r="AL7" s="885"/>
      <c r="AM7" s="884"/>
      <c r="AN7" s="389" t="s">
        <v>184</v>
      </c>
      <c r="AO7" s="389" t="s">
        <v>184</v>
      </c>
      <c r="AP7" s="389" t="s">
        <v>184</v>
      </c>
      <c r="AQ7" s="125" t="s">
        <v>167</v>
      </c>
      <c r="AR7" s="125" t="s">
        <v>167</v>
      </c>
      <c r="AS7" s="389" t="s">
        <v>184</v>
      </c>
      <c r="AT7" s="871"/>
      <c r="AU7" s="389" t="s">
        <v>343</v>
      </c>
      <c r="AV7" s="389" t="s">
        <v>184</v>
      </c>
      <c r="AW7" s="125"/>
      <c r="AX7" s="389" t="s">
        <v>168</v>
      </c>
      <c r="AY7" s="389" t="s">
        <v>185</v>
      </c>
      <c r="AZ7" s="125" t="s">
        <v>168</v>
      </c>
    </row>
    <row r="8" spans="1:52" ht="18" customHeight="1" x14ac:dyDescent="0.2">
      <c r="A8" s="871"/>
      <c r="B8" s="124"/>
      <c r="C8" s="389" t="s">
        <v>123</v>
      </c>
      <c r="D8" s="126" t="s">
        <v>123</v>
      </c>
      <c r="E8" s="875"/>
      <c r="F8" s="878"/>
      <c r="G8" s="389" t="s">
        <v>54</v>
      </c>
      <c r="H8" s="389" t="s">
        <v>55</v>
      </c>
      <c r="I8" s="389" t="s">
        <v>1</v>
      </c>
      <c r="J8" s="389" t="s">
        <v>54</v>
      </c>
      <c r="K8" s="389" t="s">
        <v>55</v>
      </c>
      <c r="L8" s="389" t="s">
        <v>1</v>
      </c>
      <c r="M8" s="389" t="s">
        <v>54</v>
      </c>
      <c r="N8" s="389" t="s">
        <v>55</v>
      </c>
      <c r="O8" s="389" t="s">
        <v>1</v>
      </c>
      <c r="P8" s="389" t="s">
        <v>54</v>
      </c>
      <c r="Q8" s="389" t="s">
        <v>55</v>
      </c>
      <c r="R8" s="389" t="s">
        <v>1</v>
      </c>
      <c r="S8" s="389" t="s">
        <v>54</v>
      </c>
      <c r="T8" s="389" t="s">
        <v>55</v>
      </c>
      <c r="U8" s="389" t="s">
        <v>1</v>
      </c>
      <c r="V8" s="389" t="s">
        <v>56</v>
      </c>
      <c r="W8" s="389" t="s">
        <v>56</v>
      </c>
      <c r="X8" s="389" t="s">
        <v>57</v>
      </c>
      <c r="Y8" s="389" t="s">
        <v>58</v>
      </c>
      <c r="Z8" s="389" t="s">
        <v>58</v>
      </c>
      <c r="AA8" s="389" t="s">
        <v>58</v>
      </c>
      <c r="AB8" s="389" t="s">
        <v>58</v>
      </c>
      <c r="AC8" s="389" t="s">
        <v>186</v>
      </c>
      <c r="AD8" s="389" t="s">
        <v>59</v>
      </c>
      <c r="AE8" s="389" t="s">
        <v>54</v>
      </c>
      <c r="AF8" s="389" t="s">
        <v>55</v>
      </c>
      <c r="AG8" s="389" t="s">
        <v>1</v>
      </c>
      <c r="AH8" s="389" t="s">
        <v>60</v>
      </c>
      <c r="AI8" s="389" t="s">
        <v>451</v>
      </c>
      <c r="AJ8" s="389" t="s">
        <v>60</v>
      </c>
      <c r="AK8" s="389" t="s">
        <v>187</v>
      </c>
      <c r="AL8" s="885"/>
      <c r="AM8" s="125"/>
      <c r="AN8" s="389" t="s">
        <v>188</v>
      </c>
      <c r="AO8" s="389" t="s">
        <v>188</v>
      </c>
      <c r="AP8" s="389" t="s">
        <v>46</v>
      </c>
      <c r="AQ8" s="125" t="s">
        <v>452</v>
      </c>
      <c r="AR8" s="125" t="s">
        <v>452</v>
      </c>
      <c r="AS8" s="389" t="s">
        <v>188</v>
      </c>
      <c r="AT8" s="871"/>
      <c r="AU8" s="389" t="s">
        <v>344</v>
      </c>
      <c r="AV8" s="389" t="s">
        <v>46</v>
      </c>
      <c r="AW8" s="389" t="s">
        <v>53</v>
      </c>
      <c r="AX8" s="389" t="s">
        <v>189</v>
      </c>
      <c r="AY8" s="389" t="s">
        <v>190</v>
      </c>
      <c r="AZ8" s="125" t="s">
        <v>453</v>
      </c>
    </row>
    <row r="9" spans="1:52" ht="18" customHeight="1" x14ac:dyDescent="0.2">
      <c r="A9" s="871"/>
      <c r="B9" s="124"/>
      <c r="C9" s="125"/>
      <c r="D9" s="126"/>
      <c r="E9" s="876"/>
      <c r="F9" s="878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136"/>
    </row>
    <row r="10" spans="1:52" ht="18" customHeight="1" x14ac:dyDescent="0.2">
      <c r="A10" s="522"/>
      <c r="B10" s="517"/>
      <c r="C10" s="523"/>
      <c r="D10" s="524"/>
      <c r="E10" s="886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5"/>
      <c r="AT10" s="525"/>
      <c r="AU10" s="525"/>
      <c r="AV10" s="525"/>
      <c r="AW10" s="525"/>
      <c r="AX10" s="525"/>
      <c r="AY10" s="525"/>
      <c r="AZ10" s="525"/>
    </row>
    <row r="11" spans="1:52" ht="18" customHeight="1" x14ac:dyDescent="0.2">
      <c r="A11" s="389" t="s">
        <v>191</v>
      </c>
      <c r="B11" s="137" t="s">
        <v>1</v>
      </c>
      <c r="C11" s="138">
        <v>280</v>
      </c>
      <c r="D11" s="139">
        <v>0</v>
      </c>
      <c r="E11" s="887"/>
      <c r="F11" s="138">
        <f>F13+F15</f>
        <v>2774</v>
      </c>
      <c r="G11" s="138">
        <f t="shared" ref="G11:U11" si="0">G13+G15</f>
        <v>21057</v>
      </c>
      <c r="H11" s="138">
        <f t="shared" si="0"/>
        <v>20884</v>
      </c>
      <c r="I11" s="138">
        <f t="shared" si="0"/>
        <v>41941</v>
      </c>
      <c r="J11" s="138">
        <f t="shared" si="0"/>
        <v>20749</v>
      </c>
      <c r="K11" s="138">
        <f t="shared" si="0"/>
        <v>20884</v>
      </c>
      <c r="L11" s="138">
        <f t="shared" si="0"/>
        <v>41633</v>
      </c>
      <c r="M11" s="138">
        <f t="shared" si="0"/>
        <v>20357</v>
      </c>
      <c r="N11" s="138">
        <f t="shared" si="0"/>
        <v>20316</v>
      </c>
      <c r="O11" s="138">
        <f t="shared" si="0"/>
        <v>40673</v>
      </c>
      <c r="P11" s="138">
        <f t="shared" si="0"/>
        <v>392</v>
      </c>
      <c r="Q11" s="138">
        <f t="shared" si="0"/>
        <v>253</v>
      </c>
      <c r="R11" s="138">
        <f t="shared" si="0"/>
        <v>645</v>
      </c>
      <c r="S11" s="138">
        <f t="shared" si="0"/>
        <v>62556</v>
      </c>
      <c r="T11" s="138">
        <f t="shared" si="0"/>
        <v>62336</v>
      </c>
      <c r="U11" s="138">
        <f t="shared" si="0"/>
        <v>124892</v>
      </c>
      <c r="V11" s="138">
        <f>V13+V15</f>
        <v>278</v>
      </c>
      <c r="W11" s="138">
        <f t="shared" ref="W11:AZ11" si="1">W13+W15</f>
        <v>52</v>
      </c>
      <c r="X11" s="138">
        <f t="shared" si="1"/>
        <v>339</v>
      </c>
      <c r="Y11" s="138">
        <f t="shared" si="1"/>
        <v>76</v>
      </c>
      <c r="Z11" s="138">
        <f t="shared" si="1"/>
        <v>0</v>
      </c>
      <c r="AA11" s="138">
        <f t="shared" si="1"/>
        <v>9055</v>
      </c>
      <c r="AB11" s="138">
        <f t="shared" si="1"/>
        <v>361</v>
      </c>
      <c r="AC11" s="138">
        <f t="shared" si="1"/>
        <v>0</v>
      </c>
      <c r="AD11" s="138">
        <f t="shared" si="1"/>
        <v>283</v>
      </c>
      <c r="AE11" s="138">
        <f t="shared" si="1"/>
        <v>8134</v>
      </c>
      <c r="AF11" s="138">
        <f t="shared" si="1"/>
        <v>2310</v>
      </c>
      <c r="AG11" s="138">
        <f t="shared" si="1"/>
        <v>10444</v>
      </c>
      <c r="AH11" s="138">
        <f t="shared" si="1"/>
        <v>1154</v>
      </c>
      <c r="AI11" s="138">
        <f t="shared" si="1"/>
        <v>15</v>
      </c>
      <c r="AJ11" s="138">
        <f t="shared" si="1"/>
        <v>20</v>
      </c>
      <c r="AK11" s="138">
        <f t="shared" si="1"/>
        <v>474</v>
      </c>
      <c r="AL11" s="138">
        <f t="shared" si="1"/>
        <v>297</v>
      </c>
      <c r="AM11" s="138">
        <f t="shared" si="1"/>
        <v>1960</v>
      </c>
      <c r="AN11" s="138">
        <f t="shared" si="1"/>
        <v>311</v>
      </c>
      <c r="AO11" s="138">
        <f t="shared" si="1"/>
        <v>717</v>
      </c>
      <c r="AP11" s="138">
        <f t="shared" si="1"/>
        <v>291</v>
      </c>
      <c r="AQ11" s="138">
        <f t="shared" si="1"/>
        <v>307</v>
      </c>
      <c r="AR11" s="138">
        <f t="shared" si="1"/>
        <v>309</v>
      </c>
      <c r="AS11" s="138">
        <f t="shared" si="1"/>
        <v>278</v>
      </c>
      <c r="AT11" s="138">
        <f t="shared" si="1"/>
        <v>24</v>
      </c>
      <c r="AU11" s="138">
        <f t="shared" si="1"/>
        <v>154</v>
      </c>
      <c r="AV11" s="138">
        <f t="shared" si="1"/>
        <v>100</v>
      </c>
      <c r="AW11" s="138">
        <f t="shared" si="1"/>
        <v>30</v>
      </c>
      <c r="AX11" s="138">
        <f t="shared" si="1"/>
        <v>60</v>
      </c>
      <c r="AY11" s="138">
        <f t="shared" si="1"/>
        <v>11</v>
      </c>
      <c r="AZ11" s="138">
        <f t="shared" si="1"/>
        <v>54</v>
      </c>
    </row>
    <row r="12" spans="1:52" ht="18" customHeight="1" x14ac:dyDescent="0.2">
      <c r="A12" s="389"/>
      <c r="B12" s="141"/>
      <c r="C12" s="138"/>
      <c r="D12" s="139"/>
      <c r="E12" s="887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</row>
    <row r="13" spans="1:52" ht="18" customHeight="1" x14ac:dyDescent="0.2">
      <c r="A13" s="389" t="s">
        <v>192</v>
      </c>
      <c r="B13" s="390" t="s">
        <v>454</v>
      </c>
      <c r="C13" s="138">
        <v>229</v>
      </c>
      <c r="D13" s="139">
        <v>0</v>
      </c>
      <c r="E13" s="887"/>
      <c r="F13" s="138">
        <f>F18+F20</f>
        <v>2774</v>
      </c>
      <c r="G13" s="138">
        <f t="shared" ref="G13:U13" si="2">G18+G20</f>
        <v>15762</v>
      </c>
      <c r="H13" s="138">
        <f t="shared" si="2"/>
        <v>15729</v>
      </c>
      <c r="I13" s="138">
        <f t="shared" si="2"/>
        <v>31491</v>
      </c>
      <c r="J13" s="138">
        <f t="shared" si="2"/>
        <v>15758</v>
      </c>
      <c r="K13" s="138">
        <f t="shared" si="2"/>
        <v>15949</v>
      </c>
      <c r="L13" s="138">
        <f t="shared" si="2"/>
        <v>31707</v>
      </c>
      <c r="M13" s="138">
        <f t="shared" si="2"/>
        <v>15507</v>
      </c>
      <c r="N13" s="138">
        <f t="shared" si="2"/>
        <v>15621</v>
      </c>
      <c r="O13" s="138">
        <f t="shared" si="2"/>
        <v>31128</v>
      </c>
      <c r="P13" s="138">
        <f t="shared" si="2"/>
        <v>392</v>
      </c>
      <c r="Q13" s="138">
        <f t="shared" si="2"/>
        <v>253</v>
      </c>
      <c r="R13" s="138">
        <f t="shared" si="2"/>
        <v>645</v>
      </c>
      <c r="S13" s="138">
        <f t="shared" si="2"/>
        <v>47420</v>
      </c>
      <c r="T13" s="138">
        <f t="shared" si="2"/>
        <v>47551</v>
      </c>
      <c r="U13" s="138">
        <f t="shared" si="2"/>
        <v>94971</v>
      </c>
      <c r="V13" s="138">
        <f>V18+V20</f>
        <v>229</v>
      </c>
      <c r="W13" s="138">
        <f t="shared" ref="W13:AZ13" si="3">W18+W20</f>
        <v>36</v>
      </c>
      <c r="X13" s="138">
        <f t="shared" si="3"/>
        <v>278</v>
      </c>
      <c r="Y13" s="138">
        <f t="shared" si="3"/>
        <v>61</v>
      </c>
      <c r="Z13" s="138">
        <f t="shared" si="3"/>
        <v>0</v>
      </c>
      <c r="AA13" s="138">
        <f t="shared" si="3"/>
        <v>7484</v>
      </c>
      <c r="AB13" s="138">
        <f t="shared" si="3"/>
        <v>309</v>
      </c>
      <c r="AC13" s="138">
        <f t="shared" si="3"/>
        <v>0</v>
      </c>
      <c r="AD13" s="138">
        <f t="shared" si="3"/>
        <v>26</v>
      </c>
      <c r="AE13" s="138">
        <f t="shared" si="3"/>
        <v>6620</v>
      </c>
      <c r="AF13" s="138">
        <f t="shared" si="3"/>
        <v>1803</v>
      </c>
      <c r="AG13" s="138">
        <f t="shared" si="3"/>
        <v>8423</v>
      </c>
      <c r="AH13" s="138">
        <f t="shared" si="3"/>
        <v>893</v>
      </c>
      <c r="AI13" s="138">
        <f t="shared" si="3"/>
        <v>1</v>
      </c>
      <c r="AJ13" s="138">
        <f t="shared" si="3"/>
        <v>11</v>
      </c>
      <c r="AK13" s="138">
        <f t="shared" si="3"/>
        <v>460</v>
      </c>
      <c r="AL13" s="138">
        <f t="shared" si="3"/>
        <v>215</v>
      </c>
      <c r="AM13" s="138">
        <f t="shared" si="3"/>
        <v>1580</v>
      </c>
      <c r="AN13" s="138">
        <f t="shared" si="3"/>
        <v>261</v>
      </c>
      <c r="AO13" s="138">
        <f t="shared" si="3"/>
        <v>561</v>
      </c>
      <c r="AP13" s="138">
        <f t="shared" si="3"/>
        <v>259</v>
      </c>
      <c r="AQ13" s="138">
        <f t="shared" si="3"/>
        <v>260</v>
      </c>
      <c r="AR13" s="138">
        <f t="shared" si="3"/>
        <v>260</v>
      </c>
      <c r="AS13" s="138">
        <f t="shared" si="3"/>
        <v>180</v>
      </c>
      <c r="AT13" s="138">
        <f t="shared" si="3"/>
        <v>23</v>
      </c>
      <c r="AU13" s="138">
        <f t="shared" si="3"/>
        <v>117</v>
      </c>
      <c r="AV13" s="138">
        <f t="shared" si="3"/>
        <v>100</v>
      </c>
      <c r="AW13" s="138">
        <f t="shared" si="3"/>
        <v>29</v>
      </c>
      <c r="AX13" s="138">
        <f t="shared" si="3"/>
        <v>54</v>
      </c>
      <c r="AY13" s="138">
        <f t="shared" si="3"/>
        <v>11</v>
      </c>
      <c r="AZ13" s="138">
        <f t="shared" si="3"/>
        <v>53</v>
      </c>
    </row>
    <row r="14" spans="1:52" ht="18" customHeight="1" x14ac:dyDescent="0.2">
      <c r="A14" s="389"/>
      <c r="B14" s="390"/>
      <c r="C14" s="138"/>
      <c r="D14" s="142"/>
      <c r="E14" s="887"/>
      <c r="F14" s="143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8"/>
    </row>
    <row r="15" spans="1:52" ht="18" customHeight="1" x14ac:dyDescent="0.2">
      <c r="A15" s="389" t="s">
        <v>1</v>
      </c>
      <c r="B15" s="390" t="s">
        <v>455</v>
      </c>
      <c r="C15" s="138">
        <v>51</v>
      </c>
      <c r="D15" s="139">
        <v>0</v>
      </c>
      <c r="E15" s="887"/>
      <c r="F15" s="139">
        <v>0</v>
      </c>
      <c r="G15" s="143">
        <v>5295</v>
      </c>
      <c r="H15" s="143">
        <v>5155</v>
      </c>
      <c r="I15" s="138">
        <v>10450</v>
      </c>
      <c r="J15" s="143">
        <v>4991</v>
      </c>
      <c r="K15" s="143">
        <v>4935</v>
      </c>
      <c r="L15" s="138">
        <v>9926</v>
      </c>
      <c r="M15" s="143">
        <v>4850</v>
      </c>
      <c r="N15" s="143">
        <v>4695</v>
      </c>
      <c r="O15" s="138">
        <v>9545</v>
      </c>
      <c r="P15" s="140">
        <v>0</v>
      </c>
      <c r="Q15" s="140">
        <v>0</v>
      </c>
      <c r="R15" s="140">
        <v>0</v>
      </c>
      <c r="S15" s="138">
        <v>15136</v>
      </c>
      <c r="T15" s="138">
        <v>14785</v>
      </c>
      <c r="U15" s="138">
        <v>29921</v>
      </c>
      <c r="V15" s="143">
        <v>49</v>
      </c>
      <c r="W15" s="143">
        <v>16</v>
      </c>
      <c r="X15" s="143">
        <v>61</v>
      </c>
      <c r="Y15" s="143">
        <v>15</v>
      </c>
      <c r="Z15" s="143">
        <v>0</v>
      </c>
      <c r="AA15" s="143">
        <v>1571</v>
      </c>
      <c r="AB15" s="143">
        <v>52</v>
      </c>
      <c r="AC15" s="140">
        <v>0</v>
      </c>
      <c r="AD15" s="143">
        <v>257</v>
      </c>
      <c r="AE15" s="143">
        <v>1514</v>
      </c>
      <c r="AF15" s="143">
        <v>507</v>
      </c>
      <c r="AG15" s="138">
        <v>2021</v>
      </c>
      <c r="AH15" s="143">
        <v>261</v>
      </c>
      <c r="AI15" s="143">
        <v>14</v>
      </c>
      <c r="AJ15" s="143">
        <v>9</v>
      </c>
      <c r="AK15" s="143">
        <v>14</v>
      </c>
      <c r="AL15" s="143">
        <v>82</v>
      </c>
      <c r="AM15" s="138">
        <v>380</v>
      </c>
      <c r="AN15" s="143">
        <v>50</v>
      </c>
      <c r="AO15" s="143">
        <v>156</v>
      </c>
      <c r="AP15" s="143">
        <v>32</v>
      </c>
      <c r="AQ15" s="143">
        <v>47</v>
      </c>
      <c r="AR15" s="143">
        <v>49</v>
      </c>
      <c r="AS15" s="143">
        <v>98</v>
      </c>
      <c r="AT15" s="144">
        <v>1</v>
      </c>
      <c r="AU15" s="140">
        <v>37</v>
      </c>
      <c r="AV15" s="140">
        <v>0</v>
      </c>
      <c r="AW15" s="143">
        <v>1</v>
      </c>
      <c r="AX15" s="143">
        <v>6</v>
      </c>
      <c r="AY15" s="144">
        <v>0</v>
      </c>
      <c r="AZ15" s="143">
        <v>1</v>
      </c>
    </row>
    <row r="16" spans="1:52" ht="18" customHeight="1" x14ac:dyDescent="0.2">
      <c r="A16" s="136"/>
      <c r="B16" s="133"/>
      <c r="C16" s="145"/>
      <c r="D16" s="146"/>
      <c r="E16" s="888"/>
      <c r="F16" s="147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</row>
    <row r="17" spans="1:52" ht="18" customHeight="1" x14ac:dyDescent="0.2">
      <c r="A17" s="124"/>
      <c r="B17" s="123"/>
      <c r="C17" s="149"/>
      <c r="D17" s="150"/>
      <c r="E17" s="886"/>
      <c r="F17" s="526"/>
      <c r="G17" s="527"/>
      <c r="H17" s="527"/>
      <c r="I17" s="527"/>
      <c r="J17" s="527"/>
      <c r="K17" s="527"/>
      <c r="L17" s="527"/>
      <c r="M17" s="527"/>
      <c r="N17" s="527"/>
      <c r="O17" s="527"/>
      <c r="P17" s="527"/>
      <c r="Q17" s="527"/>
      <c r="R17" s="527"/>
      <c r="S17" s="527"/>
      <c r="T17" s="527"/>
      <c r="U17" s="527"/>
      <c r="V17" s="527"/>
      <c r="W17" s="527"/>
      <c r="X17" s="527"/>
      <c r="Y17" s="527"/>
      <c r="Z17" s="527"/>
      <c r="AA17" s="527"/>
      <c r="AB17" s="527"/>
      <c r="AC17" s="527"/>
      <c r="AD17" s="527"/>
      <c r="AE17" s="527"/>
      <c r="AF17" s="527"/>
      <c r="AG17" s="527"/>
      <c r="AH17" s="527"/>
      <c r="AI17" s="527"/>
      <c r="AJ17" s="527"/>
      <c r="AK17" s="527"/>
      <c r="AL17" s="527"/>
      <c r="AM17" s="527"/>
      <c r="AN17" s="527"/>
      <c r="AO17" s="527"/>
      <c r="AP17" s="527"/>
      <c r="AQ17" s="527"/>
      <c r="AR17" s="527"/>
      <c r="AS17" s="527"/>
      <c r="AT17" s="527"/>
      <c r="AU17" s="527"/>
      <c r="AV17" s="527"/>
      <c r="AW17" s="527"/>
      <c r="AX17" s="527"/>
      <c r="AY17" s="527"/>
      <c r="AZ17" s="527"/>
    </row>
    <row r="18" spans="1:52" ht="18" customHeight="1" x14ac:dyDescent="0.2">
      <c r="A18" s="889" t="s">
        <v>193</v>
      </c>
      <c r="B18" s="890"/>
      <c r="C18" s="138">
        <v>219</v>
      </c>
      <c r="D18" s="139">
        <v>0</v>
      </c>
      <c r="E18" s="887"/>
      <c r="F18" s="138">
        <f>F38+F70</f>
        <v>2544</v>
      </c>
      <c r="G18" s="138">
        <f t="shared" ref="G18:U18" si="4">G38+G70</f>
        <v>15085</v>
      </c>
      <c r="H18" s="138">
        <f t="shared" si="4"/>
        <v>15173</v>
      </c>
      <c r="I18" s="138">
        <f t="shared" si="4"/>
        <v>30258</v>
      </c>
      <c r="J18" s="138">
        <f t="shared" si="4"/>
        <v>15185</v>
      </c>
      <c r="K18" s="138">
        <f t="shared" si="4"/>
        <v>15474</v>
      </c>
      <c r="L18" s="138">
        <f t="shared" si="4"/>
        <v>30659</v>
      </c>
      <c r="M18" s="138">
        <f t="shared" si="4"/>
        <v>14979</v>
      </c>
      <c r="N18" s="138">
        <f t="shared" si="4"/>
        <v>15177</v>
      </c>
      <c r="O18" s="138">
        <f t="shared" si="4"/>
        <v>30156</v>
      </c>
      <c r="P18" s="138">
        <f t="shared" si="4"/>
        <v>0</v>
      </c>
      <c r="Q18" s="138">
        <f t="shared" si="4"/>
        <v>0</v>
      </c>
      <c r="R18" s="138">
        <f t="shared" si="4"/>
        <v>0</v>
      </c>
      <c r="S18" s="138">
        <f t="shared" si="4"/>
        <v>45249</v>
      </c>
      <c r="T18" s="138">
        <f t="shared" si="4"/>
        <v>45824</v>
      </c>
      <c r="U18" s="138">
        <f t="shared" si="4"/>
        <v>91073</v>
      </c>
      <c r="V18" s="138">
        <f>V38+V70</f>
        <v>219</v>
      </c>
      <c r="W18" s="138">
        <f t="shared" ref="W18:AZ18" si="5">W38+W70</f>
        <v>35</v>
      </c>
      <c r="X18" s="138">
        <f t="shared" si="5"/>
        <v>236</v>
      </c>
      <c r="Y18" s="138">
        <f t="shared" si="5"/>
        <v>61</v>
      </c>
      <c r="Z18" s="138">
        <f t="shared" si="5"/>
        <v>0</v>
      </c>
      <c r="AA18" s="138">
        <f t="shared" si="5"/>
        <v>6975</v>
      </c>
      <c r="AB18" s="138">
        <f t="shared" si="5"/>
        <v>272</v>
      </c>
      <c r="AC18" s="138">
        <f t="shared" si="5"/>
        <v>0</v>
      </c>
      <c r="AD18" s="138">
        <f t="shared" si="5"/>
        <v>23</v>
      </c>
      <c r="AE18" s="138">
        <f t="shared" si="5"/>
        <v>6140</v>
      </c>
      <c r="AF18" s="138">
        <f t="shared" si="5"/>
        <v>1681</v>
      </c>
      <c r="AG18" s="138">
        <f t="shared" si="5"/>
        <v>7821</v>
      </c>
      <c r="AH18" s="138">
        <f t="shared" si="5"/>
        <v>840</v>
      </c>
      <c r="AI18" s="138">
        <f t="shared" si="5"/>
        <v>1</v>
      </c>
      <c r="AJ18" s="138">
        <f t="shared" si="5"/>
        <v>4</v>
      </c>
      <c r="AK18" s="138">
        <f t="shared" si="5"/>
        <v>433</v>
      </c>
      <c r="AL18" s="138">
        <f t="shared" si="5"/>
        <v>189</v>
      </c>
      <c r="AM18" s="138">
        <f t="shared" si="5"/>
        <v>1467</v>
      </c>
      <c r="AN18" s="138">
        <f t="shared" si="5"/>
        <v>250</v>
      </c>
      <c r="AO18" s="138">
        <f t="shared" si="5"/>
        <v>553</v>
      </c>
      <c r="AP18" s="138">
        <f t="shared" si="5"/>
        <v>250</v>
      </c>
      <c r="AQ18" s="138">
        <f t="shared" si="5"/>
        <v>249</v>
      </c>
      <c r="AR18" s="138">
        <f t="shared" si="5"/>
        <v>249</v>
      </c>
      <c r="AS18" s="138">
        <f t="shared" si="5"/>
        <v>179</v>
      </c>
      <c r="AT18" s="138">
        <f t="shared" si="5"/>
        <v>18</v>
      </c>
      <c r="AU18" s="138">
        <f t="shared" si="5"/>
        <v>117</v>
      </c>
      <c r="AV18" s="138">
        <f t="shared" si="5"/>
        <v>100</v>
      </c>
      <c r="AW18" s="138">
        <f t="shared" si="5"/>
        <v>28</v>
      </c>
      <c r="AX18" s="138">
        <f t="shared" si="5"/>
        <v>52</v>
      </c>
      <c r="AY18" s="138">
        <f t="shared" si="5"/>
        <v>11</v>
      </c>
      <c r="AZ18" s="138">
        <f t="shared" si="5"/>
        <v>51</v>
      </c>
    </row>
    <row r="19" spans="1:52" ht="18" customHeight="1" x14ac:dyDescent="0.2">
      <c r="A19" s="141"/>
      <c r="B19" s="151"/>
      <c r="C19" s="138"/>
      <c r="D19" s="142"/>
      <c r="E19" s="887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</row>
    <row r="20" spans="1:52" ht="18" customHeight="1" x14ac:dyDescent="0.2">
      <c r="A20" s="889" t="s">
        <v>456</v>
      </c>
      <c r="B20" s="890"/>
      <c r="C20" s="138">
        <v>41</v>
      </c>
      <c r="D20" s="139">
        <v>0</v>
      </c>
      <c r="E20" s="887"/>
      <c r="F20" s="138">
        <f>F53+F79</f>
        <v>230</v>
      </c>
      <c r="G20" s="138">
        <f t="shared" ref="G20:U20" si="6">G53+G79</f>
        <v>677</v>
      </c>
      <c r="H20" s="138">
        <f t="shared" si="6"/>
        <v>556</v>
      </c>
      <c r="I20" s="138">
        <f t="shared" si="6"/>
        <v>1233</v>
      </c>
      <c r="J20" s="138">
        <f t="shared" si="6"/>
        <v>573</v>
      </c>
      <c r="K20" s="138">
        <f t="shared" si="6"/>
        <v>475</v>
      </c>
      <c r="L20" s="138">
        <f t="shared" si="6"/>
        <v>1048</v>
      </c>
      <c r="M20" s="138">
        <f t="shared" si="6"/>
        <v>528</v>
      </c>
      <c r="N20" s="138">
        <f t="shared" si="6"/>
        <v>444</v>
      </c>
      <c r="O20" s="138">
        <f t="shared" si="6"/>
        <v>972</v>
      </c>
      <c r="P20" s="138">
        <f t="shared" si="6"/>
        <v>392</v>
      </c>
      <c r="Q20" s="138">
        <f t="shared" si="6"/>
        <v>253</v>
      </c>
      <c r="R20" s="138">
        <f t="shared" si="6"/>
        <v>645</v>
      </c>
      <c r="S20" s="138">
        <f t="shared" si="6"/>
        <v>2171</v>
      </c>
      <c r="T20" s="138">
        <f t="shared" si="6"/>
        <v>1727</v>
      </c>
      <c r="U20" s="138">
        <f t="shared" si="6"/>
        <v>3898</v>
      </c>
      <c r="V20" s="138">
        <f>V53+V79</f>
        <v>10</v>
      </c>
      <c r="W20" s="138">
        <f t="shared" ref="W20:AZ20" si="7">W53+W79</f>
        <v>1</v>
      </c>
      <c r="X20" s="138">
        <f t="shared" si="7"/>
        <v>42</v>
      </c>
      <c r="Y20" s="138">
        <f t="shared" si="7"/>
        <v>0</v>
      </c>
      <c r="Z20" s="138">
        <f t="shared" si="7"/>
        <v>0</v>
      </c>
      <c r="AA20" s="138">
        <f t="shared" si="7"/>
        <v>509</v>
      </c>
      <c r="AB20" s="138">
        <f t="shared" si="7"/>
        <v>37</v>
      </c>
      <c r="AC20" s="138">
        <f t="shared" si="7"/>
        <v>0</v>
      </c>
      <c r="AD20" s="138">
        <f t="shared" si="7"/>
        <v>3</v>
      </c>
      <c r="AE20" s="138">
        <f t="shared" si="7"/>
        <v>480</v>
      </c>
      <c r="AF20" s="138">
        <f t="shared" si="7"/>
        <v>122</v>
      </c>
      <c r="AG20" s="138">
        <f t="shared" si="7"/>
        <v>602</v>
      </c>
      <c r="AH20" s="138">
        <f t="shared" si="7"/>
        <v>53</v>
      </c>
      <c r="AI20" s="138">
        <f t="shared" si="7"/>
        <v>0</v>
      </c>
      <c r="AJ20" s="138">
        <f t="shared" si="7"/>
        <v>7</v>
      </c>
      <c r="AK20" s="138">
        <f t="shared" si="7"/>
        <v>27</v>
      </c>
      <c r="AL20" s="138">
        <f t="shared" si="7"/>
        <v>26</v>
      </c>
      <c r="AM20" s="138">
        <f t="shared" si="7"/>
        <v>113</v>
      </c>
      <c r="AN20" s="138">
        <f t="shared" si="7"/>
        <v>11</v>
      </c>
      <c r="AO20" s="138">
        <f t="shared" si="7"/>
        <v>8</v>
      </c>
      <c r="AP20" s="138">
        <f t="shared" si="7"/>
        <v>9</v>
      </c>
      <c r="AQ20" s="138">
        <f t="shared" si="7"/>
        <v>11</v>
      </c>
      <c r="AR20" s="138">
        <f t="shared" si="7"/>
        <v>11</v>
      </c>
      <c r="AS20" s="138">
        <f t="shared" si="7"/>
        <v>1</v>
      </c>
      <c r="AT20" s="138">
        <f t="shared" si="7"/>
        <v>5</v>
      </c>
      <c r="AU20" s="138">
        <f t="shared" si="7"/>
        <v>0</v>
      </c>
      <c r="AV20" s="138">
        <f t="shared" si="7"/>
        <v>0</v>
      </c>
      <c r="AW20" s="138">
        <f t="shared" si="7"/>
        <v>1</v>
      </c>
      <c r="AX20" s="138">
        <f t="shared" si="7"/>
        <v>2</v>
      </c>
      <c r="AY20" s="138">
        <f t="shared" si="7"/>
        <v>0</v>
      </c>
      <c r="AZ20" s="138">
        <f t="shared" si="7"/>
        <v>2</v>
      </c>
    </row>
    <row r="21" spans="1:52" ht="18" customHeight="1" x14ac:dyDescent="0.2">
      <c r="A21" s="133"/>
      <c r="B21" s="134"/>
      <c r="C21" s="145"/>
      <c r="D21" s="146"/>
      <c r="E21" s="88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</row>
    <row r="22" spans="1:52" ht="18" customHeight="1" x14ac:dyDescent="0.2">
      <c r="A22" s="528"/>
      <c r="B22" s="522"/>
      <c r="C22" s="523"/>
      <c r="D22" s="529"/>
      <c r="E22" s="530"/>
      <c r="F22" s="527"/>
      <c r="G22" s="527"/>
      <c r="H22" s="527"/>
      <c r="I22" s="527"/>
      <c r="J22" s="527"/>
      <c r="K22" s="527"/>
      <c r="L22" s="527"/>
      <c r="M22" s="527"/>
      <c r="N22" s="527"/>
      <c r="O22" s="527"/>
      <c r="P22" s="527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7"/>
      <c r="AE22" s="527"/>
      <c r="AF22" s="527"/>
      <c r="AG22" s="527"/>
      <c r="AH22" s="527"/>
      <c r="AI22" s="527"/>
      <c r="AJ22" s="527"/>
      <c r="AK22" s="527"/>
      <c r="AL22" s="527"/>
      <c r="AM22" s="527"/>
      <c r="AN22" s="527"/>
      <c r="AO22" s="527"/>
      <c r="AP22" s="527"/>
      <c r="AQ22" s="527"/>
      <c r="AR22" s="527"/>
      <c r="AS22" s="527"/>
      <c r="AT22" s="527"/>
      <c r="AU22" s="527"/>
      <c r="AV22" s="527"/>
      <c r="AW22" s="527"/>
      <c r="AX22" s="527"/>
      <c r="AY22" s="527"/>
      <c r="AZ22" s="527"/>
    </row>
    <row r="23" spans="1:52" ht="18" customHeight="1" x14ac:dyDescent="0.2">
      <c r="A23" s="389"/>
      <c r="B23" s="152" t="s">
        <v>194</v>
      </c>
      <c r="C23" s="138">
        <v>198</v>
      </c>
      <c r="D23" s="139">
        <v>0</v>
      </c>
      <c r="E23" s="153"/>
      <c r="F23" s="138">
        <f>SUM(F25:F36)</f>
        <v>2435</v>
      </c>
      <c r="G23" s="138">
        <f t="shared" ref="G23:U23" si="8">SUM(G25:G36)</f>
        <v>14083</v>
      </c>
      <c r="H23" s="138">
        <f t="shared" si="8"/>
        <v>13562</v>
      </c>
      <c r="I23" s="138">
        <f t="shared" si="8"/>
        <v>27645</v>
      </c>
      <c r="J23" s="138">
        <f t="shared" si="8"/>
        <v>14068</v>
      </c>
      <c r="K23" s="138">
        <f t="shared" si="8"/>
        <v>13812</v>
      </c>
      <c r="L23" s="138">
        <f t="shared" si="8"/>
        <v>27880</v>
      </c>
      <c r="M23" s="138">
        <f t="shared" si="8"/>
        <v>13925</v>
      </c>
      <c r="N23" s="138">
        <f t="shared" si="8"/>
        <v>13447</v>
      </c>
      <c r="O23" s="138">
        <f t="shared" si="8"/>
        <v>27372</v>
      </c>
      <c r="P23" s="138">
        <f t="shared" si="8"/>
        <v>282</v>
      </c>
      <c r="Q23" s="138">
        <f t="shared" si="8"/>
        <v>128</v>
      </c>
      <c r="R23" s="138">
        <f t="shared" si="8"/>
        <v>410</v>
      </c>
      <c r="S23" s="138">
        <f t="shared" si="8"/>
        <v>42359</v>
      </c>
      <c r="T23" s="138">
        <f t="shared" si="8"/>
        <v>40948</v>
      </c>
      <c r="U23" s="531">
        <f t="shared" si="8"/>
        <v>83307</v>
      </c>
      <c r="V23" s="532">
        <f>V38+V53</f>
        <v>198</v>
      </c>
      <c r="W23" s="138">
        <f t="shared" ref="W23:AZ23" si="9">W38+W53</f>
        <v>30</v>
      </c>
      <c r="X23" s="138">
        <f t="shared" si="9"/>
        <v>244</v>
      </c>
      <c r="Y23" s="138">
        <f t="shared" si="9"/>
        <v>61</v>
      </c>
      <c r="Z23" s="138">
        <f t="shared" si="9"/>
        <v>0</v>
      </c>
      <c r="AA23" s="138">
        <f t="shared" si="9"/>
        <v>6591</v>
      </c>
      <c r="AB23" s="138">
        <f t="shared" si="9"/>
        <v>277</v>
      </c>
      <c r="AC23" s="138">
        <f t="shared" si="9"/>
        <v>0</v>
      </c>
      <c r="AD23" s="138">
        <f t="shared" si="9"/>
        <v>15</v>
      </c>
      <c r="AE23" s="138">
        <f t="shared" si="9"/>
        <v>5877</v>
      </c>
      <c r="AF23" s="138">
        <f t="shared" si="9"/>
        <v>1539</v>
      </c>
      <c r="AG23" s="138">
        <f t="shared" si="9"/>
        <v>7416</v>
      </c>
      <c r="AH23" s="138">
        <f t="shared" si="9"/>
        <v>796</v>
      </c>
      <c r="AI23" s="138">
        <f t="shared" si="9"/>
        <v>1</v>
      </c>
      <c r="AJ23" s="138">
        <f t="shared" si="9"/>
        <v>2</v>
      </c>
      <c r="AK23" s="138">
        <f t="shared" si="9"/>
        <v>430</v>
      </c>
      <c r="AL23" s="138">
        <f t="shared" si="9"/>
        <v>159</v>
      </c>
      <c r="AM23" s="138">
        <f t="shared" si="9"/>
        <v>1388</v>
      </c>
      <c r="AN23" s="138">
        <f t="shared" si="9"/>
        <v>230</v>
      </c>
      <c r="AO23" s="138">
        <f t="shared" si="9"/>
        <v>506</v>
      </c>
      <c r="AP23" s="138">
        <f t="shared" si="9"/>
        <v>228</v>
      </c>
      <c r="AQ23" s="138">
        <f t="shared" si="9"/>
        <v>229</v>
      </c>
      <c r="AR23" s="138">
        <f t="shared" si="9"/>
        <v>229</v>
      </c>
      <c r="AS23" s="138">
        <f t="shared" si="9"/>
        <v>171</v>
      </c>
      <c r="AT23" s="138">
        <f t="shared" si="9"/>
        <v>14</v>
      </c>
      <c r="AU23" s="138">
        <f t="shared" si="9"/>
        <v>102</v>
      </c>
      <c r="AV23" s="138">
        <f t="shared" si="9"/>
        <v>90</v>
      </c>
      <c r="AW23" s="138">
        <f t="shared" si="9"/>
        <v>27</v>
      </c>
      <c r="AX23" s="138">
        <f t="shared" si="9"/>
        <v>44</v>
      </c>
      <c r="AY23" s="138">
        <f t="shared" si="9"/>
        <v>9</v>
      </c>
      <c r="AZ23" s="138">
        <f t="shared" si="9"/>
        <v>44</v>
      </c>
    </row>
    <row r="24" spans="1:52" ht="18" customHeight="1" x14ac:dyDescent="0.2">
      <c r="A24" s="389"/>
      <c r="B24" s="125"/>
      <c r="C24" s="149"/>
      <c r="D24" s="150"/>
      <c r="E24" s="154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58"/>
      <c r="V24" s="533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</row>
    <row r="25" spans="1:52" ht="18" customHeight="1" x14ac:dyDescent="0.2">
      <c r="A25" s="389"/>
      <c r="B25" s="155" t="s">
        <v>195</v>
      </c>
      <c r="C25" s="156">
        <v>166</v>
      </c>
      <c r="D25" s="139">
        <v>0</v>
      </c>
      <c r="E25" s="154" t="s">
        <v>196</v>
      </c>
      <c r="F25" s="149">
        <f>F40+F55</f>
        <v>1655</v>
      </c>
      <c r="G25" s="149">
        <f t="shared" ref="G25:U25" si="10">G40+G55</f>
        <v>9377</v>
      </c>
      <c r="H25" s="149">
        <f t="shared" si="10"/>
        <v>9721</v>
      </c>
      <c r="I25" s="149">
        <f t="shared" si="10"/>
        <v>19098</v>
      </c>
      <c r="J25" s="149">
        <f t="shared" si="10"/>
        <v>9384</v>
      </c>
      <c r="K25" s="149">
        <f t="shared" si="10"/>
        <v>9900</v>
      </c>
      <c r="L25" s="149">
        <f t="shared" si="10"/>
        <v>19284</v>
      </c>
      <c r="M25" s="149">
        <f t="shared" si="10"/>
        <v>9220</v>
      </c>
      <c r="N25" s="149">
        <f t="shared" si="10"/>
        <v>9640</v>
      </c>
      <c r="O25" s="149">
        <f t="shared" si="10"/>
        <v>18860</v>
      </c>
      <c r="P25" s="149">
        <f t="shared" si="10"/>
        <v>146</v>
      </c>
      <c r="Q25" s="149">
        <f t="shared" si="10"/>
        <v>113</v>
      </c>
      <c r="R25" s="149">
        <f t="shared" si="10"/>
        <v>259</v>
      </c>
      <c r="S25" s="149">
        <f t="shared" si="10"/>
        <v>28128</v>
      </c>
      <c r="T25" s="149">
        <f t="shared" si="10"/>
        <v>29373</v>
      </c>
      <c r="U25" s="149">
        <f t="shared" si="10"/>
        <v>57501</v>
      </c>
      <c r="V25" s="532"/>
      <c r="W25" s="138"/>
      <c r="X25" s="138"/>
      <c r="Y25" s="140"/>
      <c r="Z25" s="140"/>
      <c r="AA25" s="138"/>
      <c r="AB25" s="138"/>
      <c r="AC25" s="140"/>
      <c r="AD25" s="138"/>
      <c r="AE25" s="138"/>
      <c r="AF25" s="138"/>
      <c r="AG25" s="138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49"/>
      <c r="AY25" s="149"/>
      <c r="AZ25" s="149"/>
    </row>
    <row r="26" spans="1:52" ht="18" customHeight="1" x14ac:dyDescent="0.2">
      <c r="A26" s="389"/>
      <c r="B26" s="155" t="s">
        <v>457</v>
      </c>
      <c r="C26" s="156"/>
      <c r="D26" s="150"/>
      <c r="E26" s="154" t="s">
        <v>197</v>
      </c>
      <c r="F26" s="149">
        <f>F41</f>
        <v>102</v>
      </c>
      <c r="G26" s="149">
        <f t="shared" ref="G26:U26" si="11">G41</f>
        <v>558</v>
      </c>
      <c r="H26" s="149">
        <f t="shared" si="11"/>
        <v>486</v>
      </c>
      <c r="I26" s="149">
        <f t="shared" si="11"/>
        <v>1044</v>
      </c>
      <c r="J26" s="149">
        <f t="shared" si="11"/>
        <v>536</v>
      </c>
      <c r="K26" s="149">
        <f t="shared" si="11"/>
        <v>482</v>
      </c>
      <c r="L26" s="149">
        <f t="shared" si="11"/>
        <v>1018</v>
      </c>
      <c r="M26" s="149">
        <f t="shared" si="11"/>
        <v>537</v>
      </c>
      <c r="N26" s="149">
        <f t="shared" si="11"/>
        <v>446</v>
      </c>
      <c r="O26" s="149">
        <f t="shared" si="11"/>
        <v>983</v>
      </c>
      <c r="P26" s="149">
        <f t="shared" si="11"/>
        <v>0</v>
      </c>
      <c r="Q26" s="149">
        <f t="shared" si="11"/>
        <v>0</v>
      </c>
      <c r="R26" s="149">
        <f t="shared" si="11"/>
        <v>0</v>
      </c>
      <c r="S26" s="149">
        <f t="shared" si="11"/>
        <v>1631</v>
      </c>
      <c r="T26" s="149">
        <f t="shared" si="11"/>
        <v>1414</v>
      </c>
      <c r="U26" s="149">
        <f t="shared" si="11"/>
        <v>3045</v>
      </c>
      <c r="V26" s="533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</row>
    <row r="27" spans="1:52" ht="18" customHeight="1" x14ac:dyDescent="0.2">
      <c r="A27" s="883" t="s">
        <v>198</v>
      </c>
      <c r="B27" s="125"/>
      <c r="C27" s="149"/>
      <c r="D27" s="150"/>
      <c r="E27" s="154" t="s">
        <v>199</v>
      </c>
      <c r="F27" s="149">
        <f>F42+F56</f>
        <v>237</v>
      </c>
      <c r="G27" s="149">
        <f t="shared" ref="G27:U28" si="12">G42+G56</f>
        <v>2210</v>
      </c>
      <c r="H27" s="149">
        <f t="shared" si="12"/>
        <v>280</v>
      </c>
      <c r="I27" s="149">
        <f t="shared" si="12"/>
        <v>2490</v>
      </c>
      <c r="J27" s="149">
        <f t="shared" si="12"/>
        <v>2192</v>
      </c>
      <c r="K27" s="149">
        <f t="shared" si="12"/>
        <v>244</v>
      </c>
      <c r="L27" s="149">
        <f t="shared" si="12"/>
        <v>2436</v>
      </c>
      <c r="M27" s="149">
        <f t="shared" si="12"/>
        <v>2173</v>
      </c>
      <c r="N27" s="149">
        <f t="shared" si="12"/>
        <v>262</v>
      </c>
      <c r="O27" s="149">
        <f t="shared" si="12"/>
        <v>2435</v>
      </c>
      <c r="P27" s="149">
        <f t="shared" si="12"/>
        <v>120</v>
      </c>
      <c r="Q27" s="149">
        <f t="shared" si="12"/>
        <v>6</v>
      </c>
      <c r="R27" s="149">
        <f t="shared" si="12"/>
        <v>126</v>
      </c>
      <c r="S27" s="149">
        <f t="shared" si="12"/>
        <v>6695</v>
      </c>
      <c r="T27" s="149">
        <f t="shared" si="12"/>
        <v>792</v>
      </c>
      <c r="U27" s="149">
        <f t="shared" si="12"/>
        <v>7487</v>
      </c>
      <c r="V27" s="533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</row>
    <row r="28" spans="1:52" ht="18" customHeight="1" x14ac:dyDescent="0.2">
      <c r="A28" s="891"/>
      <c r="B28" s="155" t="s">
        <v>458</v>
      </c>
      <c r="C28" s="149">
        <v>31</v>
      </c>
      <c r="D28" s="139">
        <v>0</v>
      </c>
      <c r="E28" s="154" t="s">
        <v>200</v>
      </c>
      <c r="F28" s="149">
        <f>F43+F57</f>
        <v>193</v>
      </c>
      <c r="G28" s="149">
        <f t="shared" si="12"/>
        <v>657</v>
      </c>
      <c r="H28" s="149">
        <f t="shared" si="12"/>
        <v>1467</v>
      </c>
      <c r="I28" s="149">
        <f t="shared" si="12"/>
        <v>2124</v>
      </c>
      <c r="J28" s="149">
        <f t="shared" si="12"/>
        <v>595</v>
      </c>
      <c r="K28" s="149">
        <f t="shared" si="12"/>
        <v>1613</v>
      </c>
      <c r="L28" s="149">
        <f t="shared" si="12"/>
        <v>2208</v>
      </c>
      <c r="M28" s="149">
        <f t="shared" si="12"/>
        <v>583</v>
      </c>
      <c r="N28" s="149">
        <f t="shared" si="12"/>
        <v>1579</v>
      </c>
      <c r="O28" s="149">
        <f t="shared" si="12"/>
        <v>2162</v>
      </c>
      <c r="P28" s="149">
        <f t="shared" si="12"/>
        <v>16</v>
      </c>
      <c r="Q28" s="149">
        <f t="shared" si="12"/>
        <v>9</v>
      </c>
      <c r="R28" s="149">
        <f t="shared" si="12"/>
        <v>25</v>
      </c>
      <c r="S28" s="149">
        <f t="shared" si="12"/>
        <v>1851</v>
      </c>
      <c r="T28" s="149">
        <f t="shared" si="12"/>
        <v>4668</v>
      </c>
      <c r="U28" s="149">
        <f t="shared" si="12"/>
        <v>6519</v>
      </c>
      <c r="V28" s="533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</row>
    <row r="29" spans="1:52" ht="18" customHeight="1" x14ac:dyDescent="0.2">
      <c r="A29" s="891"/>
      <c r="B29" s="155" t="s">
        <v>459</v>
      </c>
      <c r="C29" s="149"/>
      <c r="D29" s="150"/>
      <c r="E29" s="154" t="s">
        <v>201</v>
      </c>
      <c r="F29" s="157">
        <f t="shared" ref="F29:U36" si="13">F44</f>
        <v>27</v>
      </c>
      <c r="G29" s="157">
        <f t="shared" si="13"/>
        <v>248</v>
      </c>
      <c r="H29" s="157">
        <f t="shared" si="13"/>
        <v>106</v>
      </c>
      <c r="I29" s="157">
        <f t="shared" si="13"/>
        <v>354</v>
      </c>
      <c r="J29" s="157">
        <f t="shared" si="13"/>
        <v>218</v>
      </c>
      <c r="K29" s="157">
        <f t="shared" si="13"/>
        <v>95</v>
      </c>
      <c r="L29" s="157">
        <f t="shared" si="13"/>
        <v>313</v>
      </c>
      <c r="M29" s="157">
        <f t="shared" si="13"/>
        <v>244</v>
      </c>
      <c r="N29" s="157">
        <f t="shared" si="13"/>
        <v>82</v>
      </c>
      <c r="O29" s="157">
        <f t="shared" si="13"/>
        <v>326</v>
      </c>
      <c r="P29" s="157">
        <f t="shared" si="13"/>
        <v>0</v>
      </c>
      <c r="Q29" s="157">
        <f t="shared" si="13"/>
        <v>0</v>
      </c>
      <c r="R29" s="157">
        <f t="shared" si="13"/>
        <v>0</v>
      </c>
      <c r="S29" s="157">
        <f t="shared" si="13"/>
        <v>710</v>
      </c>
      <c r="T29" s="157">
        <f t="shared" si="13"/>
        <v>283</v>
      </c>
      <c r="U29" s="157">
        <f t="shared" si="13"/>
        <v>993</v>
      </c>
      <c r="V29" s="533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</row>
    <row r="30" spans="1:52" ht="18" customHeight="1" x14ac:dyDescent="0.2">
      <c r="A30" s="891"/>
      <c r="B30" s="125"/>
      <c r="C30" s="149"/>
      <c r="D30" s="150"/>
      <c r="E30" s="154" t="s">
        <v>202</v>
      </c>
      <c r="F30" s="161">
        <f t="shared" si="13"/>
        <v>9</v>
      </c>
      <c r="G30" s="161">
        <f t="shared" si="13"/>
        <v>6</v>
      </c>
      <c r="H30" s="161">
        <f t="shared" si="13"/>
        <v>88</v>
      </c>
      <c r="I30" s="161">
        <f t="shared" si="13"/>
        <v>94</v>
      </c>
      <c r="J30" s="161">
        <f t="shared" si="13"/>
        <v>4</v>
      </c>
      <c r="K30" s="161">
        <f t="shared" si="13"/>
        <v>74</v>
      </c>
      <c r="L30" s="161">
        <f t="shared" si="13"/>
        <v>78</v>
      </c>
      <c r="M30" s="161">
        <f t="shared" si="13"/>
        <v>11</v>
      </c>
      <c r="N30" s="161">
        <f t="shared" si="13"/>
        <v>77</v>
      </c>
      <c r="O30" s="161">
        <f t="shared" si="13"/>
        <v>88</v>
      </c>
      <c r="P30" s="161">
        <f t="shared" si="13"/>
        <v>0</v>
      </c>
      <c r="Q30" s="161">
        <f t="shared" si="13"/>
        <v>0</v>
      </c>
      <c r="R30" s="161">
        <f t="shared" si="13"/>
        <v>0</v>
      </c>
      <c r="S30" s="161">
        <f t="shared" si="13"/>
        <v>21</v>
      </c>
      <c r="T30" s="161">
        <f t="shared" si="13"/>
        <v>239</v>
      </c>
      <c r="U30" s="161">
        <f t="shared" si="13"/>
        <v>260</v>
      </c>
      <c r="V30" s="533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</row>
    <row r="31" spans="1:52" ht="18" customHeight="1" x14ac:dyDescent="0.2">
      <c r="A31" s="891"/>
      <c r="B31" s="155" t="s">
        <v>460</v>
      </c>
      <c r="C31" s="149">
        <v>1</v>
      </c>
      <c r="D31" s="139">
        <v>0</v>
      </c>
      <c r="E31" s="154" t="s">
        <v>203</v>
      </c>
      <c r="F31" s="161">
        <f t="shared" si="13"/>
        <v>9</v>
      </c>
      <c r="G31" s="161">
        <f t="shared" si="13"/>
        <v>0</v>
      </c>
      <c r="H31" s="161">
        <f t="shared" si="13"/>
        <v>119</v>
      </c>
      <c r="I31" s="161">
        <f t="shared" si="13"/>
        <v>119</v>
      </c>
      <c r="J31" s="161">
        <f t="shared" si="13"/>
        <v>5</v>
      </c>
      <c r="K31" s="161">
        <f t="shared" si="13"/>
        <v>114</v>
      </c>
      <c r="L31" s="161">
        <f t="shared" si="13"/>
        <v>119</v>
      </c>
      <c r="M31" s="161">
        <f t="shared" si="13"/>
        <v>7</v>
      </c>
      <c r="N31" s="161">
        <f t="shared" si="13"/>
        <v>107</v>
      </c>
      <c r="O31" s="161">
        <f t="shared" si="13"/>
        <v>114</v>
      </c>
      <c r="P31" s="161">
        <f t="shared" si="13"/>
        <v>0</v>
      </c>
      <c r="Q31" s="161">
        <f t="shared" si="13"/>
        <v>0</v>
      </c>
      <c r="R31" s="161">
        <f t="shared" si="13"/>
        <v>0</v>
      </c>
      <c r="S31" s="161">
        <f t="shared" si="13"/>
        <v>12</v>
      </c>
      <c r="T31" s="161">
        <f t="shared" si="13"/>
        <v>340</v>
      </c>
      <c r="U31" s="161">
        <f t="shared" si="13"/>
        <v>352</v>
      </c>
      <c r="V31" s="533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</row>
    <row r="32" spans="1:52" ht="18" customHeight="1" x14ac:dyDescent="0.2">
      <c r="A32" s="891"/>
      <c r="B32" s="155" t="s">
        <v>461</v>
      </c>
      <c r="C32" s="149"/>
      <c r="D32" s="150"/>
      <c r="E32" s="154" t="s">
        <v>204</v>
      </c>
      <c r="F32" s="161">
        <f t="shared" si="13"/>
        <v>3</v>
      </c>
      <c r="G32" s="161">
        <f t="shared" si="13"/>
        <v>3</v>
      </c>
      <c r="H32" s="161">
        <f t="shared" si="13"/>
        <v>7</v>
      </c>
      <c r="I32" s="161">
        <f t="shared" si="13"/>
        <v>10</v>
      </c>
      <c r="J32" s="161">
        <f t="shared" si="13"/>
        <v>3</v>
      </c>
      <c r="K32" s="161">
        <f t="shared" si="13"/>
        <v>11</v>
      </c>
      <c r="L32" s="161">
        <f t="shared" si="13"/>
        <v>14</v>
      </c>
      <c r="M32" s="161">
        <f t="shared" si="13"/>
        <v>5</v>
      </c>
      <c r="N32" s="161">
        <f t="shared" si="13"/>
        <v>15</v>
      </c>
      <c r="O32" s="161">
        <f t="shared" si="13"/>
        <v>20</v>
      </c>
      <c r="P32" s="161">
        <f t="shared" si="13"/>
        <v>0</v>
      </c>
      <c r="Q32" s="161">
        <f t="shared" si="13"/>
        <v>0</v>
      </c>
      <c r="R32" s="161">
        <f t="shared" si="13"/>
        <v>0</v>
      </c>
      <c r="S32" s="161">
        <f t="shared" si="13"/>
        <v>11</v>
      </c>
      <c r="T32" s="161">
        <f t="shared" si="13"/>
        <v>33</v>
      </c>
      <c r="U32" s="161">
        <f t="shared" si="13"/>
        <v>44</v>
      </c>
      <c r="V32" s="533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</row>
    <row r="33" spans="1:52" ht="18" customHeight="1" x14ac:dyDescent="0.2">
      <c r="A33" s="891"/>
      <c r="B33" s="155"/>
      <c r="C33" s="149"/>
      <c r="D33" s="150"/>
      <c r="E33" s="154" t="s">
        <v>205</v>
      </c>
      <c r="F33" s="161">
        <f t="shared" si="13"/>
        <v>18</v>
      </c>
      <c r="G33" s="161">
        <f t="shared" si="13"/>
        <v>133</v>
      </c>
      <c r="H33" s="161">
        <f t="shared" si="13"/>
        <v>105</v>
      </c>
      <c r="I33" s="161">
        <f t="shared" si="13"/>
        <v>238</v>
      </c>
      <c r="J33" s="161">
        <f t="shared" si="13"/>
        <v>142</v>
      </c>
      <c r="K33" s="161">
        <f t="shared" si="13"/>
        <v>92</v>
      </c>
      <c r="L33" s="161">
        <f t="shared" si="13"/>
        <v>234</v>
      </c>
      <c r="M33" s="161">
        <f t="shared" si="13"/>
        <v>152</v>
      </c>
      <c r="N33" s="161">
        <f t="shared" si="13"/>
        <v>89</v>
      </c>
      <c r="O33" s="161">
        <f t="shared" si="13"/>
        <v>241</v>
      </c>
      <c r="P33" s="161">
        <f t="shared" si="13"/>
        <v>0</v>
      </c>
      <c r="Q33" s="161">
        <f t="shared" si="13"/>
        <v>0</v>
      </c>
      <c r="R33" s="161">
        <f t="shared" si="13"/>
        <v>0</v>
      </c>
      <c r="S33" s="161">
        <f t="shared" si="13"/>
        <v>427</v>
      </c>
      <c r="T33" s="161">
        <f t="shared" si="13"/>
        <v>286</v>
      </c>
      <c r="U33" s="161">
        <f t="shared" si="13"/>
        <v>713</v>
      </c>
      <c r="V33" s="533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</row>
    <row r="34" spans="1:52" ht="18" customHeight="1" x14ac:dyDescent="0.2">
      <c r="A34" s="891"/>
      <c r="B34" s="125"/>
      <c r="C34" s="149"/>
      <c r="D34" s="150"/>
      <c r="E34" s="162" t="s">
        <v>206</v>
      </c>
      <c r="F34" s="161">
        <f t="shared" si="13"/>
        <v>9</v>
      </c>
      <c r="G34" s="161">
        <f t="shared" si="13"/>
        <v>21</v>
      </c>
      <c r="H34" s="161">
        <f t="shared" si="13"/>
        <v>94</v>
      </c>
      <c r="I34" s="161">
        <f t="shared" si="13"/>
        <v>115</v>
      </c>
      <c r="J34" s="161">
        <f t="shared" si="13"/>
        <v>24</v>
      </c>
      <c r="K34" s="161">
        <f t="shared" si="13"/>
        <v>94</v>
      </c>
      <c r="L34" s="161">
        <f t="shared" si="13"/>
        <v>118</v>
      </c>
      <c r="M34" s="161">
        <f t="shared" si="13"/>
        <v>26</v>
      </c>
      <c r="N34" s="161">
        <f t="shared" si="13"/>
        <v>89</v>
      </c>
      <c r="O34" s="161">
        <f t="shared" si="13"/>
        <v>115</v>
      </c>
      <c r="P34" s="161">
        <f t="shared" si="13"/>
        <v>0</v>
      </c>
      <c r="Q34" s="161">
        <f t="shared" si="13"/>
        <v>0</v>
      </c>
      <c r="R34" s="161">
        <f t="shared" si="13"/>
        <v>0</v>
      </c>
      <c r="S34" s="161">
        <f t="shared" si="13"/>
        <v>71</v>
      </c>
      <c r="T34" s="161">
        <f t="shared" si="13"/>
        <v>277</v>
      </c>
      <c r="U34" s="161">
        <f t="shared" si="13"/>
        <v>348</v>
      </c>
      <c r="V34" s="533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</row>
    <row r="35" spans="1:52" ht="18" customHeight="1" x14ac:dyDescent="0.2">
      <c r="A35" s="891"/>
      <c r="B35" s="125"/>
      <c r="C35" s="149"/>
      <c r="D35" s="150"/>
      <c r="E35" s="154" t="s">
        <v>207</v>
      </c>
      <c r="F35" s="161">
        <f t="shared" si="13"/>
        <v>6</v>
      </c>
      <c r="G35" s="161">
        <f t="shared" si="13"/>
        <v>60</v>
      </c>
      <c r="H35" s="161">
        <f t="shared" si="13"/>
        <v>20</v>
      </c>
      <c r="I35" s="161">
        <f t="shared" si="13"/>
        <v>80</v>
      </c>
      <c r="J35" s="161">
        <f t="shared" si="13"/>
        <v>50</v>
      </c>
      <c r="K35" s="161">
        <f t="shared" si="13"/>
        <v>28</v>
      </c>
      <c r="L35" s="161">
        <f t="shared" si="13"/>
        <v>78</v>
      </c>
      <c r="M35" s="161">
        <f t="shared" si="13"/>
        <v>62</v>
      </c>
      <c r="N35" s="161">
        <f t="shared" si="13"/>
        <v>13</v>
      </c>
      <c r="O35" s="161">
        <f t="shared" si="13"/>
        <v>75</v>
      </c>
      <c r="P35" s="161">
        <f t="shared" si="13"/>
        <v>0</v>
      </c>
      <c r="Q35" s="161">
        <f t="shared" si="13"/>
        <v>0</v>
      </c>
      <c r="R35" s="161">
        <f t="shared" si="13"/>
        <v>0</v>
      </c>
      <c r="S35" s="161">
        <f t="shared" si="13"/>
        <v>172</v>
      </c>
      <c r="T35" s="161">
        <f t="shared" si="13"/>
        <v>61</v>
      </c>
      <c r="U35" s="161">
        <f t="shared" si="13"/>
        <v>233</v>
      </c>
      <c r="V35" s="533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</row>
    <row r="36" spans="1:52" ht="18" customHeight="1" x14ac:dyDescent="0.2">
      <c r="A36" s="891"/>
      <c r="B36" s="125"/>
      <c r="C36" s="149"/>
      <c r="D36" s="150"/>
      <c r="E36" s="154" t="s">
        <v>208</v>
      </c>
      <c r="F36" s="157">
        <f t="shared" si="13"/>
        <v>167</v>
      </c>
      <c r="G36" s="157">
        <f t="shared" si="13"/>
        <v>810</v>
      </c>
      <c r="H36" s="157">
        <f t="shared" si="13"/>
        <v>1069</v>
      </c>
      <c r="I36" s="157">
        <f t="shared" si="13"/>
        <v>1879</v>
      </c>
      <c r="J36" s="157">
        <f t="shared" si="13"/>
        <v>915</v>
      </c>
      <c r="K36" s="157">
        <f t="shared" si="13"/>
        <v>1065</v>
      </c>
      <c r="L36" s="157">
        <f t="shared" si="13"/>
        <v>1980</v>
      </c>
      <c r="M36" s="157">
        <f t="shared" si="13"/>
        <v>905</v>
      </c>
      <c r="N36" s="157">
        <f t="shared" si="13"/>
        <v>1048</v>
      </c>
      <c r="O36" s="157">
        <f t="shared" si="13"/>
        <v>1953</v>
      </c>
      <c r="P36" s="157">
        <f t="shared" si="13"/>
        <v>0</v>
      </c>
      <c r="Q36" s="157">
        <f t="shared" si="13"/>
        <v>0</v>
      </c>
      <c r="R36" s="157">
        <f t="shared" si="13"/>
        <v>0</v>
      </c>
      <c r="S36" s="157">
        <f t="shared" si="13"/>
        <v>2630</v>
      </c>
      <c r="T36" s="157">
        <f t="shared" si="13"/>
        <v>3182</v>
      </c>
      <c r="U36" s="157">
        <f t="shared" si="13"/>
        <v>5812</v>
      </c>
      <c r="V36" s="533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</row>
    <row r="37" spans="1:52" ht="18" customHeight="1" x14ac:dyDescent="0.2">
      <c r="A37" s="891"/>
      <c r="B37" s="125"/>
      <c r="C37" s="149"/>
      <c r="D37" s="150"/>
      <c r="E37" s="154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58"/>
      <c r="V37" s="533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</row>
    <row r="38" spans="1:52" ht="18" customHeight="1" x14ac:dyDescent="0.2">
      <c r="A38" s="891"/>
      <c r="B38" s="152" t="s">
        <v>462</v>
      </c>
      <c r="C38" s="138">
        <v>197</v>
      </c>
      <c r="D38" s="139">
        <v>0</v>
      </c>
      <c r="E38" s="153"/>
      <c r="F38" s="138">
        <f>SUM(F40:F51)</f>
        <v>2265</v>
      </c>
      <c r="G38" s="138">
        <f t="shared" ref="G38:U38" si="14">SUM(G40:G51)</f>
        <v>13622</v>
      </c>
      <c r="H38" s="138">
        <f t="shared" si="14"/>
        <v>13239</v>
      </c>
      <c r="I38" s="138">
        <f t="shared" si="14"/>
        <v>26861</v>
      </c>
      <c r="J38" s="138">
        <f t="shared" si="14"/>
        <v>13711</v>
      </c>
      <c r="K38" s="138">
        <f t="shared" si="14"/>
        <v>13545</v>
      </c>
      <c r="L38" s="138">
        <f t="shared" si="14"/>
        <v>27256</v>
      </c>
      <c r="M38" s="138">
        <f t="shared" si="14"/>
        <v>13603</v>
      </c>
      <c r="N38" s="138">
        <f t="shared" si="14"/>
        <v>13210</v>
      </c>
      <c r="O38" s="138">
        <f t="shared" si="14"/>
        <v>26813</v>
      </c>
      <c r="P38" s="138">
        <f t="shared" si="14"/>
        <v>0</v>
      </c>
      <c r="Q38" s="138">
        <f t="shared" si="14"/>
        <v>0</v>
      </c>
      <c r="R38" s="138">
        <f t="shared" si="14"/>
        <v>0</v>
      </c>
      <c r="S38" s="138">
        <f t="shared" si="14"/>
        <v>40936</v>
      </c>
      <c r="T38" s="138">
        <f t="shared" si="14"/>
        <v>39994</v>
      </c>
      <c r="U38" s="531">
        <f t="shared" si="14"/>
        <v>80930</v>
      </c>
      <c r="V38" s="534">
        <v>197</v>
      </c>
      <c r="W38" s="239">
        <v>30</v>
      </c>
      <c r="X38" s="143">
        <v>211</v>
      </c>
      <c r="Y38" s="140">
        <v>61</v>
      </c>
      <c r="Z38" s="140">
        <v>0</v>
      </c>
      <c r="AA38" s="143">
        <v>6227</v>
      </c>
      <c r="AB38" s="143">
        <v>244</v>
      </c>
      <c r="AC38" s="140">
        <v>0</v>
      </c>
      <c r="AD38" s="143">
        <v>13</v>
      </c>
      <c r="AE38" s="143">
        <v>5516</v>
      </c>
      <c r="AF38" s="143">
        <v>1467</v>
      </c>
      <c r="AG38" s="138">
        <v>6983</v>
      </c>
      <c r="AH38" s="143">
        <v>761</v>
      </c>
      <c r="AI38" s="140">
        <v>1</v>
      </c>
      <c r="AJ38" s="143">
        <v>0</v>
      </c>
      <c r="AK38" s="143">
        <v>410</v>
      </c>
      <c r="AL38" s="143">
        <v>149</v>
      </c>
      <c r="AM38" s="138">
        <v>1321</v>
      </c>
      <c r="AN38" s="143">
        <v>228</v>
      </c>
      <c r="AO38" s="143">
        <v>502</v>
      </c>
      <c r="AP38" s="143">
        <v>228</v>
      </c>
      <c r="AQ38" s="143">
        <v>227</v>
      </c>
      <c r="AR38" s="143">
        <v>227</v>
      </c>
      <c r="AS38" s="143">
        <v>170</v>
      </c>
      <c r="AT38" s="143">
        <v>14</v>
      </c>
      <c r="AU38" s="143">
        <v>102</v>
      </c>
      <c r="AV38" s="143">
        <v>90</v>
      </c>
      <c r="AW38" s="143">
        <v>26</v>
      </c>
      <c r="AX38" s="143">
        <v>44</v>
      </c>
      <c r="AY38" s="143">
        <v>9</v>
      </c>
      <c r="AZ38" s="143">
        <v>44</v>
      </c>
    </row>
    <row r="39" spans="1:52" ht="18" customHeight="1" x14ac:dyDescent="0.2">
      <c r="A39" s="891"/>
      <c r="B39" s="125"/>
      <c r="C39" s="149"/>
      <c r="D39" s="150"/>
      <c r="E39" s="154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58"/>
      <c r="V39" s="535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49"/>
      <c r="AH39" s="157"/>
      <c r="AI39" s="157"/>
      <c r="AJ39" s="157"/>
      <c r="AK39" s="157"/>
      <c r="AL39" s="157"/>
      <c r="AM39" s="149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</row>
    <row r="40" spans="1:52" ht="18" customHeight="1" x14ac:dyDescent="0.2">
      <c r="A40" s="891"/>
      <c r="B40" s="155" t="s">
        <v>463</v>
      </c>
      <c r="C40" s="157">
        <v>166</v>
      </c>
      <c r="D40" s="139">
        <v>0</v>
      </c>
      <c r="E40" s="154" t="s">
        <v>196</v>
      </c>
      <c r="F40" s="157">
        <v>1540</v>
      </c>
      <c r="G40" s="157">
        <v>9135</v>
      </c>
      <c r="H40" s="157">
        <v>9498</v>
      </c>
      <c r="I40" s="149">
        <v>18633</v>
      </c>
      <c r="J40" s="157">
        <v>9201</v>
      </c>
      <c r="K40" s="157">
        <v>9718</v>
      </c>
      <c r="L40" s="149">
        <v>18919</v>
      </c>
      <c r="M40" s="157">
        <v>9062</v>
      </c>
      <c r="N40" s="157">
        <v>9489</v>
      </c>
      <c r="O40" s="149">
        <v>18551</v>
      </c>
      <c r="P40" s="158">
        <v>0</v>
      </c>
      <c r="Q40" s="159">
        <v>0</v>
      </c>
      <c r="R40" s="160">
        <v>0</v>
      </c>
      <c r="S40" s="157">
        <v>27398</v>
      </c>
      <c r="T40" s="157">
        <v>28705</v>
      </c>
      <c r="U40" s="158">
        <v>56103</v>
      </c>
      <c r="V40" s="535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49"/>
      <c r="AH40" s="157"/>
      <c r="AI40" s="157"/>
      <c r="AJ40" s="157"/>
      <c r="AK40" s="157"/>
      <c r="AL40" s="157"/>
      <c r="AM40" s="149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</row>
    <row r="41" spans="1:52" ht="18" customHeight="1" x14ac:dyDescent="0.2">
      <c r="A41" s="891"/>
      <c r="B41" s="155"/>
      <c r="C41" s="157"/>
      <c r="D41" s="150"/>
      <c r="E41" s="154" t="s">
        <v>197</v>
      </c>
      <c r="F41" s="157">
        <v>102</v>
      </c>
      <c r="G41" s="157">
        <v>558</v>
      </c>
      <c r="H41" s="149">
        <v>486</v>
      </c>
      <c r="I41" s="149">
        <v>1044</v>
      </c>
      <c r="J41" s="157">
        <v>536</v>
      </c>
      <c r="K41" s="157">
        <v>482</v>
      </c>
      <c r="L41" s="149">
        <v>1018</v>
      </c>
      <c r="M41" s="157">
        <v>537</v>
      </c>
      <c r="N41" s="157">
        <v>446</v>
      </c>
      <c r="O41" s="149">
        <v>983</v>
      </c>
      <c r="P41" s="158">
        <v>0</v>
      </c>
      <c r="Q41" s="159">
        <v>0</v>
      </c>
      <c r="R41" s="160">
        <v>0</v>
      </c>
      <c r="S41" s="157">
        <v>1631</v>
      </c>
      <c r="T41" s="157">
        <v>1414</v>
      </c>
      <c r="U41" s="158">
        <v>3045</v>
      </c>
      <c r="V41" s="535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49"/>
      <c r="AH41" s="157"/>
      <c r="AI41" s="157"/>
      <c r="AJ41" s="157"/>
      <c r="AK41" s="157"/>
      <c r="AL41" s="157"/>
      <c r="AM41" s="149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</row>
    <row r="42" spans="1:52" ht="18" customHeight="1" x14ac:dyDescent="0.2">
      <c r="A42" s="891"/>
      <c r="B42" s="155" t="s">
        <v>464</v>
      </c>
      <c r="C42" s="157">
        <v>31</v>
      </c>
      <c r="D42" s="139">
        <v>0</v>
      </c>
      <c r="E42" s="154" t="s">
        <v>199</v>
      </c>
      <c r="F42" s="157">
        <v>190</v>
      </c>
      <c r="G42" s="157">
        <v>2073</v>
      </c>
      <c r="H42" s="157">
        <v>260</v>
      </c>
      <c r="I42" s="149">
        <v>2333</v>
      </c>
      <c r="J42" s="157">
        <v>2081</v>
      </c>
      <c r="K42" s="157">
        <v>233</v>
      </c>
      <c r="L42" s="149">
        <v>2314</v>
      </c>
      <c r="M42" s="157">
        <v>2070</v>
      </c>
      <c r="N42" s="157">
        <v>251</v>
      </c>
      <c r="O42" s="149">
        <v>2321</v>
      </c>
      <c r="P42" s="158">
        <v>0</v>
      </c>
      <c r="Q42" s="159">
        <v>0</v>
      </c>
      <c r="R42" s="160">
        <v>0</v>
      </c>
      <c r="S42" s="149">
        <v>6224</v>
      </c>
      <c r="T42" s="149">
        <v>744</v>
      </c>
      <c r="U42" s="158">
        <v>6968</v>
      </c>
      <c r="V42" s="535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49"/>
      <c r="AH42" s="157"/>
      <c r="AI42" s="157"/>
      <c r="AJ42" s="157"/>
      <c r="AK42" s="157"/>
      <c r="AL42" s="157"/>
      <c r="AM42" s="149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</row>
    <row r="43" spans="1:52" ht="18" customHeight="1" x14ac:dyDescent="0.2">
      <c r="A43" s="891"/>
      <c r="B43" s="155" t="s">
        <v>465</v>
      </c>
      <c r="C43" s="240"/>
      <c r="D43" s="150"/>
      <c r="E43" s="154" t="s">
        <v>200</v>
      </c>
      <c r="F43" s="157">
        <v>185</v>
      </c>
      <c r="G43" s="157">
        <v>575</v>
      </c>
      <c r="H43" s="157">
        <v>1387</v>
      </c>
      <c r="I43" s="149">
        <v>1962</v>
      </c>
      <c r="J43" s="157">
        <v>532</v>
      </c>
      <c r="K43" s="157">
        <v>1539</v>
      </c>
      <c r="L43" s="149">
        <v>2071</v>
      </c>
      <c r="M43" s="157">
        <v>522</v>
      </c>
      <c r="N43" s="157">
        <v>1504</v>
      </c>
      <c r="O43" s="149">
        <v>2026</v>
      </c>
      <c r="P43" s="158">
        <v>0</v>
      </c>
      <c r="Q43" s="159">
        <v>0</v>
      </c>
      <c r="R43" s="160">
        <v>0</v>
      </c>
      <c r="S43" s="149">
        <v>1629</v>
      </c>
      <c r="T43" s="149">
        <v>4430</v>
      </c>
      <c r="U43" s="158">
        <v>6059</v>
      </c>
      <c r="V43" s="535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49"/>
      <c r="AH43" s="157"/>
      <c r="AI43" s="157"/>
      <c r="AJ43" s="157"/>
      <c r="AK43" s="157"/>
      <c r="AL43" s="157"/>
      <c r="AM43" s="149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</row>
    <row r="44" spans="1:52" ht="18" customHeight="1" x14ac:dyDescent="0.2">
      <c r="A44" s="891"/>
      <c r="B44" s="155"/>
      <c r="C44" s="240"/>
      <c r="D44" s="150"/>
      <c r="E44" s="154" t="s">
        <v>201</v>
      </c>
      <c r="F44" s="157">
        <v>27</v>
      </c>
      <c r="G44" s="157">
        <v>248</v>
      </c>
      <c r="H44" s="157">
        <v>106</v>
      </c>
      <c r="I44" s="149">
        <v>354</v>
      </c>
      <c r="J44" s="157">
        <v>218</v>
      </c>
      <c r="K44" s="157">
        <v>95</v>
      </c>
      <c r="L44" s="149">
        <v>313</v>
      </c>
      <c r="M44" s="157">
        <v>244</v>
      </c>
      <c r="N44" s="157">
        <v>82</v>
      </c>
      <c r="O44" s="149">
        <v>326</v>
      </c>
      <c r="P44" s="158">
        <v>0</v>
      </c>
      <c r="Q44" s="159">
        <v>0</v>
      </c>
      <c r="R44" s="160">
        <v>0</v>
      </c>
      <c r="S44" s="149">
        <v>710</v>
      </c>
      <c r="T44" s="149">
        <v>283</v>
      </c>
      <c r="U44" s="158">
        <v>993</v>
      </c>
      <c r="V44" s="535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49"/>
      <c r="AH44" s="157"/>
      <c r="AI44" s="157"/>
      <c r="AJ44" s="157"/>
      <c r="AK44" s="157"/>
      <c r="AL44" s="157"/>
      <c r="AM44" s="149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</row>
    <row r="45" spans="1:52" ht="18" customHeight="1" x14ac:dyDescent="0.2">
      <c r="A45" s="891"/>
      <c r="B45" s="155"/>
      <c r="C45" s="240"/>
      <c r="D45" s="150"/>
      <c r="E45" s="154" t="s">
        <v>202</v>
      </c>
      <c r="F45" s="161">
        <v>9</v>
      </c>
      <c r="G45" s="157">
        <v>6</v>
      </c>
      <c r="H45" s="157">
        <v>88</v>
      </c>
      <c r="I45" s="149">
        <v>94</v>
      </c>
      <c r="J45" s="157">
        <v>4</v>
      </c>
      <c r="K45" s="157">
        <v>74</v>
      </c>
      <c r="L45" s="149">
        <v>78</v>
      </c>
      <c r="M45" s="157">
        <v>11</v>
      </c>
      <c r="N45" s="157">
        <v>77</v>
      </c>
      <c r="O45" s="149">
        <v>88</v>
      </c>
      <c r="P45" s="158">
        <v>0</v>
      </c>
      <c r="Q45" s="159">
        <v>0</v>
      </c>
      <c r="R45" s="160">
        <v>0</v>
      </c>
      <c r="S45" s="149">
        <v>21</v>
      </c>
      <c r="T45" s="149">
        <v>239</v>
      </c>
      <c r="U45" s="158">
        <v>260</v>
      </c>
      <c r="V45" s="535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49"/>
      <c r="AH45" s="157"/>
      <c r="AI45" s="157"/>
      <c r="AJ45" s="157"/>
      <c r="AK45" s="157"/>
      <c r="AL45" s="157"/>
      <c r="AM45" s="149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</row>
    <row r="46" spans="1:52" ht="18" customHeight="1" x14ac:dyDescent="0.2">
      <c r="A46" s="891"/>
      <c r="B46" s="155"/>
      <c r="C46" s="240"/>
      <c r="D46" s="150"/>
      <c r="E46" s="154" t="s">
        <v>203</v>
      </c>
      <c r="F46" s="161">
        <v>9</v>
      </c>
      <c r="G46" s="157">
        <v>0</v>
      </c>
      <c r="H46" s="157">
        <v>119</v>
      </c>
      <c r="I46" s="149">
        <v>119</v>
      </c>
      <c r="J46" s="157">
        <v>5</v>
      </c>
      <c r="K46" s="157">
        <v>114</v>
      </c>
      <c r="L46" s="149">
        <v>119</v>
      </c>
      <c r="M46" s="157">
        <v>7</v>
      </c>
      <c r="N46" s="157">
        <v>107</v>
      </c>
      <c r="O46" s="149">
        <v>114</v>
      </c>
      <c r="P46" s="158">
        <v>0</v>
      </c>
      <c r="Q46" s="159">
        <v>0</v>
      </c>
      <c r="R46" s="160">
        <v>0</v>
      </c>
      <c r="S46" s="149">
        <v>12</v>
      </c>
      <c r="T46" s="149">
        <v>340</v>
      </c>
      <c r="U46" s="158">
        <v>352</v>
      </c>
      <c r="V46" s="535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49"/>
      <c r="AH46" s="157"/>
      <c r="AI46" s="157"/>
      <c r="AJ46" s="157"/>
      <c r="AK46" s="157"/>
      <c r="AL46" s="157"/>
      <c r="AM46" s="149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</row>
    <row r="47" spans="1:52" ht="18" customHeight="1" x14ac:dyDescent="0.2">
      <c r="A47" s="891"/>
      <c r="B47" s="155"/>
      <c r="C47" s="240"/>
      <c r="D47" s="150"/>
      <c r="E47" s="154" t="s">
        <v>204</v>
      </c>
      <c r="F47" s="161">
        <v>3</v>
      </c>
      <c r="G47" s="157">
        <v>3</v>
      </c>
      <c r="H47" s="157">
        <v>7</v>
      </c>
      <c r="I47" s="149">
        <v>10</v>
      </c>
      <c r="J47" s="157">
        <v>3</v>
      </c>
      <c r="K47" s="157">
        <v>11</v>
      </c>
      <c r="L47" s="149">
        <v>14</v>
      </c>
      <c r="M47" s="157">
        <v>5</v>
      </c>
      <c r="N47" s="157">
        <v>15</v>
      </c>
      <c r="O47" s="149">
        <v>20</v>
      </c>
      <c r="P47" s="158">
        <v>0</v>
      </c>
      <c r="Q47" s="159">
        <v>0</v>
      </c>
      <c r="R47" s="160">
        <v>0</v>
      </c>
      <c r="S47" s="149">
        <v>11</v>
      </c>
      <c r="T47" s="149">
        <v>33</v>
      </c>
      <c r="U47" s="158">
        <v>44</v>
      </c>
      <c r="V47" s="535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49"/>
      <c r="AH47" s="157"/>
      <c r="AI47" s="157"/>
      <c r="AJ47" s="157"/>
      <c r="AK47" s="157"/>
      <c r="AL47" s="157"/>
      <c r="AM47" s="149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</row>
    <row r="48" spans="1:52" ht="18" customHeight="1" x14ac:dyDescent="0.2">
      <c r="A48" s="891"/>
      <c r="B48" s="125"/>
      <c r="C48" s="149"/>
      <c r="D48" s="150"/>
      <c r="E48" s="154" t="s">
        <v>205</v>
      </c>
      <c r="F48" s="161">
        <v>18</v>
      </c>
      <c r="G48" s="157">
        <v>133</v>
      </c>
      <c r="H48" s="157">
        <v>105</v>
      </c>
      <c r="I48" s="149">
        <v>238</v>
      </c>
      <c r="J48" s="157">
        <v>142</v>
      </c>
      <c r="K48" s="157">
        <v>92</v>
      </c>
      <c r="L48" s="149">
        <v>234</v>
      </c>
      <c r="M48" s="157">
        <v>152</v>
      </c>
      <c r="N48" s="157">
        <v>89</v>
      </c>
      <c r="O48" s="149">
        <v>241</v>
      </c>
      <c r="P48" s="158">
        <v>0</v>
      </c>
      <c r="Q48" s="159">
        <v>0</v>
      </c>
      <c r="R48" s="160">
        <v>0</v>
      </c>
      <c r="S48" s="149">
        <v>427</v>
      </c>
      <c r="T48" s="149">
        <v>286</v>
      </c>
      <c r="U48" s="158">
        <v>713</v>
      </c>
      <c r="V48" s="535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49"/>
      <c r="AH48" s="157"/>
      <c r="AI48" s="157"/>
      <c r="AJ48" s="157"/>
      <c r="AK48" s="157"/>
      <c r="AL48" s="157"/>
      <c r="AM48" s="149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</row>
    <row r="49" spans="1:52" ht="18" customHeight="1" x14ac:dyDescent="0.2">
      <c r="A49" s="891"/>
      <c r="B49" s="125"/>
      <c r="C49" s="149"/>
      <c r="D49" s="150"/>
      <c r="E49" s="162" t="s">
        <v>206</v>
      </c>
      <c r="F49" s="161">
        <v>9</v>
      </c>
      <c r="G49" s="157">
        <v>21</v>
      </c>
      <c r="H49" s="157">
        <v>94</v>
      </c>
      <c r="I49" s="149">
        <v>115</v>
      </c>
      <c r="J49" s="157">
        <v>24</v>
      </c>
      <c r="K49" s="157">
        <v>94</v>
      </c>
      <c r="L49" s="149">
        <v>118</v>
      </c>
      <c r="M49" s="157">
        <v>26</v>
      </c>
      <c r="N49" s="157">
        <v>89</v>
      </c>
      <c r="O49" s="149">
        <v>115</v>
      </c>
      <c r="P49" s="158">
        <v>0</v>
      </c>
      <c r="Q49" s="159">
        <v>0</v>
      </c>
      <c r="R49" s="160">
        <v>0</v>
      </c>
      <c r="S49" s="149">
        <v>71</v>
      </c>
      <c r="T49" s="149">
        <v>277</v>
      </c>
      <c r="U49" s="158">
        <v>348</v>
      </c>
      <c r="V49" s="535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49"/>
      <c r="AH49" s="157"/>
      <c r="AI49" s="157"/>
      <c r="AJ49" s="157"/>
      <c r="AK49" s="157"/>
      <c r="AL49" s="157"/>
      <c r="AM49" s="149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</row>
    <row r="50" spans="1:52" ht="18" customHeight="1" x14ac:dyDescent="0.2">
      <c r="A50" s="891"/>
      <c r="B50" s="125"/>
      <c r="C50" s="149"/>
      <c r="D50" s="150"/>
      <c r="E50" s="154" t="s">
        <v>207</v>
      </c>
      <c r="F50" s="161">
        <v>6</v>
      </c>
      <c r="G50" s="157">
        <v>60</v>
      </c>
      <c r="H50" s="157">
        <v>20</v>
      </c>
      <c r="I50" s="149">
        <v>80</v>
      </c>
      <c r="J50" s="157">
        <v>50</v>
      </c>
      <c r="K50" s="157">
        <v>28</v>
      </c>
      <c r="L50" s="149">
        <v>78</v>
      </c>
      <c r="M50" s="157">
        <v>62</v>
      </c>
      <c r="N50" s="157">
        <v>13</v>
      </c>
      <c r="O50" s="149">
        <v>75</v>
      </c>
      <c r="P50" s="158">
        <v>0</v>
      </c>
      <c r="Q50" s="159">
        <v>0</v>
      </c>
      <c r="R50" s="160">
        <v>0</v>
      </c>
      <c r="S50" s="149">
        <v>172</v>
      </c>
      <c r="T50" s="149">
        <v>61</v>
      </c>
      <c r="U50" s="158">
        <v>233</v>
      </c>
      <c r="V50" s="535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49"/>
      <c r="AH50" s="157"/>
      <c r="AI50" s="157"/>
      <c r="AJ50" s="157"/>
      <c r="AK50" s="157"/>
      <c r="AL50" s="157"/>
      <c r="AM50" s="149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</row>
    <row r="51" spans="1:52" ht="18" customHeight="1" x14ac:dyDescent="0.2">
      <c r="A51" s="891"/>
      <c r="B51" s="125"/>
      <c r="C51" s="149"/>
      <c r="D51" s="150"/>
      <c r="E51" s="154" t="s">
        <v>208</v>
      </c>
      <c r="F51" s="157">
        <v>167</v>
      </c>
      <c r="G51" s="157">
        <v>810</v>
      </c>
      <c r="H51" s="157">
        <v>1069</v>
      </c>
      <c r="I51" s="149">
        <v>1879</v>
      </c>
      <c r="J51" s="157">
        <v>915</v>
      </c>
      <c r="K51" s="157">
        <v>1065</v>
      </c>
      <c r="L51" s="149">
        <v>1980</v>
      </c>
      <c r="M51" s="157">
        <v>905</v>
      </c>
      <c r="N51" s="157">
        <v>1048</v>
      </c>
      <c r="O51" s="149">
        <v>1953</v>
      </c>
      <c r="P51" s="158">
        <v>0</v>
      </c>
      <c r="Q51" s="159">
        <v>0</v>
      </c>
      <c r="R51" s="160">
        <v>0</v>
      </c>
      <c r="S51" s="149">
        <v>2630</v>
      </c>
      <c r="T51" s="149">
        <v>3182</v>
      </c>
      <c r="U51" s="158">
        <v>5812</v>
      </c>
      <c r="V51" s="535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49"/>
      <c r="AH51" s="157"/>
      <c r="AI51" s="157"/>
      <c r="AJ51" s="157"/>
      <c r="AK51" s="157"/>
      <c r="AL51" s="157"/>
      <c r="AM51" s="149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</row>
    <row r="52" spans="1:52" ht="18" customHeight="1" x14ac:dyDescent="0.2">
      <c r="A52" s="891"/>
      <c r="B52" s="125"/>
      <c r="C52" s="149"/>
      <c r="D52" s="150"/>
      <c r="E52" s="154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58"/>
      <c r="V52" s="535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49"/>
      <c r="AH52" s="157"/>
      <c r="AI52" s="157"/>
      <c r="AJ52" s="157"/>
      <c r="AK52" s="157"/>
      <c r="AL52" s="157"/>
      <c r="AM52" s="149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</row>
    <row r="53" spans="1:52" ht="18" customHeight="1" x14ac:dyDescent="0.2">
      <c r="A53" s="891"/>
      <c r="B53" s="152" t="s">
        <v>466</v>
      </c>
      <c r="C53" s="138">
        <v>32</v>
      </c>
      <c r="D53" s="139">
        <v>0</v>
      </c>
      <c r="E53" s="153"/>
      <c r="F53" s="138">
        <f>SUM(F55:F57)</f>
        <v>170</v>
      </c>
      <c r="G53" s="138">
        <f t="shared" ref="G53:U53" si="15">SUM(G55:G57)</f>
        <v>461</v>
      </c>
      <c r="H53" s="138">
        <f t="shared" si="15"/>
        <v>323</v>
      </c>
      <c r="I53" s="138">
        <f t="shared" si="15"/>
        <v>784</v>
      </c>
      <c r="J53" s="138">
        <f t="shared" si="15"/>
        <v>357</v>
      </c>
      <c r="K53" s="138">
        <f t="shared" si="15"/>
        <v>267</v>
      </c>
      <c r="L53" s="138">
        <f t="shared" si="15"/>
        <v>624</v>
      </c>
      <c r="M53" s="138">
        <f t="shared" si="15"/>
        <v>322</v>
      </c>
      <c r="N53" s="138">
        <f t="shared" si="15"/>
        <v>237</v>
      </c>
      <c r="O53" s="138">
        <f t="shared" si="15"/>
        <v>559</v>
      </c>
      <c r="P53" s="138">
        <f t="shared" si="15"/>
        <v>282</v>
      </c>
      <c r="Q53" s="138">
        <f t="shared" si="15"/>
        <v>128</v>
      </c>
      <c r="R53" s="138">
        <f t="shared" si="15"/>
        <v>410</v>
      </c>
      <c r="S53" s="138">
        <f t="shared" si="15"/>
        <v>1423</v>
      </c>
      <c r="T53" s="138">
        <f t="shared" si="15"/>
        <v>954</v>
      </c>
      <c r="U53" s="531">
        <f t="shared" si="15"/>
        <v>2377</v>
      </c>
      <c r="V53" s="534">
        <v>1</v>
      </c>
      <c r="W53" s="140">
        <v>0</v>
      </c>
      <c r="X53" s="143">
        <v>33</v>
      </c>
      <c r="Y53" s="140">
        <v>0</v>
      </c>
      <c r="Z53" s="140">
        <v>0</v>
      </c>
      <c r="AA53" s="143">
        <v>364</v>
      </c>
      <c r="AB53" s="143">
        <v>33</v>
      </c>
      <c r="AC53" s="140">
        <v>0</v>
      </c>
      <c r="AD53" s="140">
        <v>2</v>
      </c>
      <c r="AE53" s="143">
        <v>361</v>
      </c>
      <c r="AF53" s="143">
        <v>72</v>
      </c>
      <c r="AG53" s="138">
        <v>433</v>
      </c>
      <c r="AH53" s="144">
        <v>35</v>
      </c>
      <c r="AI53" s="140">
        <v>0</v>
      </c>
      <c r="AJ53" s="144">
        <v>2</v>
      </c>
      <c r="AK53" s="144">
        <v>20</v>
      </c>
      <c r="AL53" s="144">
        <v>10</v>
      </c>
      <c r="AM53" s="140">
        <v>67</v>
      </c>
      <c r="AN53" s="143">
        <v>2</v>
      </c>
      <c r="AO53" s="143">
        <v>4</v>
      </c>
      <c r="AP53" s="143">
        <v>0</v>
      </c>
      <c r="AQ53" s="143">
        <v>2</v>
      </c>
      <c r="AR53" s="143">
        <v>2</v>
      </c>
      <c r="AS53" s="143">
        <v>1</v>
      </c>
      <c r="AT53" s="140">
        <v>0</v>
      </c>
      <c r="AU53" s="140">
        <v>0</v>
      </c>
      <c r="AV53" s="140">
        <v>0</v>
      </c>
      <c r="AW53" s="140">
        <v>1</v>
      </c>
      <c r="AX53" s="140">
        <v>0</v>
      </c>
      <c r="AY53" s="140">
        <v>0</v>
      </c>
      <c r="AZ53" s="140">
        <v>0</v>
      </c>
    </row>
    <row r="54" spans="1:52" ht="18" customHeight="1" x14ac:dyDescent="0.2">
      <c r="A54" s="891"/>
      <c r="B54" s="125"/>
      <c r="C54" s="149"/>
      <c r="D54" s="150"/>
      <c r="E54" s="154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58"/>
      <c r="V54" s="533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</row>
    <row r="55" spans="1:52" ht="18" customHeight="1" x14ac:dyDescent="0.2">
      <c r="A55" s="389"/>
      <c r="B55" s="155" t="s">
        <v>464</v>
      </c>
      <c r="C55" s="157">
        <v>31</v>
      </c>
      <c r="D55" s="139">
        <v>0</v>
      </c>
      <c r="E55" s="154" t="s">
        <v>196</v>
      </c>
      <c r="F55" s="157">
        <v>115</v>
      </c>
      <c r="G55" s="157">
        <v>242</v>
      </c>
      <c r="H55" s="157">
        <v>223</v>
      </c>
      <c r="I55" s="149">
        <v>465</v>
      </c>
      <c r="J55" s="157">
        <v>183</v>
      </c>
      <c r="K55" s="157">
        <v>182</v>
      </c>
      <c r="L55" s="149">
        <v>365</v>
      </c>
      <c r="M55" s="157">
        <v>158</v>
      </c>
      <c r="N55" s="157">
        <v>151</v>
      </c>
      <c r="O55" s="149">
        <v>309</v>
      </c>
      <c r="P55" s="157">
        <v>146</v>
      </c>
      <c r="Q55" s="157">
        <v>113</v>
      </c>
      <c r="R55" s="149">
        <v>259</v>
      </c>
      <c r="S55" s="149">
        <v>730</v>
      </c>
      <c r="T55" s="149">
        <v>668</v>
      </c>
      <c r="U55" s="158">
        <v>1398</v>
      </c>
      <c r="V55" s="533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</row>
    <row r="56" spans="1:52" ht="18" customHeight="1" x14ac:dyDescent="0.2">
      <c r="A56" s="389"/>
      <c r="B56" s="155" t="s">
        <v>465</v>
      </c>
      <c r="C56" s="240"/>
      <c r="D56" s="150"/>
      <c r="E56" s="154" t="s">
        <v>199</v>
      </c>
      <c r="F56" s="157">
        <v>47</v>
      </c>
      <c r="G56" s="157">
        <v>137</v>
      </c>
      <c r="H56" s="157">
        <v>20</v>
      </c>
      <c r="I56" s="149">
        <v>157</v>
      </c>
      <c r="J56" s="157">
        <v>111</v>
      </c>
      <c r="K56" s="157">
        <v>11</v>
      </c>
      <c r="L56" s="149">
        <v>122</v>
      </c>
      <c r="M56" s="157">
        <v>103</v>
      </c>
      <c r="N56" s="157">
        <v>11</v>
      </c>
      <c r="O56" s="149">
        <v>114</v>
      </c>
      <c r="P56" s="157">
        <v>120</v>
      </c>
      <c r="Q56" s="157">
        <v>6</v>
      </c>
      <c r="R56" s="149">
        <v>126</v>
      </c>
      <c r="S56" s="149">
        <v>471</v>
      </c>
      <c r="T56" s="149">
        <v>48</v>
      </c>
      <c r="U56" s="158">
        <v>519</v>
      </c>
      <c r="V56" s="533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</row>
    <row r="57" spans="1:52" ht="18" customHeight="1" x14ac:dyDescent="0.2">
      <c r="A57" s="389"/>
      <c r="B57" s="155" t="s">
        <v>467</v>
      </c>
      <c r="C57" s="157">
        <v>1</v>
      </c>
      <c r="D57" s="139">
        <v>0</v>
      </c>
      <c r="E57" s="154" t="s">
        <v>200</v>
      </c>
      <c r="F57" s="157">
        <v>8</v>
      </c>
      <c r="G57" s="157">
        <v>82</v>
      </c>
      <c r="H57" s="157">
        <v>80</v>
      </c>
      <c r="I57" s="149">
        <v>162</v>
      </c>
      <c r="J57" s="157">
        <v>63</v>
      </c>
      <c r="K57" s="157">
        <v>74</v>
      </c>
      <c r="L57" s="149">
        <v>137</v>
      </c>
      <c r="M57" s="157">
        <v>61</v>
      </c>
      <c r="N57" s="157">
        <v>75</v>
      </c>
      <c r="O57" s="149">
        <v>136</v>
      </c>
      <c r="P57" s="157">
        <v>16</v>
      </c>
      <c r="Q57" s="157">
        <v>9</v>
      </c>
      <c r="R57" s="149">
        <v>25</v>
      </c>
      <c r="S57" s="149">
        <v>222</v>
      </c>
      <c r="T57" s="149">
        <v>238</v>
      </c>
      <c r="U57" s="158">
        <v>460</v>
      </c>
      <c r="V57" s="533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</row>
    <row r="58" spans="1:52" ht="18" customHeight="1" x14ac:dyDescent="0.2">
      <c r="A58" s="389"/>
      <c r="B58" s="155" t="s">
        <v>468</v>
      </c>
      <c r="C58" s="240"/>
      <c r="D58" s="150"/>
      <c r="E58" s="154"/>
      <c r="F58" s="157"/>
      <c r="G58" s="157"/>
      <c r="H58" s="157"/>
      <c r="I58" s="149"/>
      <c r="J58" s="157"/>
      <c r="K58" s="157"/>
      <c r="L58" s="149"/>
      <c r="M58" s="157"/>
      <c r="N58" s="157"/>
      <c r="O58" s="149"/>
      <c r="P58" s="157"/>
      <c r="Q58" s="157"/>
      <c r="R58" s="149"/>
      <c r="S58" s="149"/>
      <c r="T58" s="149"/>
      <c r="U58" s="158"/>
      <c r="V58" s="533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</row>
    <row r="59" spans="1:52" ht="18" customHeight="1" x14ac:dyDescent="0.2">
      <c r="A59" s="164"/>
      <c r="B59" s="136"/>
      <c r="C59" s="145"/>
      <c r="D59" s="146"/>
      <c r="E59" s="16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536"/>
      <c r="V59" s="537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</row>
    <row r="60" spans="1:52" ht="18" customHeight="1" x14ac:dyDescent="0.2">
      <c r="A60" s="528"/>
      <c r="B60" s="125"/>
      <c r="C60" s="149"/>
      <c r="D60" s="150"/>
      <c r="E60" s="530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38"/>
      <c r="V60" s="539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3"/>
      <c r="AX60" s="523"/>
      <c r="AY60" s="523"/>
      <c r="AZ60" s="523"/>
    </row>
    <row r="61" spans="1:52" ht="18" customHeight="1" x14ac:dyDescent="0.2">
      <c r="A61" s="389"/>
      <c r="B61" s="166" t="s">
        <v>209</v>
      </c>
      <c r="C61" s="138">
        <v>31</v>
      </c>
      <c r="D61" s="139">
        <v>0</v>
      </c>
      <c r="E61" s="153"/>
      <c r="F61" s="138">
        <f>SUM(F63:F68)</f>
        <v>339</v>
      </c>
      <c r="G61" s="138">
        <f t="shared" ref="G61:U61" si="16">SUM(G63:G68)</f>
        <v>1679</v>
      </c>
      <c r="H61" s="138">
        <f t="shared" si="16"/>
        <v>2167</v>
      </c>
      <c r="I61" s="138">
        <f t="shared" si="16"/>
        <v>3846</v>
      </c>
      <c r="J61" s="138">
        <f t="shared" si="16"/>
        <v>1690</v>
      </c>
      <c r="K61" s="138">
        <f t="shared" si="16"/>
        <v>2137</v>
      </c>
      <c r="L61" s="138">
        <f t="shared" si="16"/>
        <v>3827</v>
      </c>
      <c r="M61" s="138">
        <f t="shared" si="16"/>
        <v>1582</v>
      </c>
      <c r="N61" s="138">
        <f t="shared" si="16"/>
        <v>2174</v>
      </c>
      <c r="O61" s="138">
        <f t="shared" si="16"/>
        <v>3756</v>
      </c>
      <c r="P61" s="138">
        <f t="shared" si="16"/>
        <v>110</v>
      </c>
      <c r="Q61" s="138">
        <f t="shared" si="16"/>
        <v>125</v>
      </c>
      <c r="R61" s="138">
        <f t="shared" si="16"/>
        <v>235</v>
      </c>
      <c r="S61" s="138">
        <f t="shared" si="16"/>
        <v>5061</v>
      </c>
      <c r="T61" s="138">
        <f t="shared" si="16"/>
        <v>6603</v>
      </c>
      <c r="U61" s="531">
        <f t="shared" si="16"/>
        <v>11664</v>
      </c>
      <c r="V61" s="532">
        <f>V70+V79</f>
        <v>31</v>
      </c>
      <c r="W61" s="138">
        <f t="shared" ref="W61:AZ61" si="17">W70+W79</f>
        <v>6</v>
      </c>
      <c r="X61" s="138">
        <f t="shared" si="17"/>
        <v>34</v>
      </c>
      <c r="Y61" s="138">
        <f t="shared" si="17"/>
        <v>0</v>
      </c>
      <c r="Z61" s="138">
        <f t="shared" si="17"/>
        <v>0</v>
      </c>
      <c r="AA61" s="138">
        <f t="shared" si="17"/>
        <v>893</v>
      </c>
      <c r="AB61" s="138">
        <f t="shared" si="17"/>
        <v>32</v>
      </c>
      <c r="AC61" s="138">
        <f t="shared" si="17"/>
        <v>0</v>
      </c>
      <c r="AD61" s="138">
        <f t="shared" si="17"/>
        <v>11</v>
      </c>
      <c r="AE61" s="138">
        <f t="shared" si="17"/>
        <v>743</v>
      </c>
      <c r="AF61" s="138">
        <f t="shared" si="17"/>
        <v>264</v>
      </c>
      <c r="AG61" s="138">
        <f t="shared" si="17"/>
        <v>1007</v>
      </c>
      <c r="AH61" s="138">
        <f t="shared" si="17"/>
        <v>97</v>
      </c>
      <c r="AI61" s="138">
        <f t="shared" si="17"/>
        <v>0</v>
      </c>
      <c r="AJ61" s="138">
        <f t="shared" si="17"/>
        <v>9</v>
      </c>
      <c r="AK61" s="138">
        <f t="shared" si="17"/>
        <v>30</v>
      </c>
      <c r="AL61" s="138">
        <f t="shared" si="17"/>
        <v>56</v>
      </c>
      <c r="AM61" s="138">
        <f t="shared" si="17"/>
        <v>192</v>
      </c>
      <c r="AN61" s="138">
        <f t="shared" si="17"/>
        <v>31</v>
      </c>
      <c r="AO61" s="138">
        <f t="shared" si="17"/>
        <v>55</v>
      </c>
      <c r="AP61" s="138">
        <f t="shared" si="17"/>
        <v>31</v>
      </c>
      <c r="AQ61" s="138">
        <f t="shared" si="17"/>
        <v>31</v>
      </c>
      <c r="AR61" s="138">
        <f t="shared" si="17"/>
        <v>31</v>
      </c>
      <c r="AS61" s="138">
        <f t="shared" si="17"/>
        <v>9</v>
      </c>
      <c r="AT61" s="138">
        <f t="shared" si="17"/>
        <v>9</v>
      </c>
      <c r="AU61" s="138">
        <f t="shared" si="17"/>
        <v>15</v>
      </c>
      <c r="AV61" s="138">
        <f t="shared" si="17"/>
        <v>10</v>
      </c>
      <c r="AW61" s="138">
        <f t="shared" si="17"/>
        <v>2</v>
      </c>
      <c r="AX61" s="138">
        <f t="shared" si="17"/>
        <v>10</v>
      </c>
      <c r="AY61" s="138">
        <f t="shared" si="17"/>
        <v>2</v>
      </c>
      <c r="AZ61" s="138">
        <f t="shared" si="17"/>
        <v>9</v>
      </c>
    </row>
    <row r="62" spans="1:52" ht="18" customHeight="1" x14ac:dyDescent="0.2">
      <c r="A62" s="389"/>
      <c r="B62" s="125"/>
      <c r="C62" s="149"/>
      <c r="D62" s="150"/>
      <c r="E62" s="154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58"/>
      <c r="V62" s="533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</row>
    <row r="63" spans="1:52" ht="18" customHeight="1" x14ac:dyDescent="0.2">
      <c r="A63" s="389"/>
      <c r="B63" s="155" t="s">
        <v>195</v>
      </c>
      <c r="C63" s="149">
        <v>22</v>
      </c>
      <c r="D63" s="139">
        <v>0</v>
      </c>
      <c r="E63" s="154" t="s">
        <v>196</v>
      </c>
      <c r="F63" s="149">
        <v>248</v>
      </c>
      <c r="G63" s="149">
        <v>1297</v>
      </c>
      <c r="H63" s="149">
        <v>1572</v>
      </c>
      <c r="I63" s="149">
        <v>2869</v>
      </c>
      <c r="J63" s="149">
        <v>1342</v>
      </c>
      <c r="K63" s="149">
        <v>1537</v>
      </c>
      <c r="L63" s="149">
        <v>2879</v>
      </c>
      <c r="M63" s="149">
        <v>1221</v>
      </c>
      <c r="N63" s="149">
        <v>1611</v>
      </c>
      <c r="O63" s="149">
        <v>2832</v>
      </c>
      <c r="P63" s="149">
        <v>109</v>
      </c>
      <c r="Q63" s="149">
        <v>121</v>
      </c>
      <c r="R63" s="149">
        <v>230</v>
      </c>
      <c r="S63" s="149">
        <v>3969</v>
      </c>
      <c r="T63" s="149">
        <v>4841</v>
      </c>
      <c r="U63" s="158">
        <v>8810</v>
      </c>
      <c r="V63" s="533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149"/>
      <c r="AW63" s="149"/>
      <c r="AX63" s="149"/>
      <c r="AY63" s="149"/>
      <c r="AZ63" s="149"/>
    </row>
    <row r="64" spans="1:52" ht="18" customHeight="1" x14ac:dyDescent="0.2">
      <c r="A64" s="389"/>
      <c r="B64" s="155" t="s">
        <v>463</v>
      </c>
      <c r="C64" s="149"/>
      <c r="D64" s="150"/>
      <c r="E64" s="154" t="s">
        <v>197</v>
      </c>
      <c r="F64" s="149">
        <v>34</v>
      </c>
      <c r="G64" s="149">
        <v>136</v>
      </c>
      <c r="H64" s="149">
        <v>107</v>
      </c>
      <c r="I64" s="149">
        <v>243</v>
      </c>
      <c r="J64" s="149">
        <v>109</v>
      </c>
      <c r="K64" s="149">
        <v>86</v>
      </c>
      <c r="L64" s="149">
        <v>195</v>
      </c>
      <c r="M64" s="149">
        <v>90</v>
      </c>
      <c r="N64" s="149">
        <v>83</v>
      </c>
      <c r="O64" s="149">
        <v>173</v>
      </c>
      <c r="P64" s="149">
        <v>1</v>
      </c>
      <c r="Q64" s="149">
        <v>4</v>
      </c>
      <c r="R64" s="149">
        <v>5</v>
      </c>
      <c r="S64" s="149">
        <v>336</v>
      </c>
      <c r="T64" s="149">
        <v>280</v>
      </c>
      <c r="U64" s="158">
        <v>616</v>
      </c>
      <c r="V64" s="533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49"/>
      <c r="AW64" s="149"/>
      <c r="AX64" s="149"/>
      <c r="AY64" s="149"/>
      <c r="AZ64" s="149"/>
    </row>
    <row r="65" spans="1:52" ht="18" customHeight="1" x14ac:dyDescent="0.2">
      <c r="A65" s="871" t="s">
        <v>210</v>
      </c>
      <c r="B65" s="155" t="s">
        <v>211</v>
      </c>
      <c r="C65" s="149">
        <v>9</v>
      </c>
      <c r="D65" s="139">
        <v>0</v>
      </c>
      <c r="E65" s="154" t="s">
        <v>200</v>
      </c>
      <c r="F65" s="149">
        <v>48</v>
      </c>
      <c r="G65" s="149">
        <v>201</v>
      </c>
      <c r="H65" s="149">
        <v>426</v>
      </c>
      <c r="I65" s="149">
        <v>627</v>
      </c>
      <c r="J65" s="149">
        <v>200</v>
      </c>
      <c r="K65" s="149">
        <v>443</v>
      </c>
      <c r="L65" s="149">
        <v>643</v>
      </c>
      <c r="M65" s="149">
        <v>233</v>
      </c>
      <c r="N65" s="149">
        <v>417</v>
      </c>
      <c r="O65" s="149">
        <v>650</v>
      </c>
      <c r="P65" s="158">
        <v>0</v>
      </c>
      <c r="Q65" s="159">
        <v>0</v>
      </c>
      <c r="R65" s="160">
        <v>0</v>
      </c>
      <c r="S65" s="149">
        <v>634</v>
      </c>
      <c r="T65" s="149">
        <v>1286</v>
      </c>
      <c r="U65" s="158">
        <v>1920</v>
      </c>
      <c r="V65" s="533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49"/>
      <c r="AW65" s="149"/>
      <c r="AX65" s="149"/>
      <c r="AY65" s="149"/>
      <c r="AZ65" s="149"/>
    </row>
    <row r="66" spans="1:52" ht="18" customHeight="1" x14ac:dyDescent="0.2">
      <c r="A66" s="871"/>
      <c r="B66" s="155" t="s">
        <v>463</v>
      </c>
      <c r="C66" s="149"/>
      <c r="D66" s="139"/>
      <c r="E66" s="154" t="s">
        <v>202</v>
      </c>
      <c r="F66" s="149">
        <v>3</v>
      </c>
      <c r="G66" s="149">
        <v>16</v>
      </c>
      <c r="H66" s="149">
        <v>25</v>
      </c>
      <c r="I66" s="149">
        <v>41</v>
      </c>
      <c r="J66" s="149">
        <v>12</v>
      </c>
      <c r="K66" s="149">
        <v>28</v>
      </c>
      <c r="L66" s="149">
        <v>40</v>
      </c>
      <c r="M66" s="149">
        <v>11</v>
      </c>
      <c r="N66" s="149">
        <v>27</v>
      </c>
      <c r="O66" s="149">
        <v>38</v>
      </c>
      <c r="P66" s="158">
        <v>0</v>
      </c>
      <c r="Q66" s="159">
        <v>0</v>
      </c>
      <c r="R66" s="160">
        <v>0</v>
      </c>
      <c r="S66" s="149">
        <v>39</v>
      </c>
      <c r="T66" s="149">
        <v>80</v>
      </c>
      <c r="U66" s="158">
        <v>119</v>
      </c>
      <c r="V66" s="533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149"/>
      <c r="AW66" s="149"/>
      <c r="AX66" s="149"/>
      <c r="AY66" s="149"/>
      <c r="AZ66" s="149"/>
    </row>
    <row r="67" spans="1:52" ht="18" customHeight="1" x14ac:dyDescent="0.2">
      <c r="A67" s="871"/>
      <c r="B67" s="155" t="s">
        <v>469</v>
      </c>
      <c r="C67" s="149">
        <v>0</v>
      </c>
      <c r="D67" s="139">
        <v>0</v>
      </c>
      <c r="E67" s="162" t="s">
        <v>10</v>
      </c>
      <c r="F67" s="157">
        <v>3</v>
      </c>
      <c r="G67" s="157">
        <v>14</v>
      </c>
      <c r="H67" s="157">
        <v>23</v>
      </c>
      <c r="I67" s="149">
        <v>37</v>
      </c>
      <c r="J67" s="157">
        <v>12</v>
      </c>
      <c r="K67" s="157">
        <v>28</v>
      </c>
      <c r="L67" s="149">
        <v>40</v>
      </c>
      <c r="M67" s="157">
        <v>14</v>
      </c>
      <c r="N67" s="157">
        <v>25</v>
      </c>
      <c r="O67" s="149">
        <v>39</v>
      </c>
      <c r="P67" s="158">
        <v>0</v>
      </c>
      <c r="Q67" s="159">
        <v>0</v>
      </c>
      <c r="R67" s="160">
        <v>0</v>
      </c>
      <c r="S67" s="149">
        <v>40</v>
      </c>
      <c r="T67" s="149">
        <v>76</v>
      </c>
      <c r="U67" s="158">
        <v>116</v>
      </c>
      <c r="V67" s="533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49"/>
      <c r="AW67" s="149"/>
      <c r="AX67" s="149"/>
      <c r="AY67" s="149"/>
      <c r="AZ67" s="149"/>
    </row>
    <row r="68" spans="1:52" ht="18" customHeight="1" x14ac:dyDescent="0.2">
      <c r="A68" s="871"/>
      <c r="B68" s="155" t="s">
        <v>470</v>
      </c>
      <c r="C68" s="149"/>
      <c r="D68" s="150"/>
      <c r="E68" s="162" t="s">
        <v>212</v>
      </c>
      <c r="F68" s="157">
        <v>3</v>
      </c>
      <c r="G68" s="157">
        <v>15</v>
      </c>
      <c r="H68" s="157">
        <v>14</v>
      </c>
      <c r="I68" s="149">
        <v>29</v>
      </c>
      <c r="J68" s="157">
        <v>15</v>
      </c>
      <c r="K68" s="157">
        <v>15</v>
      </c>
      <c r="L68" s="149">
        <v>30</v>
      </c>
      <c r="M68" s="158">
        <v>13</v>
      </c>
      <c r="N68" s="158">
        <v>11</v>
      </c>
      <c r="O68" s="149">
        <v>24</v>
      </c>
      <c r="P68" s="158">
        <v>0</v>
      </c>
      <c r="Q68" s="159">
        <v>0</v>
      </c>
      <c r="R68" s="160">
        <v>0</v>
      </c>
      <c r="S68" s="149">
        <v>43</v>
      </c>
      <c r="T68" s="149">
        <v>40</v>
      </c>
      <c r="U68" s="158">
        <v>83</v>
      </c>
      <c r="V68" s="533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</row>
    <row r="69" spans="1:52" ht="18" customHeight="1" x14ac:dyDescent="0.2">
      <c r="A69" s="871"/>
      <c r="B69" s="125"/>
      <c r="C69" s="149"/>
      <c r="D69" s="396"/>
      <c r="E69" s="154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56"/>
      <c r="Q69" s="156"/>
      <c r="R69" s="156"/>
      <c r="S69" s="149"/>
      <c r="T69" s="149"/>
      <c r="U69" s="158"/>
      <c r="V69" s="533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149"/>
      <c r="AW69" s="149"/>
      <c r="AX69" s="149"/>
      <c r="AY69" s="149"/>
      <c r="AZ69" s="149"/>
    </row>
    <row r="70" spans="1:52" ht="18" customHeight="1" x14ac:dyDescent="0.2">
      <c r="A70" s="871"/>
      <c r="B70" s="152" t="s">
        <v>462</v>
      </c>
      <c r="C70" s="138">
        <v>22</v>
      </c>
      <c r="D70" s="139">
        <v>0</v>
      </c>
      <c r="E70" s="153"/>
      <c r="F70" s="138">
        <f>SUM(F72:F77)</f>
        <v>279</v>
      </c>
      <c r="G70" s="138">
        <f t="shared" ref="G70:U70" si="18">SUM(G72:G77)</f>
        <v>1463</v>
      </c>
      <c r="H70" s="138">
        <f t="shared" si="18"/>
        <v>1934</v>
      </c>
      <c r="I70" s="138">
        <f t="shared" si="18"/>
        <v>3397</v>
      </c>
      <c r="J70" s="138">
        <f t="shared" si="18"/>
        <v>1474</v>
      </c>
      <c r="K70" s="138">
        <f t="shared" si="18"/>
        <v>1929</v>
      </c>
      <c r="L70" s="138">
        <f t="shared" si="18"/>
        <v>3403</v>
      </c>
      <c r="M70" s="138">
        <f t="shared" si="18"/>
        <v>1376</v>
      </c>
      <c r="N70" s="138">
        <f t="shared" si="18"/>
        <v>1967</v>
      </c>
      <c r="O70" s="138">
        <f t="shared" si="18"/>
        <v>3343</v>
      </c>
      <c r="P70" s="138">
        <f t="shared" si="18"/>
        <v>0</v>
      </c>
      <c r="Q70" s="138">
        <f t="shared" si="18"/>
        <v>0</v>
      </c>
      <c r="R70" s="138">
        <f t="shared" si="18"/>
        <v>0</v>
      </c>
      <c r="S70" s="138">
        <f t="shared" si="18"/>
        <v>4313</v>
      </c>
      <c r="T70" s="138">
        <f t="shared" si="18"/>
        <v>5830</v>
      </c>
      <c r="U70" s="531">
        <f t="shared" si="18"/>
        <v>10143</v>
      </c>
      <c r="V70" s="534">
        <v>22</v>
      </c>
      <c r="W70" s="143">
        <v>5</v>
      </c>
      <c r="X70" s="143">
        <v>25</v>
      </c>
      <c r="Y70" s="140">
        <v>0</v>
      </c>
      <c r="Z70" s="140">
        <v>0</v>
      </c>
      <c r="AA70" s="143">
        <v>748</v>
      </c>
      <c r="AB70" s="143">
        <v>28</v>
      </c>
      <c r="AC70" s="140">
        <v>0</v>
      </c>
      <c r="AD70" s="143">
        <v>10</v>
      </c>
      <c r="AE70" s="143">
        <v>624</v>
      </c>
      <c r="AF70" s="143">
        <v>214</v>
      </c>
      <c r="AG70" s="138">
        <v>838</v>
      </c>
      <c r="AH70" s="143">
        <v>79</v>
      </c>
      <c r="AI70" s="140">
        <v>0</v>
      </c>
      <c r="AJ70" s="143">
        <v>4</v>
      </c>
      <c r="AK70" s="143">
        <v>23</v>
      </c>
      <c r="AL70" s="143">
        <v>40</v>
      </c>
      <c r="AM70" s="138">
        <v>146</v>
      </c>
      <c r="AN70" s="143">
        <v>22</v>
      </c>
      <c r="AO70" s="143">
        <v>51</v>
      </c>
      <c r="AP70" s="143">
        <v>22</v>
      </c>
      <c r="AQ70" s="143">
        <v>22</v>
      </c>
      <c r="AR70" s="143">
        <v>22</v>
      </c>
      <c r="AS70" s="143">
        <v>9</v>
      </c>
      <c r="AT70" s="143">
        <v>4</v>
      </c>
      <c r="AU70" s="140">
        <v>15</v>
      </c>
      <c r="AV70" s="143">
        <v>10</v>
      </c>
      <c r="AW70" s="143">
        <v>2</v>
      </c>
      <c r="AX70" s="143">
        <v>8</v>
      </c>
      <c r="AY70" s="143">
        <v>2</v>
      </c>
      <c r="AZ70" s="143">
        <v>7</v>
      </c>
    </row>
    <row r="71" spans="1:52" ht="18" customHeight="1" x14ac:dyDescent="0.2">
      <c r="A71" s="871"/>
      <c r="B71" s="125"/>
      <c r="C71" s="149"/>
      <c r="D71" s="150"/>
      <c r="E71" s="154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58"/>
      <c r="V71" s="535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49"/>
      <c r="AH71" s="157"/>
      <c r="AI71" s="157"/>
      <c r="AJ71" s="157"/>
      <c r="AK71" s="157"/>
      <c r="AL71" s="157"/>
      <c r="AM71" s="149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</row>
    <row r="72" spans="1:52" ht="18" customHeight="1" x14ac:dyDescent="0.2">
      <c r="A72" s="871"/>
      <c r="B72" s="155" t="s">
        <v>463</v>
      </c>
      <c r="C72" s="149">
        <v>22</v>
      </c>
      <c r="D72" s="139">
        <v>0</v>
      </c>
      <c r="E72" s="154" t="s">
        <v>196</v>
      </c>
      <c r="F72" s="149">
        <v>207</v>
      </c>
      <c r="G72" s="149">
        <v>1139</v>
      </c>
      <c r="H72" s="149">
        <v>1402</v>
      </c>
      <c r="I72" s="149">
        <v>2541</v>
      </c>
      <c r="J72" s="149">
        <v>1180</v>
      </c>
      <c r="K72" s="149">
        <v>1373</v>
      </c>
      <c r="L72" s="149">
        <v>2553</v>
      </c>
      <c r="M72" s="149">
        <v>1077</v>
      </c>
      <c r="N72" s="149">
        <v>1453</v>
      </c>
      <c r="O72" s="149">
        <v>2530</v>
      </c>
      <c r="P72" s="158">
        <v>0</v>
      </c>
      <c r="Q72" s="159">
        <v>0</v>
      </c>
      <c r="R72" s="160">
        <v>0</v>
      </c>
      <c r="S72" s="149">
        <v>3396</v>
      </c>
      <c r="T72" s="149">
        <v>4228</v>
      </c>
      <c r="U72" s="158">
        <v>7624</v>
      </c>
      <c r="V72" s="535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49"/>
      <c r="AH72" s="157"/>
      <c r="AI72" s="157"/>
      <c r="AJ72" s="157"/>
      <c r="AK72" s="157"/>
      <c r="AL72" s="157"/>
      <c r="AM72" s="149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</row>
    <row r="73" spans="1:52" ht="18" customHeight="1" x14ac:dyDescent="0.2">
      <c r="A73" s="871"/>
      <c r="B73" s="155"/>
      <c r="C73" s="149"/>
      <c r="D73" s="150"/>
      <c r="E73" s="154" t="s">
        <v>197</v>
      </c>
      <c r="F73" s="149">
        <v>15</v>
      </c>
      <c r="G73" s="149">
        <v>78</v>
      </c>
      <c r="H73" s="149">
        <v>44</v>
      </c>
      <c r="I73" s="149">
        <v>122</v>
      </c>
      <c r="J73" s="149">
        <v>55</v>
      </c>
      <c r="K73" s="149">
        <v>42</v>
      </c>
      <c r="L73" s="149">
        <v>97</v>
      </c>
      <c r="M73" s="149">
        <v>28</v>
      </c>
      <c r="N73" s="149">
        <v>34</v>
      </c>
      <c r="O73" s="149">
        <v>62</v>
      </c>
      <c r="P73" s="158">
        <v>0</v>
      </c>
      <c r="Q73" s="159">
        <v>0</v>
      </c>
      <c r="R73" s="160">
        <v>0</v>
      </c>
      <c r="S73" s="149">
        <v>161</v>
      </c>
      <c r="T73" s="149">
        <v>120</v>
      </c>
      <c r="U73" s="158">
        <v>281</v>
      </c>
      <c r="V73" s="535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49"/>
      <c r="AH73" s="157"/>
      <c r="AI73" s="157"/>
      <c r="AJ73" s="157"/>
      <c r="AK73" s="157"/>
      <c r="AL73" s="157"/>
      <c r="AM73" s="149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</row>
    <row r="74" spans="1:52" ht="18" customHeight="1" x14ac:dyDescent="0.2">
      <c r="A74" s="871"/>
      <c r="B74" s="155" t="s">
        <v>469</v>
      </c>
      <c r="C74" s="139">
        <v>0</v>
      </c>
      <c r="D74" s="139">
        <v>0</v>
      </c>
      <c r="E74" s="154" t="s">
        <v>200</v>
      </c>
      <c r="F74" s="149">
        <v>48</v>
      </c>
      <c r="G74" s="149">
        <v>201</v>
      </c>
      <c r="H74" s="149">
        <v>426</v>
      </c>
      <c r="I74" s="149">
        <v>627</v>
      </c>
      <c r="J74" s="149">
        <v>200</v>
      </c>
      <c r="K74" s="149">
        <v>443</v>
      </c>
      <c r="L74" s="149">
        <v>643</v>
      </c>
      <c r="M74" s="149">
        <v>233</v>
      </c>
      <c r="N74" s="149">
        <v>417</v>
      </c>
      <c r="O74" s="149">
        <v>650</v>
      </c>
      <c r="P74" s="158">
        <v>0</v>
      </c>
      <c r="Q74" s="159">
        <v>0</v>
      </c>
      <c r="R74" s="160">
        <v>0</v>
      </c>
      <c r="S74" s="139">
        <v>634</v>
      </c>
      <c r="T74" s="167">
        <v>1286</v>
      </c>
      <c r="U74" s="540">
        <v>1920</v>
      </c>
      <c r="V74" s="535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49"/>
      <c r="AH74" s="157"/>
      <c r="AI74" s="157"/>
      <c r="AJ74" s="157"/>
      <c r="AK74" s="157"/>
      <c r="AL74" s="157"/>
      <c r="AM74" s="149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</row>
    <row r="75" spans="1:52" ht="18" customHeight="1" x14ac:dyDescent="0.2">
      <c r="A75" s="871"/>
      <c r="B75" s="155" t="s">
        <v>471</v>
      </c>
      <c r="C75" s="149"/>
      <c r="D75" s="150"/>
      <c r="E75" s="154" t="s">
        <v>202</v>
      </c>
      <c r="F75" s="149">
        <v>3</v>
      </c>
      <c r="G75" s="149">
        <v>16</v>
      </c>
      <c r="H75" s="149">
        <v>25</v>
      </c>
      <c r="I75" s="149">
        <v>41</v>
      </c>
      <c r="J75" s="149">
        <v>12</v>
      </c>
      <c r="K75" s="149">
        <v>28</v>
      </c>
      <c r="L75" s="149">
        <v>40</v>
      </c>
      <c r="M75" s="149">
        <v>11</v>
      </c>
      <c r="N75" s="149">
        <v>27</v>
      </c>
      <c r="O75" s="149">
        <v>38</v>
      </c>
      <c r="P75" s="158">
        <v>0</v>
      </c>
      <c r="Q75" s="159">
        <v>0</v>
      </c>
      <c r="R75" s="160">
        <v>0</v>
      </c>
      <c r="S75" s="156">
        <v>39</v>
      </c>
      <c r="T75" s="156">
        <v>80</v>
      </c>
      <c r="U75" s="139">
        <v>119</v>
      </c>
      <c r="V75" s="535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49"/>
      <c r="AH75" s="157"/>
      <c r="AI75" s="157"/>
      <c r="AJ75" s="157"/>
      <c r="AK75" s="157"/>
      <c r="AL75" s="157"/>
      <c r="AM75" s="149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</row>
    <row r="76" spans="1:52" ht="18" customHeight="1" x14ac:dyDescent="0.2">
      <c r="A76" s="871"/>
      <c r="B76" s="155"/>
      <c r="C76" s="149"/>
      <c r="D76" s="150"/>
      <c r="E76" s="162" t="s">
        <v>10</v>
      </c>
      <c r="F76" s="157">
        <v>3</v>
      </c>
      <c r="G76" s="157">
        <v>14</v>
      </c>
      <c r="H76" s="157">
        <v>23</v>
      </c>
      <c r="I76" s="149">
        <v>37</v>
      </c>
      <c r="J76" s="157">
        <v>12</v>
      </c>
      <c r="K76" s="157">
        <v>28</v>
      </c>
      <c r="L76" s="149">
        <v>40</v>
      </c>
      <c r="M76" s="157">
        <v>14</v>
      </c>
      <c r="N76" s="157">
        <v>25</v>
      </c>
      <c r="O76" s="149">
        <v>39</v>
      </c>
      <c r="P76" s="158">
        <v>0</v>
      </c>
      <c r="Q76" s="159">
        <v>0</v>
      </c>
      <c r="R76" s="160">
        <v>0</v>
      </c>
      <c r="S76" s="156">
        <v>40</v>
      </c>
      <c r="T76" s="156">
        <v>76</v>
      </c>
      <c r="U76" s="139">
        <v>116</v>
      </c>
      <c r="V76" s="535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49"/>
      <c r="AH76" s="157"/>
      <c r="AI76" s="157"/>
      <c r="AJ76" s="157"/>
      <c r="AK76" s="157"/>
      <c r="AL76" s="157"/>
      <c r="AM76" s="149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</row>
    <row r="77" spans="1:52" ht="18" customHeight="1" x14ac:dyDescent="0.2">
      <c r="A77" s="871"/>
      <c r="B77" s="155"/>
      <c r="C77" s="149"/>
      <c r="D77" s="150"/>
      <c r="E77" s="162" t="s">
        <v>212</v>
      </c>
      <c r="F77" s="157">
        <v>3</v>
      </c>
      <c r="G77" s="157">
        <v>15</v>
      </c>
      <c r="H77" s="157">
        <v>14</v>
      </c>
      <c r="I77" s="149">
        <v>29</v>
      </c>
      <c r="J77" s="157">
        <v>15</v>
      </c>
      <c r="K77" s="157">
        <v>15</v>
      </c>
      <c r="L77" s="149">
        <v>30</v>
      </c>
      <c r="M77" s="158">
        <v>13</v>
      </c>
      <c r="N77" s="158">
        <v>11</v>
      </c>
      <c r="O77" s="149">
        <v>24</v>
      </c>
      <c r="P77" s="158">
        <v>0</v>
      </c>
      <c r="Q77" s="159">
        <v>0</v>
      </c>
      <c r="R77" s="160">
        <v>0</v>
      </c>
      <c r="S77" s="156">
        <v>43</v>
      </c>
      <c r="T77" s="156">
        <v>40</v>
      </c>
      <c r="U77" s="139">
        <v>83</v>
      </c>
      <c r="V77" s="535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49"/>
      <c r="AH77" s="157"/>
      <c r="AI77" s="157"/>
      <c r="AJ77" s="157"/>
      <c r="AK77" s="157"/>
      <c r="AL77" s="157"/>
      <c r="AM77" s="149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</row>
    <row r="78" spans="1:52" ht="18" customHeight="1" x14ac:dyDescent="0.2">
      <c r="A78" s="871"/>
      <c r="B78" s="125"/>
      <c r="C78" s="149"/>
      <c r="D78" s="150"/>
      <c r="E78" s="154"/>
      <c r="F78" s="149"/>
      <c r="G78" s="149"/>
      <c r="H78" s="149"/>
      <c r="I78" s="149"/>
      <c r="J78" s="149"/>
      <c r="K78" s="149"/>
      <c r="L78" s="149"/>
      <c r="M78" s="149"/>
      <c r="N78" s="149"/>
      <c r="O78" s="149"/>
      <c r="P78" s="149"/>
      <c r="Q78" s="149"/>
      <c r="R78" s="149"/>
      <c r="S78" s="149"/>
      <c r="T78" s="149"/>
      <c r="U78" s="158"/>
      <c r="V78" s="535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49"/>
      <c r="AH78" s="157"/>
      <c r="AI78" s="157"/>
      <c r="AJ78" s="157"/>
      <c r="AK78" s="157"/>
      <c r="AL78" s="157"/>
      <c r="AM78" s="149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</row>
    <row r="79" spans="1:52" ht="18" customHeight="1" x14ac:dyDescent="0.2">
      <c r="A79" s="871"/>
      <c r="B79" s="152" t="s">
        <v>466</v>
      </c>
      <c r="C79" s="138">
        <v>9</v>
      </c>
      <c r="D79" s="139">
        <v>0</v>
      </c>
      <c r="E79" s="153"/>
      <c r="F79" s="138">
        <f>SUM(F81:F82)</f>
        <v>60</v>
      </c>
      <c r="G79" s="138">
        <f t="shared" ref="G79:U79" si="19">SUM(G81:G82)</f>
        <v>216</v>
      </c>
      <c r="H79" s="138">
        <f t="shared" si="19"/>
        <v>233</v>
      </c>
      <c r="I79" s="138">
        <f t="shared" si="19"/>
        <v>449</v>
      </c>
      <c r="J79" s="138">
        <f t="shared" si="19"/>
        <v>216</v>
      </c>
      <c r="K79" s="138">
        <f t="shared" si="19"/>
        <v>208</v>
      </c>
      <c r="L79" s="138">
        <f t="shared" si="19"/>
        <v>424</v>
      </c>
      <c r="M79" s="138">
        <f t="shared" si="19"/>
        <v>206</v>
      </c>
      <c r="N79" s="138">
        <f t="shared" si="19"/>
        <v>207</v>
      </c>
      <c r="O79" s="138">
        <f t="shared" si="19"/>
        <v>413</v>
      </c>
      <c r="P79" s="138">
        <f t="shared" si="19"/>
        <v>110</v>
      </c>
      <c r="Q79" s="138">
        <f t="shared" si="19"/>
        <v>125</v>
      </c>
      <c r="R79" s="138">
        <f t="shared" si="19"/>
        <v>235</v>
      </c>
      <c r="S79" s="138">
        <f t="shared" si="19"/>
        <v>748</v>
      </c>
      <c r="T79" s="138">
        <f t="shared" si="19"/>
        <v>773</v>
      </c>
      <c r="U79" s="531">
        <f t="shared" si="19"/>
        <v>1521</v>
      </c>
      <c r="V79" s="541">
        <v>9</v>
      </c>
      <c r="W79" s="144">
        <v>1</v>
      </c>
      <c r="X79" s="144">
        <v>9</v>
      </c>
      <c r="Y79" s="140">
        <v>0</v>
      </c>
      <c r="Z79" s="140">
        <v>0</v>
      </c>
      <c r="AA79" s="144">
        <v>145</v>
      </c>
      <c r="AB79" s="144">
        <v>4</v>
      </c>
      <c r="AC79" s="140">
        <v>0</v>
      </c>
      <c r="AD79" s="144">
        <v>1</v>
      </c>
      <c r="AE79" s="144">
        <v>119</v>
      </c>
      <c r="AF79" s="144">
        <v>50</v>
      </c>
      <c r="AG79" s="140">
        <v>169</v>
      </c>
      <c r="AH79" s="144">
        <v>18</v>
      </c>
      <c r="AI79" s="140">
        <v>0</v>
      </c>
      <c r="AJ79" s="144">
        <v>5</v>
      </c>
      <c r="AK79" s="144">
        <v>7</v>
      </c>
      <c r="AL79" s="144">
        <v>16</v>
      </c>
      <c r="AM79" s="140">
        <v>46</v>
      </c>
      <c r="AN79" s="144">
        <v>9</v>
      </c>
      <c r="AO79" s="144">
        <v>4</v>
      </c>
      <c r="AP79" s="144">
        <v>9</v>
      </c>
      <c r="AQ79" s="144">
        <v>9</v>
      </c>
      <c r="AR79" s="144">
        <v>9</v>
      </c>
      <c r="AS79" s="140">
        <v>0</v>
      </c>
      <c r="AT79" s="144">
        <v>5</v>
      </c>
      <c r="AU79" s="140">
        <v>0</v>
      </c>
      <c r="AV79" s="140">
        <v>0</v>
      </c>
      <c r="AW79" s="140">
        <v>0</v>
      </c>
      <c r="AX79" s="140">
        <v>2</v>
      </c>
      <c r="AY79" s="140">
        <v>0</v>
      </c>
      <c r="AZ79" s="140">
        <v>2</v>
      </c>
    </row>
    <row r="80" spans="1:52" ht="18" customHeight="1" x14ac:dyDescent="0.2">
      <c r="A80" s="389"/>
      <c r="B80" s="125"/>
      <c r="C80" s="149"/>
      <c r="D80" s="150"/>
      <c r="E80" s="154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58"/>
      <c r="V80" s="533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/>
    </row>
    <row r="81" spans="1:52" ht="18" customHeight="1" x14ac:dyDescent="0.2">
      <c r="A81" s="389"/>
      <c r="B81" s="155" t="s">
        <v>463</v>
      </c>
      <c r="C81" s="149">
        <v>9</v>
      </c>
      <c r="D81" s="139">
        <v>0</v>
      </c>
      <c r="E81" s="154" t="s">
        <v>196</v>
      </c>
      <c r="F81" s="157">
        <v>41</v>
      </c>
      <c r="G81" s="157">
        <v>158</v>
      </c>
      <c r="H81" s="157">
        <v>170</v>
      </c>
      <c r="I81" s="157">
        <v>328</v>
      </c>
      <c r="J81" s="157">
        <v>162</v>
      </c>
      <c r="K81" s="157">
        <v>164</v>
      </c>
      <c r="L81" s="157">
        <v>326</v>
      </c>
      <c r="M81" s="157">
        <v>144</v>
      </c>
      <c r="N81" s="157">
        <v>158</v>
      </c>
      <c r="O81" s="157">
        <v>302</v>
      </c>
      <c r="P81" s="157">
        <v>109</v>
      </c>
      <c r="Q81" s="157">
        <v>121</v>
      </c>
      <c r="R81" s="157">
        <v>230</v>
      </c>
      <c r="S81" s="149">
        <v>573</v>
      </c>
      <c r="T81" s="149">
        <v>613</v>
      </c>
      <c r="U81" s="158">
        <v>1186</v>
      </c>
      <c r="V81" s="533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/>
    </row>
    <row r="82" spans="1:52" ht="18" customHeight="1" x14ac:dyDescent="0.2">
      <c r="A82" s="389"/>
      <c r="B82" s="155" t="s">
        <v>472</v>
      </c>
      <c r="C82" s="139">
        <v>0</v>
      </c>
      <c r="D82" s="139">
        <v>0</v>
      </c>
      <c r="E82" s="154" t="s">
        <v>197</v>
      </c>
      <c r="F82" s="157">
        <v>19</v>
      </c>
      <c r="G82" s="157">
        <v>58</v>
      </c>
      <c r="H82" s="157">
        <v>63</v>
      </c>
      <c r="I82" s="157">
        <v>121</v>
      </c>
      <c r="J82" s="157">
        <v>54</v>
      </c>
      <c r="K82" s="157">
        <v>44</v>
      </c>
      <c r="L82" s="157">
        <v>98</v>
      </c>
      <c r="M82" s="157">
        <v>62</v>
      </c>
      <c r="N82" s="157">
        <v>49</v>
      </c>
      <c r="O82" s="157">
        <v>111</v>
      </c>
      <c r="P82" s="139">
        <v>1</v>
      </c>
      <c r="Q82" s="139">
        <v>4</v>
      </c>
      <c r="R82" s="157">
        <v>5</v>
      </c>
      <c r="S82" s="149">
        <v>175</v>
      </c>
      <c r="T82" s="149">
        <v>160</v>
      </c>
      <c r="U82" s="158">
        <v>335</v>
      </c>
      <c r="V82" s="533"/>
      <c r="W82" s="149"/>
      <c r="X82" s="149"/>
      <c r="Y82" s="149"/>
      <c r="Z82" s="149"/>
      <c r="AA82" s="149"/>
      <c r="AB82" s="149"/>
      <c r="AC82" s="149"/>
      <c r="AD82" s="149"/>
      <c r="AE82" s="149"/>
      <c r="AF82" s="149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49"/>
      <c r="AW82" s="149"/>
      <c r="AX82" s="149"/>
      <c r="AY82" s="149"/>
      <c r="AZ82" s="149"/>
    </row>
    <row r="83" spans="1:52" ht="18" customHeight="1" x14ac:dyDescent="0.2">
      <c r="A83" s="389"/>
      <c r="B83" s="155" t="s">
        <v>471</v>
      </c>
      <c r="C83" s="240"/>
      <c r="D83" s="150"/>
      <c r="E83" s="154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533"/>
      <c r="W83" s="149"/>
      <c r="X83" s="149"/>
      <c r="Y83" s="149"/>
      <c r="Z83" s="149"/>
      <c r="AA83" s="149"/>
      <c r="AB83" s="149"/>
      <c r="AC83" s="149"/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</row>
    <row r="84" spans="1:52" ht="18" customHeight="1" x14ac:dyDescent="0.2">
      <c r="A84" s="164"/>
      <c r="B84" s="169"/>
      <c r="C84" s="241"/>
      <c r="D84" s="146"/>
      <c r="E84" s="165"/>
      <c r="F84" s="170"/>
      <c r="G84" s="170"/>
      <c r="H84" s="170"/>
      <c r="I84" s="145"/>
      <c r="J84" s="170"/>
      <c r="K84" s="170"/>
      <c r="L84" s="145"/>
      <c r="M84" s="170"/>
      <c r="N84" s="170"/>
      <c r="O84" s="145"/>
      <c r="P84" s="170"/>
      <c r="Q84" s="170"/>
      <c r="R84" s="145"/>
      <c r="S84" s="145"/>
      <c r="T84" s="145"/>
      <c r="U84" s="536"/>
      <c r="V84" s="537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</row>
    <row r="85" spans="1:52" ht="18" customHeight="1" x14ac:dyDescent="0.2">
      <c r="A85" s="171" t="s">
        <v>213</v>
      </c>
      <c r="B85" s="171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</row>
    <row r="86" spans="1:52" ht="18" customHeight="1" x14ac:dyDescent="0.2">
      <c r="A86" s="171" t="s">
        <v>473</v>
      </c>
      <c r="B86" s="171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</row>
    <row r="87" spans="1:52" ht="13.5" customHeight="1" x14ac:dyDescent="0.2">
      <c r="A87" s="173"/>
      <c r="B87" s="173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</row>
    <row r="88" spans="1:52" ht="13.5" customHeight="1" x14ac:dyDescent="0.2">
      <c r="A88" s="173"/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</row>
    <row r="89" spans="1:52" x14ac:dyDescent="0.2">
      <c r="A89" s="173"/>
      <c r="B89" s="173"/>
      <c r="C89" s="173"/>
      <c r="D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</row>
    <row r="90" spans="1:52" x14ac:dyDescent="0.2">
      <c r="A90" s="173"/>
      <c r="B90" s="173"/>
      <c r="C90" s="173"/>
      <c r="D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</row>
    <row r="91" spans="1:52" x14ac:dyDescent="0.2">
      <c r="A91" s="173"/>
      <c r="B91" s="173"/>
      <c r="C91" s="173"/>
      <c r="D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</row>
    <row r="92" spans="1:52" x14ac:dyDescent="0.2">
      <c r="A92" s="173"/>
      <c r="B92" s="173"/>
      <c r="C92" s="173"/>
      <c r="D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</row>
    <row r="93" spans="1:52" x14ac:dyDescent="0.2">
      <c r="A93" s="173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</row>
    <row r="94" spans="1:52" x14ac:dyDescent="0.2">
      <c r="A94" s="173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</row>
    <row r="95" spans="1:52" x14ac:dyDescent="0.2">
      <c r="A95" s="173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173"/>
      <c r="AH95" s="173"/>
      <c r="AI95" s="173"/>
      <c r="AJ95" s="173"/>
      <c r="AK95" s="173"/>
      <c r="AL95" s="173"/>
      <c r="AM95" s="173"/>
      <c r="AN95" s="173"/>
      <c r="AO95" s="173"/>
      <c r="AP95" s="173"/>
      <c r="AQ95" s="173"/>
      <c r="AR95" s="173"/>
      <c r="AS95" s="173"/>
      <c r="AT95" s="173"/>
      <c r="AU95" s="173"/>
      <c r="AV95" s="173"/>
      <c r="AW95" s="173"/>
      <c r="AX95" s="173"/>
      <c r="AY95" s="173"/>
      <c r="AZ95" s="173"/>
    </row>
    <row r="96" spans="1:52" x14ac:dyDescent="0.2">
      <c r="A96" s="173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  <c r="Y96" s="173"/>
      <c r="Z96" s="173"/>
      <c r="AA96" s="173"/>
      <c r="AB96" s="173"/>
      <c r="AC96" s="173"/>
      <c r="AD96" s="173"/>
      <c r="AE96" s="173"/>
      <c r="AF96" s="173"/>
      <c r="AG96" s="173"/>
      <c r="AH96" s="173"/>
      <c r="AI96" s="173"/>
      <c r="AJ96" s="173"/>
      <c r="AK96" s="173"/>
      <c r="AL96" s="173"/>
      <c r="AM96" s="173"/>
      <c r="AN96" s="173"/>
      <c r="AO96" s="173"/>
      <c r="AP96" s="173"/>
      <c r="AQ96" s="173"/>
      <c r="AR96" s="173"/>
      <c r="AS96" s="173"/>
      <c r="AT96" s="173"/>
      <c r="AU96" s="173"/>
      <c r="AV96" s="173"/>
      <c r="AW96" s="173"/>
      <c r="AX96" s="173"/>
      <c r="AY96" s="173"/>
      <c r="AZ96" s="173"/>
    </row>
    <row r="97" spans="1:52" x14ac:dyDescent="0.2">
      <c r="A97" s="173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  <c r="Y97" s="173"/>
      <c r="Z97" s="173"/>
      <c r="AA97" s="173"/>
      <c r="AB97" s="173"/>
      <c r="AC97" s="173"/>
      <c r="AD97" s="173"/>
      <c r="AE97" s="173"/>
      <c r="AF97" s="173"/>
      <c r="AG97" s="173"/>
      <c r="AH97" s="173"/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  <c r="AT97" s="173"/>
      <c r="AU97" s="173"/>
      <c r="AV97" s="173"/>
      <c r="AW97" s="173"/>
      <c r="AX97" s="173"/>
      <c r="AY97" s="173"/>
      <c r="AZ97" s="173"/>
    </row>
    <row r="98" spans="1:52" x14ac:dyDescent="0.2">
      <c r="A98" s="173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  <c r="Y98" s="173"/>
      <c r="Z98" s="173"/>
      <c r="AA98" s="173"/>
      <c r="AB98" s="173"/>
      <c r="AC98" s="173"/>
      <c r="AD98" s="173"/>
      <c r="AE98" s="173"/>
      <c r="AF98" s="173"/>
      <c r="AG98" s="173"/>
      <c r="AH98" s="173"/>
      <c r="AI98" s="173"/>
      <c r="AJ98" s="173"/>
      <c r="AK98" s="173"/>
      <c r="AL98" s="173"/>
      <c r="AM98" s="173"/>
      <c r="AN98" s="173"/>
      <c r="AO98" s="173"/>
      <c r="AP98" s="173"/>
      <c r="AQ98" s="173"/>
      <c r="AR98" s="173"/>
      <c r="AS98" s="173"/>
      <c r="AT98" s="173"/>
      <c r="AU98" s="173"/>
      <c r="AV98" s="173"/>
      <c r="AW98" s="173"/>
      <c r="AX98" s="173"/>
      <c r="AY98" s="173"/>
      <c r="AZ98" s="173"/>
    </row>
    <row r="99" spans="1:52" x14ac:dyDescent="0.2">
      <c r="A99" s="17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173"/>
      <c r="AH99" s="173"/>
      <c r="AI99" s="173"/>
      <c r="AJ99" s="173"/>
      <c r="AK99" s="173"/>
      <c r="AL99" s="173"/>
      <c r="AM99" s="173"/>
      <c r="AN99" s="173"/>
      <c r="AO99" s="173"/>
      <c r="AP99" s="173"/>
      <c r="AQ99" s="173"/>
      <c r="AR99" s="173"/>
      <c r="AS99" s="173"/>
      <c r="AT99" s="173"/>
      <c r="AU99" s="173"/>
      <c r="AV99" s="173"/>
      <c r="AW99" s="173"/>
      <c r="AX99" s="173"/>
      <c r="AY99" s="173"/>
      <c r="AZ99" s="173"/>
    </row>
    <row r="100" spans="1:52" x14ac:dyDescent="0.2">
      <c r="A100" s="173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3"/>
      <c r="AA100" s="173"/>
      <c r="AB100" s="173"/>
      <c r="AC100" s="173"/>
      <c r="AD100" s="173"/>
      <c r="AE100" s="173"/>
      <c r="AF100" s="173"/>
      <c r="AG100" s="173"/>
      <c r="AH100" s="173"/>
      <c r="AI100" s="173"/>
      <c r="AJ100" s="173"/>
      <c r="AK100" s="173"/>
      <c r="AL100" s="173"/>
      <c r="AM100" s="173"/>
      <c r="AN100" s="173"/>
      <c r="AO100" s="173"/>
      <c r="AP100" s="173"/>
      <c r="AQ100" s="173"/>
      <c r="AR100" s="173"/>
      <c r="AS100" s="173"/>
      <c r="AT100" s="173"/>
      <c r="AU100" s="173"/>
      <c r="AV100" s="173"/>
      <c r="AW100" s="173"/>
      <c r="AX100" s="173"/>
      <c r="AY100" s="173"/>
      <c r="AZ100" s="173"/>
    </row>
    <row r="101" spans="1:52" x14ac:dyDescent="0.2">
      <c r="A101" s="173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  <c r="Y101" s="173"/>
      <c r="Z101" s="173"/>
      <c r="AA101" s="173"/>
      <c r="AB101" s="173"/>
      <c r="AC101" s="173"/>
      <c r="AD101" s="173"/>
      <c r="AE101" s="173"/>
      <c r="AF101" s="173"/>
      <c r="AG101" s="173"/>
      <c r="AH101" s="173"/>
      <c r="AI101" s="173"/>
      <c r="AJ101" s="173"/>
      <c r="AK101" s="173"/>
      <c r="AL101" s="173"/>
      <c r="AM101" s="173"/>
      <c r="AN101" s="173"/>
      <c r="AO101" s="173"/>
      <c r="AP101" s="173"/>
      <c r="AQ101" s="173"/>
      <c r="AR101" s="173"/>
      <c r="AS101" s="173"/>
      <c r="AT101" s="173"/>
      <c r="AU101" s="173"/>
      <c r="AV101" s="173"/>
      <c r="AW101" s="173"/>
      <c r="AX101" s="173"/>
      <c r="AY101" s="173"/>
      <c r="AZ101" s="173"/>
    </row>
    <row r="102" spans="1:52" x14ac:dyDescent="0.2">
      <c r="A102" s="173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173"/>
      <c r="AH102" s="173"/>
      <c r="AI102" s="173"/>
      <c r="AJ102" s="173"/>
      <c r="AK102" s="173"/>
      <c r="AL102" s="173"/>
      <c r="AM102" s="173"/>
      <c r="AN102" s="173"/>
      <c r="AO102" s="173"/>
      <c r="AP102" s="173"/>
      <c r="AQ102" s="173"/>
      <c r="AR102" s="173"/>
      <c r="AS102" s="173"/>
      <c r="AT102" s="173"/>
      <c r="AU102" s="173"/>
      <c r="AV102" s="173"/>
      <c r="AW102" s="173"/>
      <c r="AX102" s="173"/>
      <c r="AY102" s="173"/>
      <c r="AZ102" s="173"/>
    </row>
    <row r="103" spans="1:52" x14ac:dyDescent="0.2">
      <c r="A103" s="173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173"/>
      <c r="AH103" s="173"/>
      <c r="AI103" s="173"/>
      <c r="AJ103" s="173"/>
      <c r="AK103" s="173"/>
      <c r="AL103" s="173"/>
      <c r="AM103" s="173"/>
      <c r="AN103" s="173"/>
      <c r="AO103" s="173"/>
      <c r="AP103" s="173"/>
      <c r="AQ103" s="173"/>
      <c r="AR103" s="173"/>
      <c r="AS103" s="173"/>
      <c r="AT103" s="173"/>
      <c r="AU103" s="173"/>
      <c r="AV103" s="173"/>
      <c r="AW103" s="173"/>
      <c r="AX103" s="173"/>
      <c r="AY103" s="173"/>
      <c r="AZ103" s="173"/>
    </row>
  </sheetData>
  <mergeCells count="20">
    <mergeCell ref="A65:A79"/>
    <mergeCell ref="AL5:AL8"/>
    <mergeCell ref="E10:E16"/>
    <mergeCell ref="E17:E21"/>
    <mergeCell ref="A18:B18"/>
    <mergeCell ref="A20:B20"/>
    <mergeCell ref="A27:A54"/>
    <mergeCell ref="A1:AZ1"/>
    <mergeCell ref="A2:B2"/>
    <mergeCell ref="A3:A9"/>
    <mergeCell ref="C3:D3"/>
    <mergeCell ref="E3:E9"/>
    <mergeCell ref="F3:F9"/>
    <mergeCell ref="J3:R3"/>
    <mergeCell ref="V3:AG3"/>
    <mergeCell ref="AH3:AM3"/>
    <mergeCell ref="AO3:AY3"/>
    <mergeCell ref="AT5:AT8"/>
    <mergeCell ref="W6:W7"/>
    <mergeCell ref="AM6:AM7"/>
  </mergeCells>
  <phoneticPr fontId="4"/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21" max="8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view="pageBreakPreview" zoomScale="60" zoomScaleNormal="75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sqref="A1:XFD1048576"/>
    </sheetView>
  </sheetViews>
  <sheetFormatPr defaultRowHeight="13.5" x14ac:dyDescent="0.2"/>
  <cols>
    <col min="1" max="1" width="4.19921875" style="174" customWidth="1"/>
    <col min="2" max="2" width="7.3984375" style="174" customWidth="1"/>
    <col min="3" max="3" width="15.19921875" style="174" customWidth="1"/>
    <col min="4" max="4" width="5.296875" style="174" customWidth="1"/>
    <col min="5" max="5" width="7" style="174" customWidth="1"/>
    <col min="6" max="17" width="7.69921875" style="174" customWidth="1"/>
    <col min="18" max="18" width="4.19921875" style="174" customWidth="1"/>
    <col min="19" max="19" width="5.296875" style="174" customWidth="1"/>
    <col min="20" max="21" width="6.296875" style="174" customWidth="1"/>
    <col min="22" max="22" width="7" style="174" customWidth="1"/>
    <col min="23" max="24" width="6.296875" style="174" customWidth="1"/>
    <col min="25" max="25" width="7" style="174" customWidth="1"/>
    <col min="26" max="27" width="6.296875" style="174" customWidth="1"/>
    <col min="28" max="28" width="7" style="174" customWidth="1"/>
    <col min="29" max="30" width="6.296875" style="174" customWidth="1"/>
    <col min="31" max="31" width="7" style="174" customWidth="1"/>
    <col min="32" max="33" width="8.19921875" style="174" customWidth="1"/>
    <col min="34" max="37" width="9.19921875" style="174" customWidth="1"/>
    <col min="38" max="40" width="5.5" style="174" customWidth="1"/>
    <col min="41" max="41" width="11.09765625" style="174" customWidth="1"/>
    <col min="42" max="16384" width="8.796875" style="174"/>
  </cols>
  <sheetData>
    <row r="1" spans="1:41" ht="38.25" customHeight="1" x14ac:dyDescent="0.2">
      <c r="A1" s="954" t="s">
        <v>474</v>
      </c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  <c r="U1" s="954"/>
      <c r="V1" s="954"/>
      <c r="W1" s="954"/>
      <c r="X1" s="954"/>
      <c r="Y1" s="954"/>
      <c r="Z1" s="954"/>
      <c r="AA1" s="954"/>
      <c r="AB1" s="954"/>
      <c r="AC1" s="954"/>
      <c r="AD1" s="954"/>
      <c r="AE1" s="954"/>
      <c r="AF1" s="954"/>
      <c r="AG1" s="954"/>
      <c r="AH1" s="954"/>
      <c r="AI1" s="954"/>
      <c r="AJ1" s="954"/>
      <c r="AK1" s="954"/>
      <c r="AL1" s="954"/>
      <c r="AM1" s="954"/>
      <c r="AN1" s="954"/>
      <c r="AO1" s="954"/>
    </row>
    <row r="2" spans="1:41" ht="20.100000000000001" customHeight="1" x14ac:dyDescent="0.2">
      <c r="A2" s="242" t="s">
        <v>475</v>
      </c>
      <c r="B2" s="175"/>
      <c r="C2" s="175"/>
      <c r="D2" s="243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</row>
    <row r="3" spans="1:41" ht="22.5" customHeight="1" x14ac:dyDescent="0.2">
      <c r="A3" s="907" t="s">
        <v>476</v>
      </c>
      <c r="B3" s="917"/>
      <c r="C3" s="907" t="s">
        <v>477</v>
      </c>
      <c r="D3" s="907" t="s">
        <v>478</v>
      </c>
      <c r="E3" s="908"/>
      <c r="F3" s="931"/>
      <c r="G3" s="931"/>
      <c r="H3" s="931"/>
      <c r="I3" s="931"/>
      <c r="J3" s="931"/>
      <c r="K3" s="931"/>
      <c r="L3" s="931"/>
      <c r="M3" s="931"/>
      <c r="N3" s="931"/>
      <c r="O3" s="931"/>
      <c r="P3" s="931"/>
      <c r="Q3" s="932"/>
      <c r="R3" s="933" t="s">
        <v>479</v>
      </c>
      <c r="S3" s="908"/>
      <c r="T3" s="931"/>
      <c r="U3" s="931"/>
      <c r="V3" s="908"/>
      <c r="W3" s="931"/>
      <c r="X3" s="931"/>
      <c r="Y3" s="931"/>
      <c r="Z3" s="931"/>
      <c r="AA3" s="931"/>
      <c r="AB3" s="931"/>
      <c r="AC3" s="931"/>
      <c r="AD3" s="931"/>
      <c r="AE3" s="931"/>
      <c r="AF3" s="931"/>
      <c r="AG3" s="931"/>
      <c r="AH3" s="932"/>
      <c r="AI3" s="934" t="s">
        <v>480</v>
      </c>
      <c r="AJ3" s="935"/>
      <c r="AK3" s="936"/>
      <c r="AL3" s="907" t="s">
        <v>214</v>
      </c>
      <c r="AM3" s="908"/>
      <c r="AN3" s="909"/>
      <c r="AO3" s="900" t="s">
        <v>481</v>
      </c>
    </row>
    <row r="4" spans="1:41" ht="12" customHeight="1" x14ac:dyDescent="0.2">
      <c r="A4" s="910"/>
      <c r="B4" s="919"/>
      <c r="C4" s="910"/>
      <c r="D4" s="244"/>
      <c r="E4" s="244"/>
      <c r="F4" s="916" t="s">
        <v>215</v>
      </c>
      <c r="G4" s="908"/>
      <c r="H4" s="917"/>
      <c r="I4" s="907" t="s">
        <v>216</v>
      </c>
      <c r="J4" s="908"/>
      <c r="K4" s="917"/>
      <c r="L4" s="907" t="s">
        <v>482</v>
      </c>
      <c r="M4" s="908"/>
      <c r="N4" s="917"/>
      <c r="O4" s="907" t="s">
        <v>483</v>
      </c>
      <c r="P4" s="908"/>
      <c r="Q4" s="917"/>
      <c r="R4" s="542"/>
      <c r="S4" s="244"/>
      <c r="T4" s="916" t="s">
        <v>215</v>
      </c>
      <c r="U4" s="908"/>
      <c r="V4" s="917"/>
      <c r="W4" s="907" t="s">
        <v>217</v>
      </c>
      <c r="X4" s="908"/>
      <c r="Y4" s="917"/>
      <c r="Z4" s="907" t="s">
        <v>218</v>
      </c>
      <c r="AA4" s="908"/>
      <c r="AB4" s="917"/>
      <c r="AC4" s="907" t="s">
        <v>219</v>
      </c>
      <c r="AD4" s="908"/>
      <c r="AE4" s="917"/>
      <c r="AF4" s="907" t="s">
        <v>483</v>
      </c>
      <c r="AG4" s="908"/>
      <c r="AH4" s="917"/>
      <c r="AI4" s="937"/>
      <c r="AJ4" s="938"/>
      <c r="AK4" s="939"/>
      <c r="AL4" s="910"/>
      <c r="AM4" s="911"/>
      <c r="AN4" s="912"/>
      <c r="AO4" s="901"/>
    </row>
    <row r="5" spans="1:41" ht="12" customHeight="1" x14ac:dyDescent="0.2">
      <c r="A5" s="910"/>
      <c r="B5" s="919"/>
      <c r="C5" s="910"/>
      <c r="D5" s="927" t="s">
        <v>484</v>
      </c>
      <c r="E5" s="927" t="s">
        <v>220</v>
      </c>
      <c r="F5" s="918"/>
      <c r="G5" s="911"/>
      <c r="H5" s="919"/>
      <c r="I5" s="910"/>
      <c r="J5" s="911"/>
      <c r="K5" s="919"/>
      <c r="L5" s="910"/>
      <c r="M5" s="911"/>
      <c r="N5" s="919"/>
      <c r="O5" s="910"/>
      <c r="P5" s="911"/>
      <c r="Q5" s="919"/>
      <c r="R5" s="924" t="s">
        <v>484</v>
      </c>
      <c r="S5" s="927" t="s">
        <v>220</v>
      </c>
      <c r="T5" s="918"/>
      <c r="U5" s="911"/>
      <c r="V5" s="919"/>
      <c r="W5" s="910"/>
      <c r="X5" s="911"/>
      <c r="Y5" s="919"/>
      <c r="Z5" s="910"/>
      <c r="AA5" s="911"/>
      <c r="AB5" s="919"/>
      <c r="AC5" s="910"/>
      <c r="AD5" s="911"/>
      <c r="AE5" s="919"/>
      <c r="AF5" s="910"/>
      <c r="AG5" s="911"/>
      <c r="AH5" s="919"/>
      <c r="AI5" s="937"/>
      <c r="AJ5" s="938"/>
      <c r="AK5" s="939"/>
      <c r="AL5" s="910"/>
      <c r="AM5" s="911"/>
      <c r="AN5" s="912"/>
      <c r="AO5" s="901"/>
    </row>
    <row r="6" spans="1:41" ht="12" customHeight="1" x14ac:dyDescent="0.2">
      <c r="A6" s="910"/>
      <c r="B6" s="919"/>
      <c r="C6" s="910"/>
      <c r="D6" s="928"/>
      <c r="E6" s="928"/>
      <c r="F6" s="918"/>
      <c r="G6" s="911"/>
      <c r="H6" s="919"/>
      <c r="I6" s="910"/>
      <c r="J6" s="911"/>
      <c r="K6" s="919"/>
      <c r="L6" s="910"/>
      <c r="M6" s="911"/>
      <c r="N6" s="919"/>
      <c r="O6" s="910"/>
      <c r="P6" s="911"/>
      <c r="Q6" s="919"/>
      <c r="R6" s="925"/>
      <c r="S6" s="928"/>
      <c r="T6" s="920"/>
      <c r="U6" s="921"/>
      <c r="V6" s="922"/>
      <c r="W6" s="923"/>
      <c r="X6" s="921"/>
      <c r="Y6" s="922"/>
      <c r="Z6" s="923"/>
      <c r="AA6" s="921"/>
      <c r="AB6" s="922"/>
      <c r="AC6" s="923"/>
      <c r="AD6" s="921"/>
      <c r="AE6" s="922"/>
      <c r="AF6" s="923"/>
      <c r="AG6" s="921"/>
      <c r="AH6" s="922"/>
      <c r="AI6" s="940"/>
      <c r="AJ6" s="941"/>
      <c r="AK6" s="942"/>
      <c r="AL6" s="913"/>
      <c r="AM6" s="914"/>
      <c r="AN6" s="915"/>
      <c r="AO6" s="901"/>
    </row>
    <row r="7" spans="1:41" ht="12" customHeight="1" x14ac:dyDescent="0.2">
      <c r="A7" s="910"/>
      <c r="B7" s="919"/>
      <c r="C7" s="910"/>
      <c r="D7" s="928"/>
      <c r="E7" s="928"/>
      <c r="F7" s="929" t="s">
        <v>54</v>
      </c>
      <c r="G7" s="900" t="s">
        <v>55</v>
      </c>
      <c r="H7" s="929" t="s">
        <v>485</v>
      </c>
      <c r="I7" s="929" t="s">
        <v>54</v>
      </c>
      <c r="J7" s="900" t="s">
        <v>55</v>
      </c>
      <c r="K7" s="929" t="s">
        <v>485</v>
      </c>
      <c r="L7" s="929" t="s">
        <v>54</v>
      </c>
      <c r="M7" s="900" t="s">
        <v>55</v>
      </c>
      <c r="N7" s="929" t="s">
        <v>485</v>
      </c>
      <c r="O7" s="929" t="s">
        <v>54</v>
      </c>
      <c r="P7" s="900" t="s">
        <v>55</v>
      </c>
      <c r="Q7" s="929" t="s">
        <v>485</v>
      </c>
      <c r="R7" s="926"/>
      <c r="S7" s="928"/>
      <c r="T7" s="894" t="s">
        <v>54</v>
      </c>
      <c r="U7" s="897" t="s">
        <v>55</v>
      </c>
      <c r="V7" s="900" t="s">
        <v>1</v>
      </c>
      <c r="W7" s="894" t="s">
        <v>54</v>
      </c>
      <c r="X7" s="897" t="s">
        <v>55</v>
      </c>
      <c r="Y7" s="900" t="s">
        <v>1</v>
      </c>
      <c r="Z7" s="894" t="s">
        <v>54</v>
      </c>
      <c r="AA7" s="897" t="s">
        <v>55</v>
      </c>
      <c r="AB7" s="900" t="s">
        <v>1</v>
      </c>
      <c r="AC7" s="894" t="s">
        <v>54</v>
      </c>
      <c r="AD7" s="897" t="s">
        <v>55</v>
      </c>
      <c r="AE7" s="900" t="s">
        <v>1</v>
      </c>
      <c r="AF7" s="894" t="s">
        <v>54</v>
      </c>
      <c r="AG7" s="897" t="s">
        <v>55</v>
      </c>
      <c r="AH7" s="900" t="s">
        <v>1</v>
      </c>
      <c r="AI7" s="894" t="s">
        <v>54</v>
      </c>
      <c r="AJ7" s="897" t="s">
        <v>55</v>
      </c>
      <c r="AK7" s="900" t="s">
        <v>1</v>
      </c>
      <c r="AL7" s="894" t="s">
        <v>54</v>
      </c>
      <c r="AM7" s="897" t="s">
        <v>55</v>
      </c>
      <c r="AN7" s="900" t="s">
        <v>1</v>
      </c>
      <c r="AO7" s="901"/>
    </row>
    <row r="8" spans="1:41" ht="12" customHeight="1" x14ac:dyDescent="0.2">
      <c r="A8" s="910"/>
      <c r="B8" s="919"/>
      <c r="C8" s="910"/>
      <c r="D8" s="928"/>
      <c r="E8" s="928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26"/>
      <c r="S8" s="928"/>
      <c r="T8" s="895"/>
      <c r="U8" s="898"/>
      <c r="V8" s="901"/>
      <c r="W8" s="895"/>
      <c r="X8" s="898"/>
      <c r="Y8" s="901"/>
      <c r="Z8" s="895"/>
      <c r="AA8" s="898"/>
      <c r="AB8" s="901"/>
      <c r="AC8" s="895"/>
      <c r="AD8" s="898"/>
      <c r="AE8" s="901"/>
      <c r="AF8" s="895"/>
      <c r="AG8" s="898"/>
      <c r="AH8" s="901"/>
      <c r="AI8" s="895"/>
      <c r="AJ8" s="898"/>
      <c r="AK8" s="901"/>
      <c r="AL8" s="895"/>
      <c r="AM8" s="898"/>
      <c r="AN8" s="901"/>
      <c r="AO8" s="901"/>
    </row>
    <row r="9" spans="1:41" ht="12" customHeight="1" x14ac:dyDescent="0.2">
      <c r="A9" s="913"/>
      <c r="B9" s="930"/>
      <c r="C9" s="913"/>
      <c r="D9" s="245"/>
      <c r="E9" s="245"/>
      <c r="F9" s="902"/>
      <c r="G9" s="902"/>
      <c r="H9" s="902"/>
      <c r="I9" s="902"/>
      <c r="J9" s="902"/>
      <c r="K9" s="902"/>
      <c r="L9" s="902"/>
      <c r="M9" s="902"/>
      <c r="N9" s="902"/>
      <c r="O9" s="902"/>
      <c r="P9" s="902"/>
      <c r="Q9" s="902"/>
      <c r="R9" s="246"/>
      <c r="S9" s="247"/>
      <c r="T9" s="896"/>
      <c r="U9" s="899"/>
      <c r="V9" s="902"/>
      <c r="W9" s="896"/>
      <c r="X9" s="899"/>
      <c r="Y9" s="902"/>
      <c r="Z9" s="896"/>
      <c r="AA9" s="899"/>
      <c r="AB9" s="902"/>
      <c r="AC9" s="896"/>
      <c r="AD9" s="899"/>
      <c r="AE9" s="902"/>
      <c r="AF9" s="896"/>
      <c r="AG9" s="899"/>
      <c r="AH9" s="902"/>
      <c r="AI9" s="896"/>
      <c r="AJ9" s="899"/>
      <c r="AK9" s="902"/>
      <c r="AL9" s="896"/>
      <c r="AM9" s="899"/>
      <c r="AN9" s="902"/>
      <c r="AO9" s="902"/>
    </row>
    <row r="10" spans="1:41" s="177" customFormat="1" ht="27" customHeight="1" x14ac:dyDescent="0.2">
      <c r="A10" s="903" t="s">
        <v>122</v>
      </c>
      <c r="B10" s="903"/>
      <c r="C10" s="904"/>
      <c r="D10" s="543">
        <v>292</v>
      </c>
      <c r="E10" s="543">
        <f>E11+E12+E30+E48+E66+E75+E79+E80+E81+E82+E85+E86</f>
        <v>2265</v>
      </c>
      <c r="F10" s="543">
        <f t="shared" ref="F10:AO10" si="0">F11+F12+F30+F48+F66+F75+F79+F80+F81+F82+F85+F86</f>
        <v>13622</v>
      </c>
      <c r="G10" s="543">
        <f t="shared" si="0"/>
        <v>13239</v>
      </c>
      <c r="H10" s="543">
        <f t="shared" si="0"/>
        <v>26861</v>
      </c>
      <c r="I10" s="543">
        <f t="shared" si="0"/>
        <v>13711</v>
      </c>
      <c r="J10" s="543">
        <f t="shared" si="0"/>
        <v>13545</v>
      </c>
      <c r="K10" s="543">
        <f t="shared" si="0"/>
        <v>27256</v>
      </c>
      <c r="L10" s="543">
        <f t="shared" si="0"/>
        <v>13603</v>
      </c>
      <c r="M10" s="543">
        <f t="shared" si="0"/>
        <v>13210</v>
      </c>
      <c r="N10" s="543">
        <f t="shared" si="0"/>
        <v>26813</v>
      </c>
      <c r="O10" s="543">
        <f t="shared" si="0"/>
        <v>40936</v>
      </c>
      <c r="P10" s="543">
        <f t="shared" si="0"/>
        <v>39994</v>
      </c>
      <c r="Q10" s="543">
        <f t="shared" si="0"/>
        <v>80930</v>
      </c>
      <c r="R10" s="543">
        <v>32</v>
      </c>
      <c r="S10" s="543">
        <f t="shared" si="0"/>
        <v>170</v>
      </c>
      <c r="T10" s="543">
        <f t="shared" si="0"/>
        <v>461</v>
      </c>
      <c r="U10" s="543">
        <f t="shared" si="0"/>
        <v>323</v>
      </c>
      <c r="V10" s="543">
        <f t="shared" si="0"/>
        <v>784</v>
      </c>
      <c r="W10" s="543">
        <f t="shared" si="0"/>
        <v>357</v>
      </c>
      <c r="X10" s="543">
        <f t="shared" si="0"/>
        <v>267</v>
      </c>
      <c r="Y10" s="543">
        <f t="shared" si="0"/>
        <v>624</v>
      </c>
      <c r="Z10" s="543">
        <f t="shared" si="0"/>
        <v>322</v>
      </c>
      <c r="AA10" s="543">
        <f t="shared" si="0"/>
        <v>237</v>
      </c>
      <c r="AB10" s="543">
        <f t="shared" si="0"/>
        <v>559</v>
      </c>
      <c r="AC10" s="543">
        <f t="shared" si="0"/>
        <v>282</v>
      </c>
      <c r="AD10" s="543">
        <f t="shared" si="0"/>
        <v>128</v>
      </c>
      <c r="AE10" s="543">
        <f t="shared" si="0"/>
        <v>410</v>
      </c>
      <c r="AF10" s="543">
        <f t="shared" si="0"/>
        <v>1423</v>
      </c>
      <c r="AG10" s="543">
        <f t="shared" si="0"/>
        <v>954</v>
      </c>
      <c r="AH10" s="543">
        <f t="shared" si="0"/>
        <v>2377</v>
      </c>
      <c r="AI10" s="543">
        <f t="shared" si="0"/>
        <v>42359</v>
      </c>
      <c r="AJ10" s="543">
        <f t="shared" si="0"/>
        <v>40948</v>
      </c>
      <c r="AK10" s="543">
        <f t="shared" si="0"/>
        <v>83307</v>
      </c>
      <c r="AL10" s="543">
        <f t="shared" si="0"/>
        <v>73</v>
      </c>
      <c r="AM10" s="543">
        <f t="shared" si="0"/>
        <v>199</v>
      </c>
      <c r="AN10" s="543">
        <f t="shared" si="0"/>
        <v>272</v>
      </c>
      <c r="AO10" s="543">
        <f t="shared" si="0"/>
        <v>83579</v>
      </c>
    </row>
    <row r="11" spans="1:41" s="178" customFormat="1" ht="22.5" customHeight="1" x14ac:dyDescent="0.2">
      <c r="A11" s="905" t="s">
        <v>221</v>
      </c>
      <c r="B11" s="905"/>
      <c r="C11" s="906"/>
      <c r="D11" s="543">
        <v>144</v>
      </c>
      <c r="E11" s="543">
        <v>1540</v>
      </c>
      <c r="F11" s="249">
        <v>9135</v>
      </c>
      <c r="G11" s="543">
        <v>9498</v>
      </c>
      <c r="H11" s="249">
        <v>18633</v>
      </c>
      <c r="I11" s="248">
        <v>9201</v>
      </c>
      <c r="J11" s="249">
        <v>9718</v>
      </c>
      <c r="K11" s="248">
        <v>18919</v>
      </c>
      <c r="L11" s="249">
        <v>9062</v>
      </c>
      <c r="M11" s="248">
        <v>9489</v>
      </c>
      <c r="N11" s="249">
        <v>18551</v>
      </c>
      <c r="O11" s="248">
        <v>27398</v>
      </c>
      <c r="P11" s="249">
        <v>28705</v>
      </c>
      <c r="Q11" s="248">
        <v>56103</v>
      </c>
      <c r="R11" s="249">
        <v>23</v>
      </c>
      <c r="S11" s="248">
        <v>115</v>
      </c>
      <c r="T11" s="249">
        <v>242</v>
      </c>
      <c r="U11" s="250">
        <v>223</v>
      </c>
      <c r="V11" s="248">
        <v>465</v>
      </c>
      <c r="W11" s="251">
        <v>183</v>
      </c>
      <c r="X11" s="249">
        <v>182</v>
      </c>
      <c r="Y11" s="248">
        <v>365</v>
      </c>
      <c r="Z11" s="249">
        <v>158</v>
      </c>
      <c r="AA11" s="248">
        <v>151</v>
      </c>
      <c r="AB11" s="249">
        <v>309</v>
      </c>
      <c r="AC11" s="248">
        <v>146</v>
      </c>
      <c r="AD11" s="249">
        <v>113</v>
      </c>
      <c r="AE11" s="248">
        <v>259</v>
      </c>
      <c r="AF11" s="249">
        <v>730</v>
      </c>
      <c r="AG11" s="248">
        <v>668</v>
      </c>
      <c r="AH11" s="249">
        <v>1398</v>
      </c>
      <c r="AI11" s="544">
        <f>O11+AF11</f>
        <v>28128</v>
      </c>
      <c r="AJ11" s="545">
        <f>P11+AG11</f>
        <v>29373</v>
      </c>
      <c r="AK11" s="544">
        <f>Q11+AH11</f>
        <v>57501</v>
      </c>
      <c r="AL11" s="249"/>
      <c r="AM11" s="248"/>
      <c r="AN11" s="252"/>
      <c r="AO11" s="248">
        <f>AK11+AN11</f>
        <v>57501</v>
      </c>
    </row>
    <row r="12" spans="1:41" ht="21.75" customHeight="1" x14ac:dyDescent="0.2">
      <c r="A12" s="546" t="s">
        <v>222</v>
      </c>
      <c r="B12" s="943" t="s">
        <v>223</v>
      </c>
      <c r="C12" s="547" t="s">
        <v>1</v>
      </c>
      <c r="D12" s="548">
        <f>SUM(D13:D29)</f>
        <v>34</v>
      </c>
      <c r="E12" s="548">
        <f>SUM(E13:E29)</f>
        <v>102</v>
      </c>
      <c r="F12" s="548">
        <f t="shared" ref="F12:AO12" si="1">SUM(F13:F29)</f>
        <v>558</v>
      </c>
      <c r="G12" s="548">
        <f t="shared" si="1"/>
        <v>486</v>
      </c>
      <c r="H12" s="548">
        <f t="shared" si="1"/>
        <v>1044</v>
      </c>
      <c r="I12" s="548">
        <f t="shared" si="1"/>
        <v>536</v>
      </c>
      <c r="J12" s="548">
        <f t="shared" si="1"/>
        <v>482</v>
      </c>
      <c r="K12" s="548">
        <f t="shared" si="1"/>
        <v>1018</v>
      </c>
      <c r="L12" s="548">
        <f t="shared" si="1"/>
        <v>537</v>
      </c>
      <c r="M12" s="548">
        <f t="shared" si="1"/>
        <v>446</v>
      </c>
      <c r="N12" s="548">
        <f t="shared" si="1"/>
        <v>983</v>
      </c>
      <c r="O12" s="548">
        <f t="shared" si="1"/>
        <v>1631</v>
      </c>
      <c r="P12" s="548">
        <f t="shared" si="1"/>
        <v>1414</v>
      </c>
      <c r="Q12" s="548">
        <f t="shared" si="1"/>
        <v>3045</v>
      </c>
      <c r="R12" s="548">
        <f t="shared" si="1"/>
        <v>0</v>
      </c>
      <c r="S12" s="548">
        <f t="shared" si="1"/>
        <v>0</v>
      </c>
      <c r="T12" s="548">
        <f t="shared" si="1"/>
        <v>0</v>
      </c>
      <c r="U12" s="254">
        <f t="shared" si="1"/>
        <v>0</v>
      </c>
      <c r="V12" s="548">
        <f t="shared" si="1"/>
        <v>0</v>
      </c>
      <c r="W12" s="548">
        <f t="shared" si="1"/>
        <v>0</v>
      </c>
      <c r="X12" s="548">
        <f t="shared" si="1"/>
        <v>0</v>
      </c>
      <c r="Y12" s="548">
        <f t="shared" si="1"/>
        <v>0</v>
      </c>
      <c r="Z12" s="548">
        <f t="shared" si="1"/>
        <v>0</v>
      </c>
      <c r="AA12" s="548">
        <f t="shared" si="1"/>
        <v>0</v>
      </c>
      <c r="AB12" s="548">
        <f t="shared" si="1"/>
        <v>0</v>
      </c>
      <c r="AC12" s="548">
        <f t="shared" si="1"/>
        <v>0</v>
      </c>
      <c r="AD12" s="548">
        <f t="shared" si="1"/>
        <v>0</v>
      </c>
      <c r="AE12" s="548">
        <f t="shared" si="1"/>
        <v>0</v>
      </c>
      <c r="AF12" s="548">
        <f t="shared" si="1"/>
        <v>0</v>
      </c>
      <c r="AG12" s="548">
        <f t="shared" si="1"/>
        <v>0</v>
      </c>
      <c r="AH12" s="548">
        <f t="shared" si="1"/>
        <v>0</v>
      </c>
      <c r="AI12" s="548">
        <f t="shared" si="1"/>
        <v>1631</v>
      </c>
      <c r="AJ12" s="548">
        <f t="shared" si="1"/>
        <v>1414</v>
      </c>
      <c r="AK12" s="548">
        <f t="shared" si="1"/>
        <v>3045</v>
      </c>
      <c r="AL12" s="548">
        <f t="shared" si="1"/>
        <v>21</v>
      </c>
      <c r="AM12" s="548">
        <f t="shared" si="1"/>
        <v>5</v>
      </c>
      <c r="AN12" s="548">
        <f t="shared" si="1"/>
        <v>26</v>
      </c>
      <c r="AO12" s="548">
        <f t="shared" si="1"/>
        <v>3071</v>
      </c>
    </row>
    <row r="13" spans="1:41" ht="21.95" customHeight="1" x14ac:dyDescent="0.2">
      <c r="A13" s="255"/>
      <c r="B13" s="944"/>
      <c r="C13" s="256" t="s">
        <v>224</v>
      </c>
      <c r="D13" s="257">
        <v>2</v>
      </c>
      <c r="E13" s="257">
        <v>6</v>
      </c>
      <c r="F13" s="257">
        <v>42</v>
      </c>
      <c r="G13" s="257">
        <v>8</v>
      </c>
      <c r="H13" s="258">
        <v>50</v>
      </c>
      <c r="I13" s="259">
        <v>28</v>
      </c>
      <c r="J13" s="257">
        <v>7</v>
      </c>
      <c r="K13" s="257">
        <v>35</v>
      </c>
      <c r="L13" s="257">
        <v>40</v>
      </c>
      <c r="M13" s="257">
        <v>8</v>
      </c>
      <c r="N13" s="258">
        <v>48</v>
      </c>
      <c r="O13" s="257">
        <v>110</v>
      </c>
      <c r="P13" s="258">
        <v>23</v>
      </c>
      <c r="Q13" s="257">
        <v>133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7">
        <v>0</v>
      </c>
      <c r="Y13" s="257">
        <v>0</v>
      </c>
      <c r="Z13" s="257">
        <v>0</v>
      </c>
      <c r="AA13" s="257">
        <v>0</v>
      </c>
      <c r="AB13" s="257">
        <v>0</v>
      </c>
      <c r="AC13" s="257">
        <v>0</v>
      </c>
      <c r="AD13" s="257">
        <v>0</v>
      </c>
      <c r="AE13" s="257">
        <v>0</v>
      </c>
      <c r="AF13" s="257">
        <v>0</v>
      </c>
      <c r="AG13" s="257">
        <v>0</v>
      </c>
      <c r="AH13" s="257">
        <v>0</v>
      </c>
      <c r="AI13" s="260">
        <f>O13+AF13</f>
        <v>110</v>
      </c>
      <c r="AJ13" s="183">
        <f>P13+AG13</f>
        <v>23</v>
      </c>
      <c r="AK13" s="260">
        <f>Q13+AH13</f>
        <v>133</v>
      </c>
      <c r="AL13" s="258"/>
      <c r="AM13" s="257"/>
      <c r="AN13" s="258"/>
      <c r="AO13" s="257">
        <f>AK13+AN13</f>
        <v>133</v>
      </c>
    </row>
    <row r="14" spans="1:41" ht="21.95" customHeight="1" x14ac:dyDescent="0.2">
      <c r="A14" s="255"/>
      <c r="B14" s="944"/>
      <c r="C14" s="256" t="s">
        <v>225</v>
      </c>
      <c r="D14" s="257">
        <v>3</v>
      </c>
      <c r="E14" s="257">
        <v>9</v>
      </c>
      <c r="F14" s="258">
        <v>81</v>
      </c>
      <c r="G14" s="257">
        <v>38</v>
      </c>
      <c r="H14" s="258">
        <v>119</v>
      </c>
      <c r="I14" s="257">
        <v>87</v>
      </c>
      <c r="J14" s="258">
        <v>28</v>
      </c>
      <c r="K14" s="257">
        <v>115</v>
      </c>
      <c r="L14" s="258">
        <v>79</v>
      </c>
      <c r="M14" s="257">
        <v>36</v>
      </c>
      <c r="N14" s="258">
        <v>115</v>
      </c>
      <c r="O14" s="257">
        <v>247</v>
      </c>
      <c r="P14" s="258">
        <v>102</v>
      </c>
      <c r="Q14" s="257">
        <v>349</v>
      </c>
      <c r="R14" s="257">
        <v>0</v>
      </c>
      <c r="S14" s="257">
        <v>0</v>
      </c>
      <c r="T14" s="257">
        <v>0</v>
      </c>
      <c r="U14" s="257">
        <v>0</v>
      </c>
      <c r="V14" s="257">
        <v>0</v>
      </c>
      <c r="W14" s="257">
        <v>0</v>
      </c>
      <c r="X14" s="257">
        <v>0</v>
      </c>
      <c r="Y14" s="257">
        <v>0</v>
      </c>
      <c r="Z14" s="257">
        <v>0</v>
      </c>
      <c r="AA14" s="257">
        <v>0</v>
      </c>
      <c r="AB14" s="257">
        <v>0</v>
      </c>
      <c r="AC14" s="257">
        <v>0</v>
      </c>
      <c r="AD14" s="257">
        <v>0</v>
      </c>
      <c r="AE14" s="257">
        <v>0</v>
      </c>
      <c r="AF14" s="257">
        <v>0</v>
      </c>
      <c r="AG14" s="257">
        <v>0</v>
      </c>
      <c r="AH14" s="257">
        <v>0</v>
      </c>
      <c r="AI14" s="260">
        <f t="shared" ref="AI14:AK29" si="2">O14+AF14</f>
        <v>247</v>
      </c>
      <c r="AJ14" s="183">
        <f t="shared" si="2"/>
        <v>102</v>
      </c>
      <c r="AK14" s="260">
        <f t="shared" si="2"/>
        <v>349</v>
      </c>
      <c r="AL14" s="258"/>
      <c r="AM14" s="257"/>
      <c r="AN14" s="258"/>
      <c r="AO14" s="257">
        <f t="shared" ref="AO14:AO80" si="3">AK14+AN14</f>
        <v>349</v>
      </c>
    </row>
    <row r="15" spans="1:41" ht="21.95" customHeight="1" x14ac:dyDescent="0.2">
      <c r="A15" s="255"/>
      <c r="B15" s="944"/>
      <c r="C15" s="256" t="s">
        <v>226</v>
      </c>
      <c r="D15" s="257">
        <v>4</v>
      </c>
      <c r="E15" s="257">
        <v>12</v>
      </c>
      <c r="F15" s="258">
        <v>47</v>
      </c>
      <c r="G15" s="257">
        <v>45</v>
      </c>
      <c r="H15" s="258">
        <v>92</v>
      </c>
      <c r="I15" s="257">
        <v>48</v>
      </c>
      <c r="J15" s="258">
        <v>41</v>
      </c>
      <c r="K15" s="257">
        <v>89</v>
      </c>
      <c r="L15" s="258">
        <v>42</v>
      </c>
      <c r="M15" s="257">
        <v>32</v>
      </c>
      <c r="N15" s="258">
        <v>74</v>
      </c>
      <c r="O15" s="257">
        <v>137</v>
      </c>
      <c r="P15" s="258">
        <v>118</v>
      </c>
      <c r="Q15" s="257">
        <v>255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0</v>
      </c>
      <c r="X15" s="257">
        <v>0</v>
      </c>
      <c r="Y15" s="257">
        <v>0</v>
      </c>
      <c r="Z15" s="257">
        <v>0</v>
      </c>
      <c r="AA15" s="257">
        <v>0</v>
      </c>
      <c r="AB15" s="257">
        <v>0</v>
      </c>
      <c r="AC15" s="257">
        <v>0</v>
      </c>
      <c r="AD15" s="257">
        <v>0</v>
      </c>
      <c r="AE15" s="257">
        <v>0</v>
      </c>
      <c r="AF15" s="257">
        <v>0</v>
      </c>
      <c r="AG15" s="257">
        <v>0</v>
      </c>
      <c r="AH15" s="257">
        <v>0</v>
      </c>
      <c r="AI15" s="260">
        <f t="shared" si="2"/>
        <v>137</v>
      </c>
      <c r="AJ15" s="183">
        <f t="shared" si="2"/>
        <v>118</v>
      </c>
      <c r="AK15" s="260">
        <f t="shared" si="2"/>
        <v>255</v>
      </c>
      <c r="AL15" s="258"/>
      <c r="AM15" s="257"/>
      <c r="AN15" s="258"/>
      <c r="AO15" s="257">
        <f t="shared" si="3"/>
        <v>255</v>
      </c>
    </row>
    <row r="16" spans="1:41" ht="21.95" customHeight="1" x14ac:dyDescent="0.2">
      <c r="A16" s="255"/>
      <c r="B16" s="944"/>
      <c r="C16" s="256" t="s">
        <v>227</v>
      </c>
      <c r="D16" s="257">
        <v>1</v>
      </c>
      <c r="E16" s="257">
        <v>3</v>
      </c>
      <c r="F16" s="258">
        <v>14</v>
      </c>
      <c r="G16" s="257">
        <v>1</v>
      </c>
      <c r="H16" s="258">
        <v>15</v>
      </c>
      <c r="I16" s="257">
        <v>5</v>
      </c>
      <c r="J16" s="258">
        <v>2</v>
      </c>
      <c r="K16" s="257">
        <v>7</v>
      </c>
      <c r="L16" s="258">
        <v>11</v>
      </c>
      <c r="M16" s="257">
        <v>5</v>
      </c>
      <c r="N16" s="258">
        <v>16</v>
      </c>
      <c r="O16" s="257">
        <v>30</v>
      </c>
      <c r="P16" s="258">
        <v>8</v>
      </c>
      <c r="Q16" s="257">
        <v>38</v>
      </c>
      <c r="R16" s="257">
        <v>0</v>
      </c>
      <c r="S16" s="257">
        <v>0</v>
      </c>
      <c r="T16" s="257">
        <v>0</v>
      </c>
      <c r="U16" s="257">
        <v>0</v>
      </c>
      <c r="V16" s="257">
        <v>0</v>
      </c>
      <c r="W16" s="257">
        <v>0</v>
      </c>
      <c r="X16" s="257">
        <v>0</v>
      </c>
      <c r="Y16" s="257">
        <v>0</v>
      </c>
      <c r="Z16" s="257">
        <v>0</v>
      </c>
      <c r="AA16" s="257">
        <v>0</v>
      </c>
      <c r="AB16" s="257">
        <v>0</v>
      </c>
      <c r="AC16" s="257">
        <v>0</v>
      </c>
      <c r="AD16" s="257">
        <v>0</v>
      </c>
      <c r="AE16" s="257">
        <v>0</v>
      </c>
      <c r="AF16" s="257">
        <v>0</v>
      </c>
      <c r="AG16" s="257">
        <v>0</v>
      </c>
      <c r="AH16" s="257">
        <v>0</v>
      </c>
      <c r="AI16" s="260">
        <f t="shared" si="2"/>
        <v>30</v>
      </c>
      <c r="AJ16" s="183">
        <f t="shared" si="2"/>
        <v>8</v>
      </c>
      <c r="AK16" s="260">
        <f t="shared" si="2"/>
        <v>38</v>
      </c>
      <c r="AL16" s="258"/>
      <c r="AM16" s="257"/>
      <c r="AN16" s="258"/>
      <c r="AO16" s="257">
        <f t="shared" si="3"/>
        <v>38</v>
      </c>
    </row>
    <row r="17" spans="1:41" ht="21.95" customHeight="1" x14ac:dyDescent="0.2">
      <c r="A17" s="255"/>
      <c r="B17" s="944"/>
      <c r="C17" s="256" t="s">
        <v>228</v>
      </c>
      <c r="D17" s="257">
        <v>1</v>
      </c>
      <c r="E17" s="257">
        <v>3</v>
      </c>
      <c r="F17" s="258">
        <v>14</v>
      </c>
      <c r="G17" s="257">
        <v>12</v>
      </c>
      <c r="H17" s="258">
        <v>26</v>
      </c>
      <c r="I17" s="257">
        <v>12</v>
      </c>
      <c r="J17" s="258">
        <v>20</v>
      </c>
      <c r="K17" s="257">
        <v>32</v>
      </c>
      <c r="L17" s="258">
        <v>16</v>
      </c>
      <c r="M17" s="257">
        <v>12</v>
      </c>
      <c r="N17" s="258">
        <v>28</v>
      </c>
      <c r="O17" s="257">
        <v>42</v>
      </c>
      <c r="P17" s="258">
        <v>44</v>
      </c>
      <c r="Q17" s="257">
        <v>86</v>
      </c>
      <c r="R17" s="257">
        <v>0</v>
      </c>
      <c r="S17" s="257">
        <v>0</v>
      </c>
      <c r="T17" s="257">
        <v>0</v>
      </c>
      <c r="U17" s="257">
        <v>0</v>
      </c>
      <c r="V17" s="257">
        <v>0</v>
      </c>
      <c r="W17" s="257">
        <v>0</v>
      </c>
      <c r="X17" s="257">
        <v>0</v>
      </c>
      <c r="Y17" s="257">
        <v>0</v>
      </c>
      <c r="Z17" s="257">
        <v>0</v>
      </c>
      <c r="AA17" s="257">
        <v>0</v>
      </c>
      <c r="AB17" s="257">
        <v>0</v>
      </c>
      <c r="AC17" s="257">
        <v>0</v>
      </c>
      <c r="AD17" s="257">
        <v>0</v>
      </c>
      <c r="AE17" s="257">
        <v>0</v>
      </c>
      <c r="AF17" s="257">
        <v>0</v>
      </c>
      <c r="AG17" s="257">
        <v>0</v>
      </c>
      <c r="AH17" s="257">
        <v>0</v>
      </c>
      <c r="AI17" s="260">
        <f t="shared" si="2"/>
        <v>42</v>
      </c>
      <c r="AJ17" s="183">
        <f t="shared" si="2"/>
        <v>44</v>
      </c>
      <c r="AK17" s="260">
        <f t="shared" si="2"/>
        <v>86</v>
      </c>
      <c r="AL17" s="258"/>
      <c r="AM17" s="257"/>
      <c r="AN17" s="258"/>
      <c r="AO17" s="257">
        <f t="shared" si="3"/>
        <v>86</v>
      </c>
    </row>
    <row r="18" spans="1:41" ht="21.95" customHeight="1" x14ac:dyDescent="0.2">
      <c r="A18" s="255"/>
      <c r="B18" s="944"/>
      <c r="C18" s="256" t="s">
        <v>229</v>
      </c>
      <c r="D18" s="257">
        <v>1</v>
      </c>
      <c r="E18" s="257">
        <v>3</v>
      </c>
      <c r="F18" s="258">
        <v>11</v>
      </c>
      <c r="G18" s="257">
        <v>11</v>
      </c>
      <c r="H18" s="258">
        <v>22</v>
      </c>
      <c r="I18" s="257">
        <v>19</v>
      </c>
      <c r="J18" s="258">
        <v>5</v>
      </c>
      <c r="K18" s="257">
        <v>24</v>
      </c>
      <c r="L18" s="258">
        <v>8</v>
      </c>
      <c r="M18" s="257">
        <v>3</v>
      </c>
      <c r="N18" s="258">
        <v>11</v>
      </c>
      <c r="O18" s="257">
        <v>38</v>
      </c>
      <c r="P18" s="258">
        <v>19</v>
      </c>
      <c r="Q18" s="257">
        <v>57</v>
      </c>
      <c r="R18" s="257">
        <v>0</v>
      </c>
      <c r="S18" s="257">
        <v>0</v>
      </c>
      <c r="T18" s="257">
        <v>0</v>
      </c>
      <c r="U18" s="257">
        <v>0</v>
      </c>
      <c r="V18" s="257">
        <v>0</v>
      </c>
      <c r="W18" s="257">
        <v>0</v>
      </c>
      <c r="X18" s="257">
        <v>0</v>
      </c>
      <c r="Y18" s="257">
        <v>0</v>
      </c>
      <c r="Z18" s="257">
        <v>0</v>
      </c>
      <c r="AA18" s="257">
        <v>0</v>
      </c>
      <c r="AB18" s="257">
        <v>0</v>
      </c>
      <c r="AC18" s="257">
        <v>0</v>
      </c>
      <c r="AD18" s="257">
        <v>0</v>
      </c>
      <c r="AE18" s="257">
        <v>0</v>
      </c>
      <c r="AF18" s="257">
        <v>0</v>
      </c>
      <c r="AG18" s="257">
        <v>0</v>
      </c>
      <c r="AH18" s="257">
        <v>0</v>
      </c>
      <c r="AI18" s="260">
        <f t="shared" si="2"/>
        <v>38</v>
      </c>
      <c r="AJ18" s="183">
        <f t="shared" si="2"/>
        <v>19</v>
      </c>
      <c r="AK18" s="260">
        <f t="shared" si="2"/>
        <v>57</v>
      </c>
      <c r="AL18" s="258"/>
      <c r="AM18" s="257"/>
      <c r="AN18" s="258"/>
      <c r="AO18" s="257">
        <f t="shared" si="3"/>
        <v>57</v>
      </c>
    </row>
    <row r="19" spans="1:41" ht="21.95" customHeight="1" x14ac:dyDescent="0.2">
      <c r="A19" s="255"/>
      <c r="B19" s="944"/>
      <c r="C19" s="256" t="s">
        <v>230</v>
      </c>
      <c r="D19" s="257">
        <v>1</v>
      </c>
      <c r="E19" s="257">
        <v>3</v>
      </c>
      <c r="F19" s="258">
        <v>10</v>
      </c>
      <c r="G19" s="257">
        <v>6</v>
      </c>
      <c r="H19" s="258">
        <v>16</v>
      </c>
      <c r="I19" s="257">
        <v>12</v>
      </c>
      <c r="J19" s="258">
        <v>3</v>
      </c>
      <c r="K19" s="257">
        <v>15</v>
      </c>
      <c r="L19" s="258">
        <v>14</v>
      </c>
      <c r="M19" s="257">
        <v>3</v>
      </c>
      <c r="N19" s="258">
        <v>17</v>
      </c>
      <c r="O19" s="257">
        <v>36</v>
      </c>
      <c r="P19" s="258">
        <v>12</v>
      </c>
      <c r="Q19" s="257">
        <v>48</v>
      </c>
      <c r="R19" s="257">
        <v>0</v>
      </c>
      <c r="S19" s="257">
        <v>0</v>
      </c>
      <c r="T19" s="257">
        <v>0</v>
      </c>
      <c r="U19" s="257">
        <v>0</v>
      </c>
      <c r="V19" s="257">
        <v>0</v>
      </c>
      <c r="W19" s="257">
        <v>0</v>
      </c>
      <c r="X19" s="257">
        <v>0</v>
      </c>
      <c r="Y19" s="257">
        <v>0</v>
      </c>
      <c r="Z19" s="257">
        <v>0</v>
      </c>
      <c r="AA19" s="257">
        <v>0</v>
      </c>
      <c r="AB19" s="257">
        <v>0</v>
      </c>
      <c r="AC19" s="257">
        <v>0</v>
      </c>
      <c r="AD19" s="257">
        <v>0</v>
      </c>
      <c r="AE19" s="257">
        <v>0</v>
      </c>
      <c r="AF19" s="257">
        <v>0</v>
      </c>
      <c r="AG19" s="257">
        <v>0</v>
      </c>
      <c r="AH19" s="257">
        <v>0</v>
      </c>
      <c r="AI19" s="260">
        <f t="shared" si="2"/>
        <v>36</v>
      </c>
      <c r="AJ19" s="183">
        <f t="shared" si="2"/>
        <v>12</v>
      </c>
      <c r="AK19" s="260">
        <f t="shared" si="2"/>
        <v>48</v>
      </c>
      <c r="AL19" s="258"/>
      <c r="AM19" s="257"/>
      <c r="AN19" s="258"/>
      <c r="AO19" s="257">
        <f t="shared" si="3"/>
        <v>48</v>
      </c>
    </row>
    <row r="20" spans="1:41" ht="21.95" customHeight="1" x14ac:dyDescent="0.2">
      <c r="A20" s="255"/>
      <c r="B20" s="944"/>
      <c r="C20" s="256" t="s">
        <v>231</v>
      </c>
      <c r="D20" s="257">
        <v>1</v>
      </c>
      <c r="E20" s="257">
        <v>3</v>
      </c>
      <c r="F20" s="258">
        <v>14</v>
      </c>
      <c r="G20" s="257">
        <v>19</v>
      </c>
      <c r="H20" s="258">
        <v>33</v>
      </c>
      <c r="I20" s="257">
        <v>12</v>
      </c>
      <c r="J20" s="258">
        <v>14</v>
      </c>
      <c r="K20" s="257">
        <v>26</v>
      </c>
      <c r="L20" s="258">
        <v>6</v>
      </c>
      <c r="M20" s="257">
        <v>19</v>
      </c>
      <c r="N20" s="258">
        <v>25</v>
      </c>
      <c r="O20" s="257">
        <v>32</v>
      </c>
      <c r="P20" s="258">
        <v>52</v>
      </c>
      <c r="Q20" s="257">
        <v>84</v>
      </c>
      <c r="R20" s="257">
        <v>0</v>
      </c>
      <c r="S20" s="257">
        <v>0</v>
      </c>
      <c r="T20" s="257">
        <v>0</v>
      </c>
      <c r="U20" s="257">
        <v>0</v>
      </c>
      <c r="V20" s="257">
        <v>0</v>
      </c>
      <c r="W20" s="257">
        <v>0</v>
      </c>
      <c r="X20" s="257">
        <v>0</v>
      </c>
      <c r="Y20" s="257">
        <v>0</v>
      </c>
      <c r="Z20" s="257">
        <v>0</v>
      </c>
      <c r="AA20" s="257">
        <v>0</v>
      </c>
      <c r="AB20" s="257">
        <v>0</v>
      </c>
      <c r="AC20" s="257">
        <v>0</v>
      </c>
      <c r="AD20" s="257">
        <v>0</v>
      </c>
      <c r="AE20" s="257">
        <v>0</v>
      </c>
      <c r="AF20" s="257">
        <v>0</v>
      </c>
      <c r="AG20" s="257">
        <v>0</v>
      </c>
      <c r="AH20" s="257">
        <v>0</v>
      </c>
      <c r="AI20" s="260">
        <f t="shared" si="2"/>
        <v>32</v>
      </c>
      <c r="AJ20" s="183">
        <f t="shared" si="2"/>
        <v>52</v>
      </c>
      <c r="AK20" s="260">
        <f t="shared" si="2"/>
        <v>84</v>
      </c>
      <c r="AL20" s="258">
        <v>10</v>
      </c>
      <c r="AM20" s="257">
        <v>4</v>
      </c>
      <c r="AN20" s="258">
        <v>14</v>
      </c>
      <c r="AO20" s="257">
        <f t="shared" si="3"/>
        <v>98</v>
      </c>
    </row>
    <row r="21" spans="1:41" ht="21.95" customHeight="1" x14ac:dyDescent="0.2">
      <c r="A21" s="255"/>
      <c r="B21" s="944"/>
      <c r="C21" s="256" t="s">
        <v>232</v>
      </c>
      <c r="D21" s="257">
        <v>1</v>
      </c>
      <c r="E21" s="257">
        <v>3</v>
      </c>
      <c r="F21" s="258">
        <v>16</v>
      </c>
      <c r="G21" s="257">
        <v>14</v>
      </c>
      <c r="H21" s="258">
        <v>30</v>
      </c>
      <c r="I21" s="257">
        <v>24</v>
      </c>
      <c r="J21" s="258">
        <v>14</v>
      </c>
      <c r="K21" s="257">
        <v>38</v>
      </c>
      <c r="L21" s="258">
        <v>27</v>
      </c>
      <c r="M21" s="257">
        <v>11</v>
      </c>
      <c r="N21" s="258">
        <v>38</v>
      </c>
      <c r="O21" s="257">
        <v>67</v>
      </c>
      <c r="P21" s="258">
        <v>39</v>
      </c>
      <c r="Q21" s="257">
        <v>106</v>
      </c>
      <c r="R21" s="257">
        <v>0</v>
      </c>
      <c r="S21" s="257">
        <v>0</v>
      </c>
      <c r="T21" s="257">
        <v>0</v>
      </c>
      <c r="U21" s="257">
        <v>0</v>
      </c>
      <c r="V21" s="257">
        <v>0</v>
      </c>
      <c r="W21" s="257">
        <v>0</v>
      </c>
      <c r="X21" s="257">
        <v>0</v>
      </c>
      <c r="Y21" s="257">
        <v>0</v>
      </c>
      <c r="Z21" s="257">
        <v>0</v>
      </c>
      <c r="AA21" s="257">
        <v>0</v>
      </c>
      <c r="AB21" s="257">
        <v>0</v>
      </c>
      <c r="AC21" s="257">
        <v>0</v>
      </c>
      <c r="AD21" s="257">
        <v>0</v>
      </c>
      <c r="AE21" s="257">
        <v>0</v>
      </c>
      <c r="AF21" s="257">
        <v>0</v>
      </c>
      <c r="AG21" s="257">
        <v>0</v>
      </c>
      <c r="AH21" s="257">
        <v>0</v>
      </c>
      <c r="AI21" s="260">
        <f t="shared" si="2"/>
        <v>67</v>
      </c>
      <c r="AJ21" s="183">
        <f t="shared" si="2"/>
        <v>39</v>
      </c>
      <c r="AK21" s="260">
        <f t="shared" si="2"/>
        <v>106</v>
      </c>
      <c r="AL21" s="258"/>
      <c r="AM21" s="257"/>
      <c r="AN21" s="258"/>
      <c r="AO21" s="257">
        <f t="shared" si="3"/>
        <v>106</v>
      </c>
    </row>
    <row r="22" spans="1:41" ht="21.95" customHeight="1" x14ac:dyDescent="0.2">
      <c r="A22" s="255"/>
      <c r="B22" s="944"/>
      <c r="C22" s="256" t="s">
        <v>233</v>
      </c>
      <c r="D22" s="257">
        <v>2</v>
      </c>
      <c r="E22" s="257">
        <v>6</v>
      </c>
      <c r="F22" s="258">
        <v>47</v>
      </c>
      <c r="G22" s="257">
        <v>18</v>
      </c>
      <c r="H22" s="258">
        <v>65</v>
      </c>
      <c r="I22" s="257">
        <v>35</v>
      </c>
      <c r="J22" s="258">
        <v>25</v>
      </c>
      <c r="K22" s="257">
        <v>60</v>
      </c>
      <c r="L22" s="258">
        <v>32</v>
      </c>
      <c r="M22" s="257">
        <v>16</v>
      </c>
      <c r="N22" s="258">
        <v>48</v>
      </c>
      <c r="O22" s="257">
        <v>114</v>
      </c>
      <c r="P22" s="258">
        <v>59</v>
      </c>
      <c r="Q22" s="257">
        <v>173</v>
      </c>
      <c r="R22" s="257">
        <v>0</v>
      </c>
      <c r="S22" s="257">
        <v>0</v>
      </c>
      <c r="T22" s="257">
        <v>0</v>
      </c>
      <c r="U22" s="257">
        <v>0</v>
      </c>
      <c r="V22" s="257">
        <v>0</v>
      </c>
      <c r="W22" s="257">
        <v>0</v>
      </c>
      <c r="X22" s="257">
        <v>0</v>
      </c>
      <c r="Y22" s="257">
        <v>0</v>
      </c>
      <c r="Z22" s="257">
        <v>0</v>
      </c>
      <c r="AA22" s="257">
        <v>0</v>
      </c>
      <c r="AB22" s="257">
        <v>0</v>
      </c>
      <c r="AC22" s="257">
        <v>0</v>
      </c>
      <c r="AD22" s="257">
        <v>0</v>
      </c>
      <c r="AE22" s="257">
        <v>0</v>
      </c>
      <c r="AF22" s="257">
        <v>0</v>
      </c>
      <c r="AG22" s="257">
        <v>0</v>
      </c>
      <c r="AH22" s="257">
        <v>0</v>
      </c>
      <c r="AI22" s="260">
        <f t="shared" si="2"/>
        <v>114</v>
      </c>
      <c r="AJ22" s="183">
        <f t="shared" si="2"/>
        <v>59</v>
      </c>
      <c r="AK22" s="260">
        <f t="shared" si="2"/>
        <v>173</v>
      </c>
      <c r="AL22" s="258"/>
      <c r="AM22" s="257"/>
      <c r="AN22" s="258"/>
      <c r="AO22" s="257">
        <f t="shared" si="3"/>
        <v>173</v>
      </c>
    </row>
    <row r="23" spans="1:41" ht="21.95" customHeight="1" x14ac:dyDescent="0.2">
      <c r="A23" s="255"/>
      <c r="B23" s="944"/>
      <c r="C23" s="256" t="s">
        <v>234</v>
      </c>
      <c r="D23" s="257">
        <v>1</v>
      </c>
      <c r="E23" s="257">
        <v>3</v>
      </c>
      <c r="F23" s="258">
        <v>7</v>
      </c>
      <c r="G23" s="257">
        <v>4</v>
      </c>
      <c r="H23" s="258">
        <v>11</v>
      </c>
      <c r="I23" s="257">
        <v>7</v>
      </c>
      <c r="J23" s="258">
        <v>3</v>
      </c>
      <c r="K23" s="257">
        <v>10</v>
      </c>
      <c r="L23" s="258">
        <v>10</v>
      </c>
      <c r="M23" s="257">
        <v>4</v>
      </c>
      <c r="N23" s="258">
        <v>14</v>
      </c>
      <c r="O23" s="257">
        <v>24</v>
      </c>
      <c r="P23" s="258">
        <v>11</v>
      </c>
      <c r="Q23" s="257">
        <v>35</v>
      </c>
      <c r="R23" s="257">
        <v>0</v>
      </c>
      <c r="S23" s="257">
        <v>0</v>
      </c>
      <c r="T23" s="257">
        <v>0</v>
      </c>
      <c r="U23" s="257">
        <v>0</v>
      </c>
      <c r="V23" s="257">
        <v>0</v>
      </c>
      <c r="W23" s="257">
        <v>0</v>
      </c>
      <c r="X23" s="257">
        <v>0</v>
      </c>
      <c r="Y23" s="257">
        <v>0</v>
      </c>
      <c r="Z23" s="257">
        <v>0</v>
      </c>
      <c r="AA23" s="257">
        <v>0</v>
      </c>
      <c r="AB23" s="257">
        <v>0</v>
      </c>
      <c r="AC23" s="257">
        <v>0</v>
      </c>
      <c r="AD23" s="257">
        <v>0</v>
      </c>
      <c r="AE23" s="257">
        <v>0</v>
      </c>
      <c r="AF23" s="257">
        <v>0</v>
      </c>
      <c r="AG23" s="257">
        <v>0</v>
      </c>
      <c r="AH23" s="257">
        <v>0</v>
      </c>
      <c r="AI23" s="260">
        <f t="shared" si="2"/>
        <v>24</v>
      </c>
      <c r="AJ23" s="183">
        <f t="shared" si="2"/>
        <v>11</v>
      </c>
      <c r="AK23" s="260">
        <f t="shared" si="2"/>
        <v>35</v>
      </c>
      <c r="AL23" s="258">
        <v>11</v>
      </c>
      <c r="AM23" s="257">
        <v>1</v>
      </c>
      <c r="AN23" s="258">
        <v>12</v>
      </c>
      <c r="AO23" s="257">
        <f t="shared" si="3"/>
        <v>47</v>
      </c>
    </row>
    <row r="24" spans="1:41" ht="21.95" customHeight="1" x14ac:dyDescent="0.2">
      <c r="A24" s="255"/>
      <c r="B24" s="944"/>
      <c r="C24" s="256" t="s">
        <v>235</v>
      </c>
      <c r="D24" s="257">
        <v>2</v>
      </c>
      <c r="E24" s="257">
        <v>6</v>
      </c>
      <c r="F24" s="258">
        <v>72</v>
      </c>
      <c r="G24" s="257">
        <v>4</v>
      </c>
      <c r="H24" s="258">
        <v>76</v>
      </c>
      <c r="I24" s="257">
        <v>66</v>
      </c>
      <c r="J24" s="258">
        <v>14</v>
      </c>
      <c r="K24" s="257">
        <v>80</v>
      </c>
      <c r="L24" s="258">
        <v>79</v>
      </c>
      <c r="M24" s="257">
        <v>1</v>
      </c>
      <c r="N24" s="258">
        <v>80</v>
      </c>
      <c r="O24" s="257">
        <v>217</v>
      </c>
      <c r="P24" s="258">
        <v>19</v>
      </c>
      <c r="Q24" s="257">
        <v>236</v>
      </c>
      <c r="R24" s="257">
        <v>0</v>
      </c>
      <c r="S24" s="257">
        <v>0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  <c r="Y24" s="257">
        <v>0</v>
      </c>
      <c r="Z24" s="257">
        <v>0</v>
      </c>
      <c r="AA24" s="257">
        <v>0</v>
      </c>
      <c r="AB24" s="257">
        <v>0</v>
      </c>
      <c r="AC24" s="257">
        <v>0</v>
      </c>
      <c r="AD24" s="257">
        <v>0</v>
      </c>
      <c r="AE24" s="257">
        <v>0</v>
      </c>
      <c r="AF24" s="257">
        <v>0</v>
      </c>
      <c r="AG24" s="257">
        <v>0</v>
      </c>
      <c r="AH24" s="257">
        <v>0</v>
      </c>
      <c r="AI24" s="260">
        <f t="shared" si="2"/>
        <v>217</v>
      </c>
      <c r="AJ24" s="183">
        <f t="shared" si="2"/>
        <v>19</v>
      </c>
      <c r="AK24" s="260">
        <f t="shared" si="2"/>
        <v>236</v>
      </c>
      <c r="AL24" s="258"/>
      <c r="AM24" s="257"/>
      <c r="AN24" s="258"/>
      <c r="AO24" s="257">
        <f t="shared" si="3"/>
        <v>236</v>
      </c>
    </row>
    <row r="25" spans="1:41" ht="21.95" customHeight="1" x14ac:dyDescent="0.2">
      <c r="A25" s="255"/>
      <c r="B25" s="944"/>
      <c r="C25" s="256" t="s">
        <v>236</v>
      </c>
      <c r="D25" s="257">
        <v>1</v>
      </c>
      <c r="E25" s="257">
        <v>3</v>
      </c>
      <c r="F25" s="258">
        <v>16</v>
      </c>
      <c r="G25" s="257">
        <v>23</v>
      </c>
      <c r="H25" s="258">
        <v>39</v>
      </c>
      <c r="I25" s="257">
        <v>14</v>
      </c>
      <c r="J25" s="258">
        <v>24</v>
      </c>
      <c r="K25" s="257">
        <v>38</v>
      </c>
      <c r="L25" s="258">
        <v>11</v>
      </c>
      <c r="M25" s="257">
        <v>28</v>
      </c>
      <c r="N25" s="258">
        <v>39</v>
      </c>
      <c r="O25" s="257">
        <v>41</v>
      </c>
      <c r="P25" s="258">
        <v>75</v>
      </c>
      <c r="Q25" s="257">
        <v>116</v>
      </c>
      <c r="R25" s="257">
        <v>0</v>
      </c>
      <c r="S25" s="257">
        <v>0</v>
      </c>
      <c r="T25" s="257">
        <v>0</v>
      </c>
      <c r="U25" s="257">
        <v>0</v>
      </c>
      <c r="V25" s="257">
        <v>0</v>
      </c>
      <c r="W25" s="257">
        <v>0</v>
      </c>
      <c r="X25" s="257">
        <v>0</v>
      </c>
      <c r="Y25" s="257">
        <v>0</v>
      </c>
      <c r="Z25" s="257">
        <v>0</v>
      </c>
      <c r="AA25" s="257">
        <v>0</v>
      </c>
      <c r="AB25" s="257">
        <v>0</v>
      </c>
      <c r="AC25" s="257">
        <v>0</v>
      </c>
      <c r="AD25" s="257">
        <v>0</v>
      </c>
      <c r="AE25" s="257">
        <v>0</v>
      </c>
      <c r="AF25" s="257">
        <v>0</v>
      </c>
      <c r="AG25" s="257">
        <v>0</v>
      </c>
      <c r="AH25" s="257">
        <v>0</v>
      </c>
      <c r="AI25" s="260">
        <f t="shared" si="2"/>
        <v>41</v>
      </c>
      <c r="AJ25" s="183">
        <f t="shared" si="2"/>
        <v>75</v>
      </c>
      <c r="AK25" s="260">
        <f t="shared" si="2"/>
        <v>116</v>
      </c>
      <c r="AL25" s="258"/>
      <c r="AM25" s="257"/>
      <c r="AN25" s="258"/>
      <c r="AO25" s="257">
        <f t="shared" si="3"/>
        <v>116</v>
      </c>
    </row>
    <row r="26" spans="1:41" ht="21.95" customHeight="1" x14ac:dyDescent="0.2">
      <c r="A26" s="924" t="s">
        <v>237</v>
      </c>
      <c r="B26" s="944"/>
      <c r="C26" s="256" t="s">
        <v>238</v>
      </c>
      <c r="D26" s="257">
        <v>3</v>
      </c>
      <c r="E26" s="257">
        <v>9</v>
      </c>
      <c r="F26" s="258">
        <v>86</v>
      </c>
      <c r="G26" s="257">
        <v>32</v>
      </c>
      <c r="H26" s="258">
        <v>118</v>
      </c>
      <c r="I26" s="257">
        <v>98</v>
      </c>
      <c r="J26" s="258">
        <v>22</v>
      </c>
      <c r="K26" s="257">
        <v>120</v>
      </c>
      <c r="L26" s="258">
        <v>84</v>
      </c>
      <c r="M26" s="257">
        <v>31</v>
      </c>
      <c r="N26" s="258">
        <v>115</v>
      </c>
      <c r="O26" s="257">
        <v>268</v>
      </c>
      <c r="P26" s="258">
        <v>85</v>
      </c>
      <c r="Q26" s="257">
        <v>353</v>
      </c>
      <c r="R26" s="257">
        <v>0</v>
      </c>
      <c r="S26" s="257">
        <v>0</v>
      </c>
      <c r="T26" s="257">
        <v>0</v>
      </c>
      <c r="U26" s="257">
        <v>0</v>
      </c>
      <c r="V26" s="257">
        <v>0</v>
      </c>
      <c r="W26" s="257">
        <v>0</v>
      </c>
      <c r="X26" s="257">
        <v>0</v>
      </c>
      <c r="Y26" s="257">
        <v>0</v>
      </c>
      <c r="Z26" s="257">
        <v>0</v>
      </c>
      <c r="AA26" s="257">
        <v>0</v>
      </c>
      <c r="AB26" s="257">
        <v>0</v>
      </c>
      <c r="AC26" s="257">
        <v>0</v>
      </c>
      <c r="AD26" s="257">
        <v>0</v>
      </c>
      <c r="AE26" s="257">
        <v>0</v>
      </c>
      <c r="AF26" s="257">
        <v>0</v>
      </c>
      <c r="AG26" s="257">
        <v>0</v>
      </c>
      <c r="AH26" s="257">
        <v>0</v>
      </c>
      <c r="AI26" s="260">
        <f t="shared" si="2"/>
        <v>268</v>
      </c>
      <c r="AJ26" s="183">
        <f t="shared" si="2"/>
        <v>85</v>
      </c>
      <c r="AK26" s="260">
        <f t="shared" si="2"/>
        <v>353</v>
      </c>
      <c r="AL26" s="258"/>
      <c r="AM26" s="257"/>
      <c r="AN26" s="258"/>
      <c r="AO26" s="257">
        <f t="shared" si="3"/>
        <v>353</v>
      </c>
    </row>
    <row r="27" spans="1:41" ht="21.95" customHeight="1" x14ac:dyDescent="0.2">
      <c r="A27" s="924"/>
      <c r="B27" s="944"/>
      <c r="C27" s="256" t="s">
        <v>239</v>
      </c>
      <c r="D27" s="257">
        <v>5</v>
      </c>
      <c r="E27" s="257">
        <v>15</v>
      </c>
      <c r="F27" s="258">
        <v>45</v>
      </c>
      <c r="G27" s="257">
        <v>139</v>
      </c>
      <c r="H27" s="258">
        <v>184</v>
      </c>
      <c r="I27" s="257">
        <v>45</v>
      </c>
      <c r="J27" s="258">
        <v>137</v>
      </c>
      <c r="K27" s="257">
        <v>182</v>
      </c>
      <c r="L27" s="258">
        <v>51</v>
      </c>
      <c r="M27" s="257">
        <v>124</v>
      </c>
      <c r="N27" s="258">
        <v>175</v>
      </c>
      <c r="O27" s="257">
        <v>141</v>
      </c>
      <c r="P27" s="258">
        <v>400</v>
      </c>
      <c r="Q27" s="257">
        <v>541</v>
      </c>
      <c r="R27" s="257">
        <v>0</v>
      </c>
      <c r="S27" s="257">
        <v>0</v>
      </c>
      <c r="T27" s="257">
        <v>0</v>
      </c>
      <c r="U27" s="257">
        <v>0</v>
      </c>
      <c r="V27" s="257">
        <v>0</v>
      </c>
      <c r="W27" s="257">
        <v>0</v>
      </c>
      <c r="X27" s="257">
        <v>0</v>
      </c>
      <c r="Y27" s="257">
        <v>0</v>
      </c>
      <c r="Z27" s="257">
        <v>0</v>
      </c>
      <c r="AA27" s="257">
        <v>0</v>
      </c>
      <c r="AB27" s="257">
        <v>0</v>
      </c>
      <c r="AC27" s="257">
        <v>0</v>
      </c>
      <c r="AD27" s="257">
        <v>0</v>
      </c>
      <c r="AE27" s="257">
        <v>0</v>
      </c>
      <c r="AF27" s="257">
        <v>0</v>
      </c>
      <c r="AG27" s="257">
        <v>0</v>
      </c>
      <c r="AH27" s="257">
        <v>0</v>
      </c>
      <c r="AI27" s="260">
        <f t="shared" si="2"/>
        <v>141</v>
      </c>
      <c r="AJ27" s="183">
        <f t="shared" si="2"/>
        <v>400</v>
      </c>
      <c r="AK27" s="260">
        <f t="shared" si="2"/>
        <v>541</v>
      </c>
      <c r="AL27" s="258"/>
      <c r="AM27" s="257"/>
      <c r="AN27" s="258"/>
      <c r="AO27" s="257">
        <f t="shared" si="3"/>
        <v>541</v>
      </c>
    </row>
    <row r="28" spans="1:41" ht="21.95" customHeight="1" x14ac:dyDescent="0.2">
      <c r="A28" s="924"/>
      <c r="B28" s="944"/>
      <c r="C28" s="256" t="s">
        <v>240</v>
      </c>
      <c r="D28" s="257">
        <v>4</v>
      </c>
      <c r="E28" s="257">
        <v>12</v>
      </c>
      <c r="F28" s="258">
        <v>20</v>
      </c>
      <c r="G28" s="257">
        <v>103</v>
      </c>
      <c r="H28" s="258">
        <v>123</v>
      </c>
      <c r="I28" s="257">
        <v>12</v>
      </c>
      <c r="J28" s="258">
        <v>105</v>
      </c>
      <c r="K28" s="257">
        <v>117</v>
      </c>
      <c r="L28" s="258">
        <v>13</v>
      </c>
      <c r="M28" s="257">
        <v>96</v>
      </c>
      <c r="N28" s="258">
        <v>109</v>
      </c>
      <c r="O28" s="257">
        <v>45</v>
      </c>
      <c r="P28" s="258">
        <v>304</v>
      </c>
      <c r="Q28" s="257">
        <v>349</v>
      </c>
      <c r="R28" s="257">
        <v>0</v>
      </c>
      <c r="S28" s="257">
        <v>0</v>
      </c>
      <c r="T28" s="257">
        <v>0</v>
      </c>
      <c r="U28" s="257">
        <v>0</v>
      </c>
      <c r="V28" s="257">
        <v>0</v>
      </c>
      <c r="W28" s="257">
        <v>0</v>
      </c>
      <c r="X28" s="257">
        <v>0</v>
      </c>
      <c r="Y28" s="257">
        <v>0</v>
      </c>
      <c r="Z28" s="257">
        <v>0</v>
      </c>
      <c r="AA28" s="257">
        <v>0</v>
      </c>
      <c r="AB28" s="257">
        <v>0</v>
      </c>
      <c r="AC28" s="257">
        <v>0</v>
      </c>
      <c r="AD28" s="257">
        <v>0</v>
      </c>
      <c r="AE28" s="257">
        <v>0</v>
      </c>
      <c r="AF28" s="257">
        <v>0</v>
      </c>
      <c r="AG28" s="257">
        <v>0</v>
      </c>
      <c r="AH28" s="257">
        <v>0</v>
      </c>
      <c r="AI28" s="260">
        <f t="shared" si="2"/>
        <v>45</v>
      </c>
      <c r="AJ28" s="183">
        <f t="shared" si="2"/>
        <v>304</v>
      </c>
      <c r="AK28" s="260">
        <f t="shared" si="2"/>
        <v>349</v>
      </c>
      <c r="AL28" s="258"/>
      <c r="AM28" s="257"/>
      <c r="AN28" s="258"/>
      <c r="AO28" s="257">
        <f t="shared" si="3"/>
        <v>349</v>
      </c>
    </row>
    <row r="29" spans="1:41" ht="21.95" customHeight="1" x14ac:dyDescent="0.2">
      <c r="A29" s="924"/>
      <c r="B29" s="944"/>
      <c r="C29" s="256" t="s">
        <v>241</v>
      </c>
      <c r="D29" s="257">
        <v>1</v>
      </c>
      <c r="E29" s="262">
        <v>3</v>
      </c>
      <c r="F29" s="263">
        <v>16</v>
      </c>
      <c r="G29" s="257">
        <v>9</v>
      </c>
      <c r="H29" s="263">
        <v>25</v>
      </c>
      <c r="I29" s="262">
        <v>12</v>
      </c>
      <c r="J29" s="263">
        <v>18</v>
      </c>
      <c r="K29" s="262">
        <v>30</v>
      </c>
      <c r="L29" s="263">
        <v>14</v>
      </c>
      <c r="M29" s="262">
        <v>17</v>
      </c>
      <c r="N29" s="263">
        <v>31</v>
      </c>
      <c r="O29" s="262">
        <v>42</v>
      </c>
      <c r="P29" s="263">
        <v>44</v>
      </c>
      <c r="Q29" s="262">
        <v>86</v>
      </c>
      <c r="R29" s="262">
        <v>0</v>
      </c>
      <c r="S29" s="262">
        <v>0</v>
      </c>
      <c r="T29" s="262">
        <v>0</v>
      </c>
      <c r="U29" s="262">
        <v>0</v>
      </c>
      <c r="V29" s="262">
        <v>0</v>
      </c>
      <c r="W29" s="262">
        <v>0</v>
      </c>
      <c r="X29" s="262">
        <v>0</v>
      </c>
      <c r="Y29" s="262">
        <v>0</v>
      </c>
      <c r="Z29" s="262">
        <v>0</v>
      </c>
      <c r="AA29" s="262">
        <v>0</v>
      </c>
      <c r="AB29" s="262">
        <v>0</v>
      </c>
      <c r="AC29" s="262">
        <v>0</v>
      </c>
      <c r="AD29" s="262">
        <v>0</v>
      </c>
      <c r="AE29" s="262">
        <v>0</v>
      </c>
      <c r="AF29" s="262">
        <v>0</v>
      </c>
      <c r="AG29" s="262">
        <v>0</v>
      </c>
      <c r="AH29" s="262">
        <v>0</v>
      </c>
      <c r="AI29" s="260">
        <f t="shared" si="2"/>
        <v>42</v>
      </c>
      <c r="AJ29" s="183">
        <f t="shared" si="2"/>
        <v>44</v>
      </c>
      <c r="AK29" s="260">
        <f t="shared" si="2"/>
        <v>86</v>
      </c>
      <c r="AL29" s="263"/>
      <c r="AM29" s="262"/>
      <c r="AN29" s="263"/>
      <c r="AO29" s="257">
        <f t="shared" si="3"/>
        <v>86</v>
      </c>
    </row>
    <row r="30" spans="1:41" s="177" customFormat="1" ht="21.95" customHeight="1" x14ac:dyDescent="0.2">
      <c r="A30" s="924"/>
      <c r="B30" s="945" t="s">
        <v>242</v>
      </c>
      <c r="C30" s="266" t="s">
        <v>1</v>
      </c>
      <c r="D30" s="254">
        <f>SUM(D31:D47)</f>
        <v>57</v>
      </c>
      <c r="E30" s="254">
        <f>SUM(E31:E47)</f>
        <v>190</v>
      </c>
      <c r="F30" s="254">
        <f t="shared" ref="F30:AO30" si="4">SUM(F31:F47)</f>
        <v>2073</v>
      </c>
      <c r="G30" s="254">
        <f t="shared" si="4"/>
        <v>260</v>
      </c>
      <c r="H30" s="254">
        <f t="shared" si="4"/>
        <v>2333</v>
      </c>
      <c r="I30" s="254">
        <f t="shared" si="4"/>
        <v>2081</v>
      </c>
      <c r="J30" s="254">
        <f t="shared" si="4"/>
        <v>233</v>
      </c>
      <c r="K30" s="254">
        <f t="shared" si="4"/>
        <v>2314</v>
      </c>
      <c r="L30" s="254">
        <f t="shared" si="4"/>
        <v>2070</v>
      </c>
      <c r="M30" s="254">
        <f t="shared" si="4"/>
        <v>251</v>
      </c>
      <c r="N30" s="254">
        <f t="shared" si="4"/>
        <v>2321</v>
      </c>
      <c r="O30" s="254">
        <f t="shared" si="4"/>
        <v>6224</v>
      </c>
      <c r="P30" s="254">
        <f t="shared" si="4"/>
        <v>744</v>
      </c>
      <c r="Q30" s="254">
        <f t="shared" si="4"/>
        <v>6968</v>
      </c>
      <c r="R30" s="254">
        <v>6</v>
      </c>
      <c r="S30" s="254">
        <f t="shared" si="4"/>
        <v>47</v>
      </c>
      <c r="T30" s="254">
        <f t="shared" si="4"/>
        <v>137</v>
      </c>
      <c r="U30" s="254">
        <f t="shared" si="4"/>
        <v>20</v>
      </c>
      <c r="V30" s="254">
        <f t="shared" si="4"/>
        <v>157</v>
      </c>
      <c r="W30" s="254">
        <f t="shared" si="4"/>
        <v>111</v>
      </c>
      <c r="X30" s="254">
        <f t="shared" si="4"/>
        <v>11</v>
      </c>
      <c r="Y30" s="254">
        <f t="shared" si="4"/>
        <v>122</v>
      </c>
      <c r="Z30" s="254">
        <f t="shared" si="4"/>
        <v>103</v>
      </c>
      <c r="AA30" s="254">
        <f t="shared" si="4"/>
        <v>11</v>
      </c>
      <c r="AB30" s="254">
        <f t="shared" si="4"/>
        <v>114</v>
      </c>
      <c r="AC30" s="254">
        <f t="shared" si="4"/>
        <v>120</v>
      </c>
      <c r="AD30" s="254">
        <f t="shared" si="4"/>
        <v>6</v>
      </c>
      <c r="AE30" s="254">
        <f t="shared" si="4"/>
        <v>126</v>
      </c>
      <c r="AF30" s="254">
        <f t="shared" si="4"/>
        <v>471</v>
      </c>
      <c r="AG30" s="254">
        <f t="shared" si="4"/>
        <v>48</v>
      </c>
      <c r="AH30" s="254">
        <f t="shared" si="4"/>
        <v>519</v>
      </c>
      <c r="AI30" s="254">
        <f t="shared" si="4"/>
        <v>6695</v>
      </c>
      <c r="AJ30" s="254">
        <f t="shared" si="4"/>
        <v>792</v>
      </c>
      <c r="AK30" s="254">
        <f t="shared" si="4"/>
        <v>7487</v>
      </c>
      <c r="AL30" s="254">
        <f t="shared" si="4"/>
        <v>0</v>
      </c>
      <c r="AM30" s="254">
        <f t="shared" si="4"/>
        <v>0</v>
      </c>
      <c r="AN30" s="254">
        <f t="shared" si="4"/>
        <v>0</v>
      </c>
      <c r="AO30" s="254">
        <f t="shared" si="4"/>
        <v>7487</v>
      </c>
    </row>
    <row r="31" spans="1:41" ht="21.95" customHeight="1" x14ac:dyDescent="0.2">
      <c r="A31" s="924"/>
      <c r="B31" s="946"/>
      <c r="C31" s="267" t="s">
        <v>243</v>
      </c>
      <c r="D31" s="257">
        <v>1</v>
      </c>
      <c r="E31" s="257">
        <v>6</v>
      </c>
      <c r="F31" s="258">
        <v>75</v>
      </c>
      <c r="G31" s="257">
        <v>5</v>
      </c>
      <c r="H31" s="258">
        <v>80</v>
      </c>
      <c r="I31" s="257">
        <v>76</v>
      </c>
      <c r="J31" s="258">
        <v>2</v>
      </c>
      <c r="K31" s="257">
        <v>78</v>
      </c>
      <c r="L31" s="258">
        <v>77</v>
      </c>
      <c r="M31" s="257">
        <v>0</v>
      </c>
      <c r="N31" s="258">
        <v>77</v>
      </c>
      <c r="O31" s="257">
        <v>228</v>
      </c>
      <c r="P31" s="258">
        <v>7</v>
      </c>
      <c r="Q31" s="257">
        <v>235</v>
      </c>
      <c r="R31" s="258">
        <v>4</v>
      </c>
      <c r="S31" s="257">
        <v>12</v>
      </c>
      <c r="T31" s="258">
        <v>42</v>
      </c>
      <c r="U31" s="257">
        <v>4</v>
      </c>
      <c r="V31" s="260">
        <v>46</v>
      </c>
      <c r="W31" s="261">
        <v>44</v>
      </c>
      <c r="X31" s="258">
        <v>4</v>
      </c>
      <c r="Y31" s="260">
        <v>48</v>
      </c>
      <c r="Z31" s="258">
        <v>35</v>
      </c>
      <c r="AA31" s="257">
        <v>3</v>
      </c>
      <c r="AB31" s="183">
        <v>38</v>
      </c>
      <c r="AC31" s="257">
        <v>34</v>
      </c>
      <c r="AD31" s="258">
        <v>1</v>
      </c>
      <c r="AE31" s="260">
        <v>35</v>
      </c>
      <c r="AF31" s="183">
        <v>155</v>
      </c>
      <c r="AG31" s="260">
        <v>12</v>
      </c>
      <c r="AH31" s="183">
        <v>167</v>
      </c>
      <c r="AI31" s="260">
        <f>O31+AF31</f>
        <v>383</v>
      </c>
      <c r="AJ31" s="183">
        <f>P31+AG31</f>
        <v>19</v>
      </c>
      <c r="AK31" s="260">
        <f>Q31+AH31</f>
        <v>402</v>
      </c>
      <c r="AL31" s="258"/>
      <c r="AM31" s="257"/>
      <c r="AN31" s="258"/>
      <c r="AO31" s="257">
        <f t="shared" si="3"/>
        <v>402</v>
      </c>
    </row>
    <row r="32" spans="1:41" ht="21.95" customHeight="1" x14ac:dyDescent="0.2">
      <c r="A32" s="924"/>
      <c r="B32" s="946"/>
      <c r="C32" s="267" t="s">
        <v>244</v>
      </c>
      <c r="D32" s="257">
        <v>1</v>
      </c>
      <c r="E32" s="257">
        <v>2</v>
      </c>
      <c r="F32" s="258">
        <v>0</v>
      </c>
      <c r="G32" s="257">
        <v>0</v>
      </c>
      <c r="H32" s="258">
        <v>0</v>
      </c>
      <c r="I32" s="257">
        <v>38</v>
      </c>
      <c r="J32" s="258">
        <v>3</v>
      </c>
      <c r="K32" s="257">
        <v>41</v>
      </c>
      <c r="L32" s="258">
        <v>37</v>
      </c>
      <c r="M32" s="257">
        <v>1</v>
      </c>
      <c r="N32" s="258">
        <v>38</v>
      </c>
      <c r="O32" s="257">
        <v>75</v>
      </c>
      <c r="P32" s="258">
        <v>4</v>
      </c>
      <c r="Q32" s="257">
        <v>79</v>
      </c>
      <c r="R32" s="257">
        <v>0</v>
      </c>
      <c r="S32" s="257">
        <v>0</v>
      </c>
      <c r="T32" s="257">
        <v>0</v>
      </c>
      <c r="U32" s="257">
        <v>0</v>
      </c>
      <c r="V32" s="260">
        <v>0</v>
      </c>
      <c r="W32" s="261">
        <v>0</v>
      </c>
      <c r="X32" s="257">
        <v>0</v>
      </c>
      <c r="Y32" s="260">
        <v>0</v>
      </c>
      <c r="Z32" s="257">
        <v>0</v>
      </c>
      <c r="AA32" s="257">
        <v>0</v>
      </c>
      <c r="AB32" s="260">
        <v>0</v>
      </c>
      <c r="AC32" s="257">
        <v>0</v>
      </c>
      <c r="AD32" s="257">
        <v>0</v>
      </c>
      <c r="AE32" s="260">
        <v>0</v>
      </c>
      <c r="AF32" s="183">
        <v>0</v>
      </c>
      <c r="AG32" s="260">
        <v>0</v>
      </c>
      <c r="AH32" s="183">
        <v>0</v>
      </c>
      <c r="AI32" s="260">
        <f t="shared" ref="AI32:AK47" si="5">O32+AF32</f>
        <v>75</v>
      </c>
      <c r="AJ32" s="183">
        <f t="shared" si="5"/>
        <v>4</v>
      </c>
      <c r="AK32" s="260">
        <f t="shared" si="5"/>
        <v>79</v>
      </c>
      <c r="AL32" s="258"/>
      <c r="AM32" s="257"/>
      <c r="AN32" s="258"/>
      <c r="AO32" s="257">
        <f t="shared" si="3"/>
        <v>79</v>
      </c>
    </row>
    <row r="33" spans="1:41" ht="21.95" customHeight="1" x14ac:dyDescent="0.2">
      <c r="A33" s="924"/>
      <c r="B33" s="946"/>
      <c r="C33" s="267" t="s">
        <v>245</v>
      </c>
      <c r="D33" s="257">
        <v>11</v>
      </c>
      <c r="E33" s="257">
        <v>38</v>
      </c>
      <c r="F33" s="258">
        <v>417</v>
      </c>
      <c r="G33" s="257">
        <v>23</v>
      </c>
      <c r="H33" s="258">
        <v>440</v>
      </c>
      <c r="I33" s="257">
        <v>457</v>
      </c>
      <c r="J33" s="258">
        <v>8</v>
      </c>
      <c r="K33" s="257">
        <v>465</v>
      </c>
      <c r="L33" s="258">
        <v>477</v>
      </c>
      <c r="M33" s="257">
        <v>10</v>
      </c>
      <c r="N33" s="258">
        <v>487</v>
      </c>
      <c r="O33" s="257">
        <v>1351</v>
      </c>
      <c r="P33" s="258">
        <v>41</v>
      </c>
      <c r="Q33" s="257">
        <v>1392</v>
      </c>
      <c r="R33" s="258">
        <v>5</v>
      </c>
      <c r="S33" s="257">
        <v>13</v>
      </c>
      <c r="T33" s="260">
        <v>28</v>
      </c>
      <c r="U33" s="257">
        <v>1</v>
      </c>
      <c r="V33" s="260">
        <v>29</v>
      </c>
      <c r="W33" s="261">
        <v>23</v>
      </c>
      <c r="X33" s="258">
        <v>0</v>
      </c>
      <c r="Y33" s="260">
        <v>23</v>
      </c>
      <c r="Z33" s="258">
        <v>24</v>
      </c>
      <c r="AA33" s="257">
        <v>1</v>
      </c>
      <c r="AB33" s="183">
        <v>25</v>
      </c>
      <c r="AC33" s="257">
        <v>31</v>
      </c>
      <c r="AD33" s="258">
        <v>0</v>
      </c>
      <c r="AE33" s="260">
        <v>31</v>
      </c>
      <c r="AF33" s="183">
        <v>106</v>
      </c>
      <c r="AG33" s="260">
        <v>2</v>
      </c>
      <c r="AH33" s="183">
        <v>108</v>
      </c>
      <c r="AI33" s="260">
        <f t="shared" si="5"/>
        <v>1457</v>
      </c>
      <c r="AJ33" s="183">
        <f t="shared" si="5"/>
        <v>43</v>
      </c>
      <c r="AK33" s="260">
        <f t="shared" si="5"/>
        <v>1500</v>
      </c>
      <c r="AL33" s="258"/>
      <c r="AM33" s="257"/>
      <c r="AN33" s="258"/>
      <c r="AO33" s="257">
        <f t="shared" si="3"/>
        <v>1500</v>
      </c>
    </row>
    <row r="34" spans="1:41" ht="21.95" customHeight="1" x14ac:dyDescent="0.2">
      <c r="A34" s="924"/>
      <c r="B34" s="946"/>
      <c r="C34" s="267" t="s">
        <v>246</v>
      </c>
      <c r="D34" s="257">
        <v>1</v>
      </c>
      <c r="E34" s="257">
        <v>3</v>
      </c>
      <c r="F34" s="258">
        <v>33</v>
      </c>
      <c r="G34" s="257">
        <v>1</v>
      </c>
      <c r="H34" s="258">
        <v>34</v>
      </c>
      <c r="I34" s="257">
        <v>19</v>
      </c>
      <c r="J34" s="258">
        <v>0</v>
      </c>
      <c r="K34" s="257">
        <v>19</v>
      </c>
      <c r="L34" s="258">
        <v>12</v>
      </c>
      <c r="M34" s="257">
        <v>0</v>
      </c>
      <c r="N34" s="258">
        <v>12</v>
      </c>
      <c r="O34" s="257">
        <v>64</v>
      </c>
      <c r="P34" s="258">
        <v>1</v>
      </c>
      <c r="Q34" s="257">
        <v>65</v>
      </c>
      <c r="R34" s="257">
        <v>0</v>
      </c>
      <c r="S34" s="257">
        <v>0</v>
      </c>
      <c r="T34" s="257">
        <v>0</v>
      </c>
      <c r="U34" s="257">
        <v>0</v>
      </c>
      <c r="V34" s="260">
        <v>0</v>
      </c>
      <c r="W34" s="261">
        <v>0</v>
      </c>
      <c r="X34" s="257">
        <v>0</v>
      </c>
      <c r="Y34" s="260">
        <v>0</v>
      </c>
      <c r="Z34" s="257">
        <v>0</v>
      </c>
      <c r="AA34" s="257">
        <v>0</v>
      </c>
      <c r="AB34" s="260">
        <v>0</v>
      </c>
      <c r="AC34" s="257">
        <v>0</v>
      </c>
      <c r="AD34" s="257">
        <v>0</v>
      </c>
      <c r="AE34" s="260">
        <v>0</v>
      </c>
      <c r="AF34" s="183">
        <v>0</v>
      </c>
      <c r="AG34" s="260">
        <v>0</v>
      </c>
      <c r="AH34" s="183">
        <v>0</v>
      </c>
      <c r="AI34" s="260">
        <f t="shared" si="5"/>
        <v>64</v>
      </c>
      <c r="AJ34" s="183">
        <f t="shared" si="5"/>
        <v>1</v>
      </c>
      <c r="AK34" s="260">
        <f t="shared" si="5"/>
        <v>65</v>
      </c>
      <c r="AL34" s="258"/>
      <c r="AM34" s="257"/>
      <c r="AN34" s="258"/>
      <c r="AO34" s="257">
        <f t="shared" si="3"/>
        <v>65</v>
      </c>
    </row>
    <row r="35" spans="1:41" ht="21.95" customHeight="1" x14ac:dyDescent="0.2">
      <c r="A35" s="924"/>
      <c r="B35" s="946"/>
      <c r="C35" s="267" t="s">
        <v>247</v>
      </c>
      <c r="D35" s="257">
        <v>5</v>
      </c>
      <c r="E35" s="257">
        <v>18</v>
      </c>
      <c r="F35" s="258">
        <v>201</v>
      </c>
      <c r="G35" s="257">
        <v>34</v>
      </c>
      <c r="H35" s="258">
        <v>235</v>
      </c>
      <c r="I35" s="257">
        <v>190</v>
      </c>
      <c r="J35" s="258">
        <v>24</v>
      </c>
      <c r="K35" s="257">
        <v>214</v>
      </c>
      <c r="L35" s="258">
        <v>193</v>
      </c>
      <c r="M35" s="257">
        <v>30</v>
      </c>
      <c r="N35" s="258">
        <v>223</v>
      </c>
      <c r="O35" s="257">
        <v>584</v>
      </c>
      <c r="P35" s="258">
        <v>88</v>
      </c>
      <c r="Q35" s="257">
        <v>672</v>
      </c>
      <c r="R35" s="257">
        <v>0</v>
      </c>
      <c r="S35" s="257">
        <v>0</v>
      </c>
      <c r="T35" s="257">
        <v>0</v>
      </c>
      <c r="U35" s="257">
        <v>0</v>
      </c>
      <c r="V35" s="260">
        <v>0</v>
      </c>
      <c r="W35" s="261">
        <v>0</v>
      </c>
      <c r="X35" s="257">
        <v>0</v>
      </c>
      <c r="Y35" s="260">
        <v>0</v>
      </c>
      <c r="Z35" s="257">
        <v>0</v>
      </c>
      <c r="AA35" s="257">
        <v>0</v>
      </c>
      <c r="AB35" s="260">
        <v>0</v>
      </c>
      <c r="AC35" s="257">
        <v>0</v>
      </c>
      <c r="AD35" s="257">
        <v>0</v>
      </c>
      <c r="AE35" s="260">
        <v>0</v>
      </c>
      <c r="AF35" s="183">
        <v>0</v>
      </c>
      <c r="AG35" s="260">
        <v>0</v>
      </c>
      <c r="AH35" s="183">
        <v>0</v>
      </c>
      <c r="AI35" s="260">
        <f t="shared" si="5"/>
        <v>584</v>
      </c>
      <c r="AJ35" s="183">
        <f t="shared" si="5"/>
        <v>88</v>
      </c>
      <c r="AK35" s="260">
        <f t="shared" si="5"/>
        <v>672</v>
      </c>
      <c r="AL35" s="258"/>
      <c r="AM35" s="257"/>
      <c r="AN35" s="258"/>
      <c r="AO35" s="257">
        <f t="shared" si="3"/>
        <v>672</v>
      </c>
    </row>
    <row r="36" spans="1:41" ht="21.95" customHeight="1" x14ac:dyDescent="0.2">
      <c r="A36" s="924"/>
      <c r="B36" s="946"/>
      <c r="C36" s="267" t="s">
        <v>248</v>
      </c>
      <c r="D36" s="257">
        <v>7</v>
      </c>
      <c r="E36" s="257">
        <v>24</v>
      </c>
      <c r="F36" s="258">
        <v>242</v>
      </c>
      <c r="G36" s="257">
        <v>74</v>
      </c>
      <c r="H36" s="258">
        <v>316</v>
      </c>
      <c r="I36" s="257">
        <v>239</v>
      </c>
      <c r="J36" s="258">
        <v>70</v>
      </c>
      <c r="K36" s="257">
        <v>309</v>
      </c>
      <c r="L36" s="258">
        <v>221</v>
      </c>
      <c r="M36" s="257">
        <v>72</v>
      </c>
      <c r="N36" s="258">
        <v>293</v>
      </c>
      <c r="O36" s="257">
        <v>702</v>
      </c>
      <c r="P36" s="258">
        <v>216</v>
      </c>
      <c r="Q36" s="257">
        <v>918</v>
      </c>
      <c r="R36" s="258">
        <v>3</v>
      </c>
      <c r="S36" s="257">
        <v>8</v>
      </c>
      <c r="T36" s="258">
        <v>17</v>
      </c>
      <c r="U36" s="257">
        <v>1</v>
      </c>
      <c r="V36" s="260">
        <v>18</v>
      </c>
      <c r="W36" s="261">
        <v>9</v>
      </c>
      <c r="X36" s="258">
        <v>2</v>
      </c>
      <c r="Y36" s="260">
        <v>11</v>
      </c>
      <c r="Z36" s="258">
        <v>11</v>
      </c>
      <c r="AA36" s="257">
        <v>2</v>
      </c>
      <c r="AB36" s="183">
        <v>13</v>
      </c>
      <c r="AC36" s="257">
        <v>19</v>
      </c>
      <c r="AD36" s="258">
        <v>2</v>
      </c>
      <c r="AE36" s="260">
        <v>21</v>
      </c>
      <c r="AF36" s="183">
        <v>56</v>
      </c>
      <c r="AG36" s="260">
        <v>7</v>
      </c>
      <c r="AH36" s="183">
        <v>63</v>
      </c>
      <c r="AI36" s="260">
        <f t="shared" si="5"/>
        <v>758</v>
      </c>
      <c r="AJ36" s="183">
        <f t="shared" si="5"/>
        <v>223</v>
      </c>
      <c r="AK36" s="260">
        <f t="shared" si="5"/>
        <v>981</v>
      </c>
      <c r="AL36" s="258"/>
      <c r="AM36" s="257"/>
      <c r="AN36" s="258"/>
      <c r="AO36" s="257">
        <f t="shared" si="3"/>
        <v>981</v>
      </c>
    </row>
    <row r="37" spans="1:41" ht="21.95" customHeight="1" x14ac:dyDescent="0.2">
      <c r="A37" s="924"/>
      <c r="B37" s="946"/>
      <c r="C37" s="267" t="s">
        <v>249</v>
      </c>
      <c r="D37" s="257">
        <v>2</v>
      </c>
      <c r="E37" s="257">
        <v>4</v>
      </c>
      <c r="F37" s="258">
        <v>50</v>
      </c>
      <c r="G37" s="257">
        <v>9</v>
      </c>
      <c r="H37" s="258">
        <v>59</v>
      </c>
      <c r="I37" s="257">
        <v>24</v>
      </c>
      <c r="J37" s="258">
        <v>1</v>
      </c>
      <c r="K37" s="257">
        <v>25</v>
      </c>
      <c r="L37" s="258">
        <v>15</v>
      </c>
      <c r="M37" s="257">
        <v>1</v>
      </c>
      <c r="N37" s="258">
        <v>16</v>
      </c>
      <c r="O37" s="257">
        <v>89</v>
      </c>
      <c r="P37" s="258">
        <v>11</v>
      </c>
      <c r="Q37" s="257">
        <v>100</v>
      </c>
      <c r="R37" s="257">
        <v>0</v>
      </c>
      <c r="S37" s="257">
        <v>0</v>
      </c>
      <c r="T37" s="257">
        <v>0</v>
      </c>
      <c r="U37" s="257">
        <v>0</v>
      </c>
      <c r="V37" s="260">
        <v>0</v>
      </c>
      <c r="W37" s="261">
        <v>0</v>
      </c>
      <c r="X37" s="257">
        <v>0</v>
      </c>
      <c r="Y37" s="260">
        <v>0</v>
      </c>
      <c r="Z37" s="257">
        <v>0</v>
      </c>
      <c r="AA37" s="257">
        <v>0</v>
      </c>
      <c r="AB37" s="260">
        <v>0</v>
      </c>
      <c r="AC37" s="257">
        <v>0</v>
      </c>
      <c r="AD37" s="257">
        <v>0</v>
      </c>
      <c r="AE37" s="260">
        <v>0</v>
      </c>
      <c r="AF37" s="183">
        <v>0</v>
      </c>
      <c r="AG37" s="260">
        <v>0</v>
      </c>
      <c r="AH37" s="183">
        <v>0</v>
      </c>
      <c r="AI37" s="260">
        <f t="shared" si="5"/>
        <v>89</v>
      </c>
      <c r="AJ37" s="183">
        <f t="shared" si="5"/>
        <v>11</v>
      </c>
      <c r="AK37" s="260">
        <f t="shared" si="5"/>
        <v>100</v>
      </c>
      <c r="AL37" s="258"/>
      <c r="AM37" s="257"/>
      <c r="AN37" s="258"/>
      <c r="AO37" s="257">
        <f t="shared" si="3"/>
        <v>100</v>
      </c>
    </row>
    <row r="38" spans="1:41" ht="21.95" customHeight="1" x14ac:dyDescent="0.2">
      <c r="A38" s="924"/>
      <c r="B38" s="946"/>
      <c r="C38" s="267" t="s">
        <v>250</v>
      </c>
      <c r="D38" s="257">
        <v>4</v>
      </c>
      <c r="E38" s="257">
        <v>15</v>
      </c>
      <c r="F38" s="258">
        <v>182</v>
      </c>
      <c r="G38" s="257">
        <v>17</v>
      </c>
      <c r="H38" s="258">
        <v>199</v>
      </c>
      <c r="I38" s="257">
        <v>181</v>
      </c>
      <c r="J38" s="258">
        <v>16</v>
      </c>
      <c r="K38" s="257">
        <v>197</v>
      </c>
      <c r="L38" s="258">
        <v>177</v>
      </c>
      <c r="M38" s="257">
        <v>8</v>
      </c>
      <c r="N38" s="258">
        <v>185</v>
      </c>
      <c r="O38" s="257">
        <v>540</v>
      </c>
      <c r="P38" s="258">
        <v>41</v>
      </c>
      <c r="Q38" s="257">
        <v>581</v>
      </c>
      <c r="R38" s="257">
        <v>0</v>
      </c>
      <c r="S38" s="257">
        <v>0</v>
      </c>
      <c r="T38" s="257">
        <v>0</v>
      </c>
      <c r="U38" s="257">
        <v>0</v>
      </c>
      <c r="V38" s="260">
        <v>0</v>
      </c>
      <c r="W38" s="261">
        <v>0</v>
      </c>
      <c r="X38" s="257">
        <v>0</v>
      </c>
      <c r="Y38" s="260">
        <v>0</v>
      </c>
      <c r="Z38" s="257">
        <v>0</v>
      </c>
      <c r="AA38" s="257">
        <v>0</v>
      </c>
      <c r="AB38" s="260">
        <v>0</v>
      </c>
      <c r="AC38" s="257">
        <v>0</v>
      </c>
      <c r="AD38" s="257">
        <v>0</v>
      </c>
      <c r="AE38" s="260">
        <v>0</v>
      </c>
      <c r="AF38" s="183">
        <v>0</v>
      </c>
      <c r="AG38" s="260">
        <v>0</v>
      </c>
      <c r="AH38" s="183">
        <v>0</v>
      </c>
      <c r="AI38" s="260">
        <f t="shared" si="5"/>
        <v>540</v>
      </c>
      <c r="AJ38" s="183">
        <f t="shared" si="5"/>
        <v>41</v>
      </c>
      <c r="AK38" s="260">
        <f t="shared" si="5"/>
        <v>581</v>
      </c>
      <c r="AL38" s="258"/>
      <c r="AM38" s="257"/>
      <c r="AN38" s="258"/>
      <c r="AO38" s="257">
        <f t="shared" si="3"/>
        <v>581</v>
      </c>
    </row>
    <row r="39" spans="1:41" ht="21.95" customHeight="1" x14ac:dyDescent="0.2">
      <c r="A39" s="924"/>
      <c r="B39" s="946"/>
      <c r="C39" s="267" t="s">
        <v>251</v>
      </c>
      <c r="D39" s="257">
        <v>2</v>
      </c>
      <c r="E39" s="257">
        <v>5</v>
      </c>
      <c r="F39" s="258">
        <v>32</v>
      </c>
      <c r="G39" s="257">
        <v>3</v>
      </c>
      <c r="H39" s="258">
        <v>35</v>
      </c>
      <c r="I39" s="257">
        <v>67</v>
      </c>
      <c r="J39" s="258">
        <v>9</v>
      </c>
      <c r="K39" s="257">
        <v>76</v>
      </c>
      <c r="L39" s="258">
        <v>59</v>
      </c>
      <c r="M39" s="257">
        <v>19</v>
      </c>
      <c r="N39" s="258">
        <v>78</v>
      </c>
      <c r="O39" s="257">
        <v>158</v>
      </c>
      <c r="P39" s="258">
        <v>31</v>
      </c>
      <c r="Q39" s="257">
        <v>189</v>
      </c>
      <c r="R39" s="257">
        <v>0</v>
      </c>
      <c r="S39" s="257">
        <v>0</v>
      </c>
      <c r="T39" s="257">
        <v>0</v>
      </c>
      <c r="U39" s="257">
        <v>0</v>
      </c>
      <c r="V39" s="260">
        <v>0</v>
      </c>
      <c r="W39" s="261">
        <v>0</v>
      </c>
      <c r="X39" s="257">
        <v>0</v>
      </c>
      <c r="Y39" s="260">
        <v>0</v>
      </c>
      <c r="Z39" s="257">
        <v>0</v>
      </c>
      <c r="AA39" s="257">
        <v>0</v>
      </c>
      <c r="AB39" s="260">
        <v>0</v>
      </c>
      <c r="AC39" s="257">
        <v>0</v>
      </c>
      <c r="AD39" s="257">
        <v>0</v>
      </c>
      <c r="AE39" s="260">
        <v>0</v>
      </c>
      <c r="AF39" s="183">
        <v>0</v>
      </c>
      <c r="AG39" s="260">
        <v>0</v>
      </c>
      <c r="AH39" s="183">
        <v>0</v>
      </c>
      <c r="AI39" s="260">
        <f t="shared" si="5"/>
        <v>158</v>
      </c>
      <c r="AJ39" s="183">
        <f t="shared" si="5"/>
        <v>31</v>
      </c>
      <c r="AK39" s="260">
        <f t="shared" si="5"/>
        <v>189</v>
      </c>
      <c r="AL39" s="258"/>
      <c r="AM39" s="257"/>
      <c r="AN39" s="258"/>
      <c r="AO39" s="257">
        <f t="shared" si="3"/>
        <v>189</v>
      </c>
    </row>
    <row r="40" spans="1:41" ht="21.95" customHeight="1" x14ac:dyDescent="0.2">
      <c r="A40" s="924"/>
      <c r="B40" s="946"/>
      <c r="C40" s="267" t="s">
        <v>252</v>
      </c>
      <c r="D40" s="257">
        <v>3</v>
      </c>
      <c r="E40" s="257">
        <v>9</v>
      </c>
      <c r="F40" s="258">
        <v>92</v>
      </c>
      <c r="G40" s="257">
        <v>6</v>
      </c>
      <c r="H40" s="258">
        <v>98</v>
      </c>
      <c r="I40" s="257">
        <v>88</v>
      </c>
      <c r="J40" s="258">
        <v>12</v>
      </c>
      <c r="K40" s="257">
        <v>100</v>
      </c>
      <c r="L40" s="258">
        <v>74</v>
      </c>
      <c r="M40" s="257">
        <v>13</v>
      </c>
      <c r="N40" s="258">
        <v>87</v>
      </c>
      <c r="O40" s="257">
        <v>254</v>
      </c>
      <c r="P40" s="258">
        <v>31</v>
      </c>
      <c r="Q40" s="257">
        <v>285</v>
      </c>
      <c r="R40" s="257">
        <v>0</v>
      </c>
      <c r="S40" s="257">
        <v>0</v>
      </c>
      <c r="T40" s="257">
        <v>0</v>
      </c>
      <c r="U40" s="257">
        <v>0</v>
      </c>
      <c r="V40" s="260">
        <v>0</v>
      </c>
      <c r="W40" s="261">
        <v>0</v>
      </c>
      <c r="X40" s="257">
        <v>0</v>
      </c>
      <c r="Y40" s="260">
        <v>0</v>
      </c>
      <c r="Z40" s="257">
        <v>0</v>
      </c>
      <c r="AA40" s="257">
        <v>0</v>
      </c>
      <c r="AB40" s="260">
        <v>0</v>
      </c>
      <c r="AC40" s="257">
        <v>0</v>
      </c>
      <c r="AD40" s="257">
        <v>0</v>
      </c>
      <c r="AE40" s="260">
        <v>0</v>
      </c>
      <c r="AF40" s="183">
        <v>0</v>
      </c>
      <c r="AG40" s="260">
        <v>0</v>
      </c>
      <c r="AH40" s="183">
        <v>0</v>
      </c>
      <c r="AI40" s="260">
        <f t="shared" si="5"/>
        <v>254</v>
      </c>
      <c r="AJ40" s="183">
        <f t="shared" si="5"/>
        <v>31</v>
      </c>
      <c r="AK40" s="260">
        <f t="shared" si="5"/>
        <v>285</v>
      </c>
      <c r="AL40" s="258"/>
      <c r="AM40" s="257"/>
      <c r="AN40" s="258"/>
      <c r="AO40" s="257">
        <f t="shared" si="3"/>
        <v>285</v>
      </c>
    </row>
    <row r="41" spans="1:41" ht="21.75" customHeight="1" x14ac:dyDescent="0.2">
      <c r="A41" s="924"/>
      <c r="B41" s="946"/>
      <c r="C41" s="267" t="s">
        <v>253</v>
      </c>
      <c r="D41" s="257">
        <v>0</v>
      </c>
      <c r="E41" s="257">
        <v>0</v>
      </c>
      <c r="F41" s="258">
        <v>0</v>
      </c>
      <c r="G41" s="257">
        <v>0</v>
      </c>
      <c r="H41" s="258">
        <v>0</v>
      </c>
      <c r="I41" s="257">
        <v>0</v>
      </c>
      <c r="J41" s="258">
        <v>0</v>
      </c>
      <c r="K41" s="257">
        <v>0</v>
      </c>
      <c r="L41" s="258">
        <v>0</v>
      </c>
      <c r="M41" s="257">
        <v>0</v>
      </c>
      <c r="N41" s="258">
        <v>0</v>
      </c>
      <c r="O41" s="257">
        <v>0</v>
      </c>
      <c r="P41" s="258">
        <v>0</v>
      </c>
      <c r="Q41" s="257">
        <v>0</v>
      </c>
      <c r="R41" s="258">
        <v>1</v>
      </c>
      <c r="S41" s="257">
        <v>4</v>
      </c>
      <c r="T41" s="258">
        <v>11</v>
      </c>
      <c r="U41" s="257">
        <v>5</v>
      </c>
      <c r="V41" s="260">
        <v>16</v>
      </c>
      <c r="W41" s="261">
        <v>6</v>
      </c>
      <c r="X41" s="258">
        <v>0</v>
      </c>
      <c r="Y41" s="260">
        <v>6</v>
      </c>
      <c r="Z41" s="258">
        <v>8</v>
      </c>
      <c r="AA41" s="257">
        <v>2</v>
      </c>
      <c r="AB41" s="183">
        <v>10</v>
      </c>
      <c r="AC41" s="257">
        <v>11</v>
      </c>
      <c r="AD41" s="258">
        <v>1</v>
      </c>
      <c r="AE41" s="260">
        <v>12</v>
      </c>
      <c r="AF41" s="183">
        <v>36</v>
      </c>
      <c r="AG41" s="260">
        <v>8</v>
      </c>
      <c r="AH41" s="183">
        <v>44</v>
      </c>
      <c r="AI41" s="260">
        <f t="shared" si="5"/>
        <v>36</v>
      </c>
      <c r="AJ41" s="183">
        <f t="shared" si="5"/>
        <v>8</v>
      </c>
      <c r="AK41" s="260">
        <f t="shared" si="5"/>
        <v>44</v>
      </c>
      <c r="AL41" s="258"/>
      <c r="AM41" s="257"/>
      <c r="AN41" s="258"/>
      <c r="AO41" s="257">
        <f t="shared" si="3"/>
        <v>44</v>
      </c>
    </row>
    <row r="42" spans="1:41" ht="21.95" customHeight="1" x14ac:dyDescent="0.2">
      <c r="A42" s="924"/>
      <c r="B42" s="946"/>
      <c r="C42" s="267" t="s">
        <v>254</v>
      </c>
      <c r="D42" s="257">
        <v>3</v>
      </c>
      <c r="E42" s="257">
        <v>9</v>
      </c>
      <c r="F42" s="258">
        <v>78</v>
      </c>
      <c r="G42" s="257">
        <v>33</v>
      </c>
      <c r="H42" s="258">
        <v>111</v>
      </c>
      <c r="I42" s="257">
        <v>90</v>
      </c>
      <c r="J42" s="258">
        <v>28</v>
      </c>
      <c r="K42" s="257">
        <v>118</v>
      </c>
      <c r="L42" s="258">
        <v>80</v>
      </c>
      <c r="M42" s="257">
        <v>36</v>
      </c>
      <c r="N42" s="258">
        <v>116</v>
      </c>
      <c r="O42" s="257">
        <v>248</v>
      </c>
      <c r="P42" s="258">
        <v>97</v>
      </c>
      <c r="Q42" s="257">
        <v>345</v>
      </c>
      <c r="R42" s="257">
        <v>0</v>
      </c>
      <c r="S42" s="257">
        <v>0</v>
      </c>
      <c r="T42" s="257">
        <v>0</v>
      </c>
      <c r="U42" s="257">
        <v>0</v>
      </c>
      <c r="V42" s="260">
        <v>0</v>
      </c>
      <c r="W42" s="261">
        <v>0</v>
      </c>
      <c r="X42" s="257">
        <v>0</v>
      </c>
      <c r="Y42" s="260">
        <v>0</v>
      </c>
      <c r="Z42" s="257">
        <v>0</v>
      </c>
      <c r="AA42" s="257">
        <v>0</v>
      </c>
      <c r="AB42" s="260">
        <v>0</v>
      </c>
      <c r="AC42" s="257">
        <v>0</v>
      </c>
      <c r="AD42" s="257">
        <v>0</v>
      </c>
      <c r="AE42" s="260">
        <v>0</v>
      </c>
      <c r="AF42" s="183">
        <v>0</v>
      </c>
      <c r="AG42" s="260">
        <v>0</v>
      </c>
      <c r="AH42" s="183">
        <v>0</v>
      </c>
      <c r="AI42" s="260">
        <f t="shared" si="5"/>
        <v>248</v>
      </c>
      <c r="AJ42" s="183">
        <f t="shared" si="5"/>
        <v>97</v>
      </c>
      <c r="AK42" s="260">
        <f t="shared" si="5"/>
        <v>345</v>
      </c>
      <c r="AL42" s="258"/>
      <c r="AM42" s="257"/>
      <c r="AN42" s="258"/>
      <c r="AO42" s="257">
        <f t="shared" si="3"/>
        <v>345</v>
      </c>
    </row>
    <row r="43" spans="1:41" ht="21.95" customHeight="1" x14ac:dyDescent="0.2">
      <c r="A43" s="924"/>
      <c r="B43" s="946"/>
      <c r="C43" s="267" t="s">
        <v>255</v>
      </c>
      <c r="D43" s="257">
        <v>2</v>
      </c>
      <c r="E43" s="257">
        <v>9</v>
      </c>
      <c r="F43" s="258">
        <v>83</v>
      </c>
      <c r="G43" s="257">
        <v>38</v>
      </c>
      <c r="H43" s="258">
        <v>121</v>
      </c>
      <c r="I43" s="257">
        <v>75</v>
      </c>
      <c r="J43" s="258">
        <v>37</v>
      </c>
      <c r="K43" s="257">
        <v>112</v>
      </c>
      <c r="L43" s="258">
        <v>87</v>
      </c>
      <c r="M43" s="257">
        <v>32</v>
      </c>
      <c r="N43" s="258">
        <v>119</v>
      </c>
      <c r="O43" s="257">
        <v>245</v>
      </c>
      <c r="P43" s="258">
        <v>107</v>
      </c>
      <c r="Q43" s="257">
        <v>352</v>
      </c>
      <c r="R43" s="257">
        <v>0</v>
      </c>
      <c r="S43" s="257">
        <v>0</v>
      </c>
      <c r="T43" s="257">
        <v>0</v>
      </c>
      <c r="U43" s="257">
        <v>0</v>
      </c>
      <c r="V43" s="260">
        <v>0</v>
      </c>
      <c r="W43" s="261">
        <v>0</v>
      </c>
      <c r="X43" s="257">
        <v>0</v>
      </c>
      <c r="Y43" s="260">
        <v>0</v>
      </c>
      <c r="Z43" s="257">
        <v>0</v>
      </c>
      <c r="AA43" s="257">
        <v>0</v>
      </c>
      <c r="AB43" s="260">
        <v>0</v>
      </c>
      <c r="AC43" s="257">
        <v>0</v>
      </c>
      <c r="AD43" s="257">
        <v>0</v>
      </c>
      <c r="AE43" s="260">
        <v>0</v>
      </c>
      <c r="AF43" s="183">
        <v>0</v>
      </c>
      <c r="AG43" s="260">
        <v>0</v>
      </c>
      <c r="AH43" s="183">
        <v>0</v>
      </c>
      <c r="AI43" s="260">
        <f t="shared" si="5"/>
        <v>245</v>
      </c>
      <c r="AJ43" s="183">
        <f t="shared" si="5"/>
        <v>107</v>
      </c>
      <c r="AK43" s="260">
        <f t="shared" si="5"/>
        <v>352</v>
      </c>
      <c r="AL43" s="258"/>
      <c r="AM43" s="257"/>
      <c r="AN43" s="258"/>
      <c r="AO43" s="257">
        <f t="shared" si="3"/>
        <v>352</v>
      </c>
    </row>
    <row r="44" spans="1:41" ht="21.95" customHeight="1" x14ac:dyDescent="0.2">
      <c r="A44" s="924"/>
      <c r="B44" s="946"/>
      <c r="C44" s="267" t="s">
        <v>256</v>
      </c>
      <c r="D44" s="257">
        <v>12</v>
      </c>
      <c r="E44" s="257">
        <v>41</v>
      </c>
      <c r="F44" s="258">
        <v>497</v>
      </c>
      <c r="G44" s="257">
        <v>10</v>
      </c>
      <c r="H44" s="258">
        <v>507</v>
      </c>
      <c r="I44" s="257">
        <v>489</v>
      </c>
      <c r="J44" s="258">
        <v>17</v>
      </c>
      <c r="K44" s="257">
        <v>506</v>
      </c>
      <c r="L44" s="258">
        <v>503</v>
      </c>
      <c r="M44" s="257">
        <v>19</v>
      </c>
      <c r="N44" s="258">
        <v>522</v>
      </c>
      <c r="O44" s="257">
        <v>1489</v>
      </c>
      <c r="P44" s="258">
        <v>46</v>
      </c>
      <c r="Q44" s="257">
        <v>1535</v>
      </c>
      <c r="R44" s="258">
        <v>2</v>
      </c>
      <c r="S44" s="257">
        <v>6</v>
      </c>
      <c r="T44" s="258">
        <v>36</v>
      </c>
      <c r="U44" s="257">
        <v>6</v>
      </c>
      <c r="V44" s="260">
        <v>42</v>
      </c>
      <c r="W44" s="261">
        <v>25</v>
      </c>
      <c r="X44" s="258">
        <v>2</v>
      </c>
      <c r="Y44" s="260">
        <v>27</v>
      </c>
      <c r="Z44" s="258">
        <v>17</v>
      </c>
      <c r="AA44" s="257">
        <v>1</v>
      </c>
      <c r="AB44" s="183">
        <v>18</v>
      </c>
      <c r="AC44" s="257">
        <v>17</v>
      </c>
      <c r="AD44" s="258">
        <v>0</v>
      </c>
      <c r="AE44" s="260">
        <v>17</v>
      </c>
      <c r="AF44" s="183">
        <v>95</v>
      </c>
      <c r="AG44" s="260">
        <v>9</v>
      </c>
      <c r="AH44" s="183">
        <v>104</v>
      </c>
      <c r="AI44" s="260">
        <f t="shared" si="5"/>
        <v>1584</v>
      </c>
      <c r="AJ44" s="183">
        <f t="shared" si="5"/>
        <v>55</v>
      </c>
      <c r="AK44" s="260">
        <f t="shared" si="5"/>
        <v>1639</v>
      </c>
      <c r="AL44" s="258"/>
      <c r="AM44" s="257"/>
      <c r="AN44" s="258"/>
      <c r="AO44" s="257">
        <f t="shared" si="3"/>
        <v>1639</v>
      </c>
    </row>
    <row r="45" spans="1:41" ht="21.95" customHeight="1" x14ac:dyDescent="0.2">
      <c r="A45" s="924"/>
      <c r="B45" s="946"/>
      <c r="C45" s="549" t="s">
        <v>486</v>
      </c>
      <c r="D45" s="257">
        <v>1</v>
      </c>
      <c r="E45" s="257">
        <v>1</v>
      </c>
      <c r="F45" s="258">
        <v>39</v>
      </c>
      <c r="G45" s="257">
        <v>0</v>
      </c>
      <c r="H45" s="258">
        <v>39</v>
      </c>
      <c r="I45" s="257">
        <v>0</v>
      </c>
      <c r="J45" s="258">
        <v>0</v>
      </c>
      <c r="K45" s="257">
        <v>0</v>
      </c>
      <c r="L45" s="258">
        <v>0</v>
      </c>
      <c r="M45" s="257">
        <v>0</v>
      </c>
      <c r="N45" s="258">
        <v>0</v>
      </c>
      <c r="O45" s="257">
        <v>39</v>
      </c>
      <c r="P45" s="258">
        <v>0</v>
      </c>
      <c r="Q45" s="257">
        <v>39</v>
      </c>
      <c r="R45" s="258">
        <v>1</v>
      </c>
      <c r="S45" s="257">
        <v>4</v>
      </c>
      <c r="T45" s="258">
        <v>3</v>
      </c>
      <c r="U45" s="257">
        <v>3</v>
      </c>
      <c r="V45" s="260">
        <v>6</v>
      </c>
      <c r="W45" s="261">
        <v>4</v>
      </c>
      <c r="X45" s="258">
        <v>3</v>
      </c>
      <c r="Y45" s="260">
        <v>7</v>
      </c>
      <c r="Z45" s="258">
        <v>8</v>
      </c>
      <c r="AA45" s="257">
        <v>2</v>
      </c>
      <c r="AB45" s="183">
        <v>10</v>
      </c>
      <c r="AC45" s="257">
        <v>8</v>
      </c>
      <c r="AD45" s="258">
        <v>2</v>
      </c>
      <c r="AE45" s="260">
        <v>10</v>
      </c>
      <c r="AF45" s="183">
        <v>23</v>
      </c>
      <c r="AG45" s="260">
        <v>10</v>
      </c>
      <c r="AH45" s="183">
        <v>33</v>
      </c>
      <c r="AI45" s="260">
        <f t="shared" si="5"/>
        <v>62</v>
      </c>
      <c r="AJ45" s="183">
        <f t="shared" si="5"/>
        <v>10</v>
      </c>
      <c r="AK45" s="260">
        <f t="shared" si="5"/>
        <v>72</v>
      </c>
      <c r="AL45" s="258"/>
      <c r="AM45" s="257"/>
      <c r="AN45" s="258"/>
      <c r="AO45" s="257">
        <f t="shared" si="3"/>
        <v>72</v>
      </c>
    </row>
    <row r="46" spans="1:41" ht="21.95" customHeight="1" x14ac:dyDescent="0.2">
      <c r="A46" s="924"/>
      <c r="B46" s="946"/>
      <c r="C46" s="267" t="s">
        <v>257</v>
      </c>
      <c r="D46" s="257">
        <v>1</v>
      </c>
      <c r="E46" s="257">
        <v>3</v>
      </c>
      <c r="F46" s="258">
        <v>17</v>
      </c>
      <c r="G46" s="257">
        <v>2</v>
      </c>
      <c r="H46" s="258">
        <v>19</v>
      </c>
      <c r="I46" s="257">
        <v>14</v>
      </c>
      <c r="J46" s="258">
        <v>0</v>
      </c>
      <c r="K46" s="257">
        <v>14</v>
      </c>
      <c r="L46" s="258">
        <v>27</v>
      </c>
      <c r="M46" s="257">
        <v>3</v>
      </c>
      <c r="N46" s="258">
        <v>30</v>
      </c>
      <c r="O46" s="257">
        <v>58</v>
      </c>
      <c r="P46" s="258">
        <v>5</v>
      </c>
      <c r="Q46" s="257">
        <v>63</v>
      </c>
      <c r="R46" s="257">
        <v>0</v>
      </c>
      <c r="S46" s="257">
        <v>0</v>
      </c>
      <c r="T46" s="257">
        <v>0</v>
      </c>
      <c r="U46" s="257">
        <v>0</v>
      </c>
      <c r="V46" s="260">
        <v>0</v>
      </c>
      <c r="W46" s="261">
        <v>0</v>
      </c>
      <c r="X46" s="257">
        <v>0</v>
      </c>
      <c r="Y46" s="260">
        <v>0</v>
      </c>
      <c r="Z46" s="257">
        <v>0</v>
      </c>
      <c r="AA46" s="257">
        <v>0</v>
      </c>
      <c r="AB46" s="260">
        <v>0</v>
      </c>
      <c r="AC46" s="257">
        <v>0</v>
      </c>
      <c r="AD46" s="257">
        <v>0</v>
      </c>
      <c r="AE46" s="260">
        <v>0</v>
      </c>
      <c r="AF46" s="183">
        <v>0</v>
      </c>
      <c r="AG46" s="260">
        <v>0</v>
      </c>
      <c r="AH46" s="183">
        <v>0</v>
      </c>
      <c r="AI46" s="260">
        <f t="shared" si="5"/>
        <v>58</v>
      </c>
      <c r="AJ46" s="183">
        <f t="shared" si="5"/>
        <v>5</v>
      </c>
      <c r="AK46" s="260">
        <f t="shared" si="5"/>
        <v>63</v>
      </c>
      <c r="AL46" s="258"/>
      <c r="AM46" s="257"/>
      <c r="AN46" s="258"/>
      <c r="AO46" s="257">
        <f t="shared" si="3"/>
        <v>63</v>
      </c>
    </row>
    <row r="47" spans="1:41" ht="21.95" customHeight="1" x14ac:dyDescent="0.2">
      <c r="A47" s="924"/>
      <c r="B47" s="947"/>
      <c r="C47" s="268" t="s">
        <v>258</v>
      </c>
      <c r="D47" s="262">
        <v>1</v>
      </c>
      <c r="E47" s="262">
        <v>3</v>
      </c>
      <c r="F47" s="263">
        <v>35</v>
      </c>
      <c r="G47" s="262">
        <v>5</v>
      </c>
      <c r="H47" s="263">
        <v>40</v>
      </c>
      <c r="I47" s="262">
        <v>34</v>
      </c>
      <c r="J47" s="263">
        <v>6</v>
      </c>
      <c r="K47" s="262">
        <v>40</v>
      </c>
      <c r="L47" s="263">
        <v>31</v>
      </c>
      <c r="M47" s="262">
        <v>7</v>
      </c>
      <c r="N47" s="263">
        <v>38</v>
      </c>
      <c r="O47" s="262">
        <v>100</v>
      </c>
      <c r="P47" s="263">
        <v>18</v>
      </c>
      <c r="Q47" s="262">
        <v>118</v>
      </c>
      <c r="R47" s="262">
        <v>0</v>
      </c>
      <c r="S47" s="262">
        <v>0</v>
      </c>
      <c r="T47" s="262">
        <v>0</v>
      </c>
      <c r="U47" s="262">
        <v>0</v>
      </c>
      <c r="V47" s="264">
        <v>0</v>
      </c>
      <c r="W47" s="269">
        <v>0</v>
      </c>
      <c r="X47" s="262">
        <v>0</v>
      </c>
      <c r="Y47" s="264">
        <v>0</v>
      </c>
      <c r="Z47" s="262">
        <v>0</v>
      </c>
      <c r="AA47" s="262">
        <v>0</v>
      </c>
      <c r="AB47" s="264">
        <v>0</v>
      </c>
      <c r="AC47" s="262">
        <v>0</v>
      </c>
      <c r="AD47" s="262">
        <v>0</v>
      </c>
      <c r="AE47" s="264">
        <v>0</v>
      </c>
      <c r="AF47" s="265">
        <v>0</v>
      </c>
      <c r="AG47" s="264">
        <v>0</v>
      </c>
      <c r="AH47" s="550">
        <v>0</v>
      </c>
      <c r="AI47" s="264">
        <f t="shared" si="5"/>
        <v>100</v>
      </c>
      <c r="AJ47" s="265">
        <f t="shared" si="5"/>
        <v>18</v>
      </c>
      <c r="AK47" s="264">
        <f t="shared" si="5"/>
        <v>118</v>
      </c>
      <c r="AL47" s="263"/>
      <c r="AM47" s="262"/>
      <c r="AN47" s="263"/>
      <c r="AO47" s="262">
        <f t="shared" si="3"/>
        <v>118</v>
      </c>
    </row>
    <row r="48" spans="1:41" s="177" customFormat="1" ht="21.95" customHeight="1" x14ac:dyDescent="0.2">
      <c r="A48" s="924"/>
      <c r="B48" s="944" t="s">
        <v>259</v>
      </c>
      <c r="C48" s="270" t="s">
        <v>1</v>
      </c>
      <c r="D48" s="253">
        <f>SUM(D49:D65)</f>
        <v>52</v>
      </c>
      <c r="E48" s="253">
        <f>SUM(E49:E65)</f>
        <v>185</v>
      </c>
      <c r="F48" s="253">
        <f t="shared" ref="F48:AO48" si="6">SUM(F49:F65)</f>
        <v>575</v>
      </c>
      <c r="G48" s="253">
        <f t="shared" si="6"/>
        <v>1387</v>
      </c>
      <c r="H48" s="253">
        <f t="shared" si="6"/>
        <v>1962</v>
      </c>
      <c r="I48" s="253">
        <f t="shared" si="6"/>
        <v>532</v>
      </c>
      <c r="J48" s="253">
        <f t="shared" si="6"/>
        <v>1539</v>
      </c>
      <c r="K48" s="253">
        <f t="shared" si="6"/>
        <v>2071</v>
      </c>
      <c r="L48" s="253">
        <f t="shared" si="6"/>
        <v>522</v>
      </c>
      <c r="M48" s="253">
        <f t="shared" si="6"/>
        <v>1504</v>
      </c>
      <c r="N48" s="253">
        <f t="shared" si="6"/>
        <v>2026</v>
      </c>
      <c r="O48" s="253">
        <f t="shared" si="6"/>
        <v>1629</v>
      </c>
      <c r="P48" s="253">
        <f t="shared" si="6"/>
        <v>4430</v>
      </c>
      <c r="Q48" s="253">
        <f t="shared" si="6"/>
        <v>6059</v>
      </c>
      <c r="R48" s="253">
        <f t="shared" si="6"/>
        <v>2</v>
      </c>
      <c r="S48" s="253">
        <f t="shared" si="6"/>
        <v>8</v>
      </c>
      <c r="T48" s="253">
        <f t="shared" si="6"/>
        <v>82</v>
      </c>
      <c r="U48" s="253">
        <f t="shared" si="6"/>
        <v>80</v>
      </c>
      <c r="V48" s="253">
        <f t="shared" si="6"/>
        <v>162</v>
      </c>
      <c r="W48" s="253">
        <f t="shared" si="6"/>
        <v>63</v>
      </c>
      <c r="X48" s="253">
        <f t="shared" si="6"/>
        <v>74</v>
      </c>
      <c r="Y48" s="253">
        <f t="shared" si="6"/>
        <v>137</v>
      </c>
      <c r="Z48" s="253">
        <f t="shared" si="6"/>
        <v>61</v>
      </c>
      <c r="AA48" s="253">
        <f t="shared" si="6"/>
        <v>75</v>
      </c>
      <c r="AB48" s="253">
        <f t="shared" si="6"/>
        <v>136</v>
      </c>
      <c r="AC48" s="253">
        <f t="shared" si="6"/>
        <v>16</v>
      </c>
      <c r="AD48" s="253">
        <f t="shared" si="6"/>
        <v>9</v>
      </c>
      <c r="AE48" s="253">
        <f t="shared" si="6"/>
        <v>25</v>
      </c>
      <c r="AF48" s="253">
        <f t="shared" si="6"/>
        <v>222</v>
      </c>
      <c r="AG48" s="253">
        <f t="shared" si="6"/>
        <v>238</v>
      </c>
      <c r="AH48" s="253">
        <f t="shared" si="6"/>
        <v>460</v>
      </c>
      <c r="AI48" s="253">
        <f t="shared" si="6"/>
        <v>1851</v>
      </c>
      <c r="AJ48" s="253">
        <f t="shared" si="6"/>
        <v>4668</v>
      </c>
      <c r="AK48" s="253">
        <f t="shared" si="6"/>
        <v>6519</v>
      </c>
      <c r="AL48" s="253">
        <f t="shared" si="6"/>
        <v>0</v>
      </c>
      <c r="AM48" s="253">
        <f t="shared" si="6"/>
        <v>0</v>
      </c>
      <c r="AN48" s="253">
        <f t="shared" si="6"/>
        <v>0</v>
      </c>
      <c r="AO48" s="253">
        <f t="shared" si="6"/>
        <v>6519</v>
      </c>
    </row>
    <row r="49" spans="1:41" ht="21.95" customHeight="1" x14ac:dyDescent="0.2">
      <c r="A49" s="924"/>
      <c r="B49" s="944"/>
      <c r="C49" s="256" t="s">
        <v>260</v>
      </c>
      <c r="D49" s="257">
        <v>11</v>
      </c>
      <c r="E49" s="257">
        <v>31</v>
      </c>
      <c r="F49" s="258">
        <v>128</v>
      </c>
      <c r="G49" s="257">
        <v>125</v>
      </c>
      <c r="H49" s="258">
        <v>253</v>
      </c>
      <c r="I49" s="257">
        <v>143</v>
      </c>
      <c r="J49" s="258">
        <v>192</v>
      </c>
      <c r="K49" s="257">
        <v>335</v>
      </c>
      <c r="L49" s="258">
        <v>102</v>
      </c>
      <c r="M49" s="257">
        <v>205</v>
      </c>
      <c r="N49" s="258">
        <v>307</v>
      </c>
      <c r="O49" s="257">
        <v>373</v>
      </c>
      <c r="P49" s="258">
        <v>522</v>
      </c>
      <c r="Q49" s="257">
        <v>895</v>
      </c>
      <c r="R49" s="258">
        <v>0</v>
      </c>
      <c r="S49" s="257">
        <v>0</v>
      </c>
      <c r="T49" s="258">
        <v>5</v>
      </c>
      <c r="U49" s="257">
        <v>11</v>
      </c>
      <c r="V49" s="260">
        <v>16</v>
      </c>
      <c r="W49" s="261">
        <v>8</v>
      </c>
      <c r="X49" s="258">
        <v>7</v>
      </c>
      <c r="Y49" s="260">
        <v>15</v>
      </c>
      <c r="Z49" s="258">
        <v>1</v>
      </c>
      <c r="AA49" s="257">
        <v>4</v>
      </c>
      <c r="AB49" s="183">
        <v>5</v>
      </c>
      <c r="AC49" s="257">
        <v>3</v>
      </c>
      <c r="AD49" s="258">
        <v>4</v>
      </c>
      <c r="AE49" s="260">
        <v>7</v>
      </c>
      <c r="AF49" s="183">
        <v>17</v>
      </c>
      <c r="AG49" s="260">
        <v>26</v>
      </c>
      <c r="AH49" s="183">
        <v>43</v>
      </c>
      <c r="AI49" s="260">
        <f t="shared" ref="AI49:AK64" si="7">O49+AF49</f>
        <v>390</v>
      </c>
      <c r="AJ49" s="183">
        <f t="shared" si="7"/>
        <v>548</v>
      </c>
      <c r="AK49" s="260">
        <f t="shared" si="7"/>
        <v>938</v>
      </c>
      <c r="AL49" s="258"/>
      <c r="AM49" s="257"/>
      <c r="AN49" s="258"/>
      <c r="AO49" s="257">
        <f t="shared" si="3"/>
        <v>938</v>
      </c>
    </row>
    <row r="50" spans="1:41" ht="21.95" customHeight="1" x14ac:dyDescent="0.2">
      <c r="A50" s="924"/>
      <c r="B50" s="944"/>
      <c r="C50" s="271" t="s">
        <v>261</v>
      </c>
      <c r="D50" s="257">
        <v>3</v>
      </c>
      <c r="E50" s="257">
        <v>9</v>
      </c>
      <c r="F50" s="258">
        <v>28</v>
      </c>
      <c r="G50" s="257">
        <v>42</v>
      </c>
      <c r="H50" s="258">
        <v>70</v>
      </c>
      <c r="I50" s="257">
        <v>16</v>
      </c>
      <c r="J50" s="258">
        <v>50</v>
      </c>
      <c r="K50" s="257">
        <v>66</v>
      </c>
      <c r="L50" s="258">
        <v>26</v>
      </c>
      <c r="M50" s="257">
        <v>40</v>
      </c>
      <c r="N50" s="258">
        <v>66</v>
      </c>
      <c r="O50" s="257">
        <v>70</v>
      </c>
      <c r="P50" s="258">
        <v>132</v>
      </c>
      <c r="Q50" s="257">
        <v>202</v>
      </c>
      <c r="R50" s="257">
        <v>0</v>
      </c>
      <c r="S50" s="257">
        <v>0</v>
      </c>
      <c r="T50" s="257">
        <v>0</v>
      </c>
      <c r="U50" s="257">
        <v>0</v>
      </c>
      <c r="V50" s="260">
        <v>0</v>
      </c>
      <c r="W50" s="261">
        <v>0</v>
      </c>
      <c r="X50" s="257">
        <v>0</v>
      </c>
      <c r="Y50" s="260">
        <v>0</v>
      </c>
      <c r="Z50" s="257">
        <v>0</v>
      </c>
      <c r="AA50" s="257">
        <v>0</v>
      </c>
      <c r="AB50" s="260">
        <v>0</v>
      </c>
      <c r="AC50" s="257">
        <v>0</v>
      </c>
      <c r="AD50" s="257">
        <v>0</v>
      </c>
      <c r="AE50" s="260">
        <v>0</v>
      </c>
      <c r="AF50" s="183">
        <v>0</v>
      </c>
      <c r="AG50" s="260">
        <v>0</v>
      </c>
      <c r="AH50" s="183">
        <v>0</v>
      </c>
      <c r="AI50" s="260">
        <f t="shared" si="7"/>
        <v>70</v>
      </c>
      <c r="AJ50" s="183">
        <f t="shared" si="7"/>
        <v>132</v>
      </c>
      <c r="AK50" s="260">
        <f t="shared" si="7"/>
        <v>202</v>
      </c>
      <c r="AL50" s="258"/>
      <c r="AM50" s="257"/>
      <c r="AN50" s="258"/>
      <c r="AO50" s="257">
        <f t="shared" si="3"/>
        <v>202</v>
      </c>
    </row>
    <row r="51" spans="1:41" ht="21.95" customHeight="1" x14ac:dyDescent="0.2">
      <c r="A51" s="924"/>
      <c r="B51" s="944"/>
      <c r="C51" s="256" t="s">
        <v>262</v>
      </c>
      <c r="D51" s="257">
        <v>9</v>
      </c>
      <c r="E51" s="257">
        <v>35</v>
      </c>
      <c r="F51" s="258">
        <v>128</v>
      </c>
      <c r="G51" s="257">
        <v>222</v>
      </c>
      <c r="H51" s="258">
        <v>350</v>
      </c>
      <c r="I51" s="257">
        <v>141</v>
      </c>
      <c r="J51" s="258">
        <v>269</v>
      </c>
      <c r="K51" s="257">
        <v>410</v>
      </c>
      <c r="L51" s="258">
        <v>110</v>
      </c>
      <c r="M51" s="257">
        <v>277</v>
      </c>
      <c r="N51" s="258">
        <v>387</v>
      </c>
      <c r="O51" s="257">
        <v>379</v>
      </c>
      <c r="P51" s="258">
        <v>768</v>
      </c>
      <c r="Q51" s="257">
        <v>1147</v>
      </c>
      <c r="R51" s="257">
        <v>0</v>
      </c>
      <c r="S51" s="257">
        <v>0</v>
      </c>
      <c r="T51" s="257">
        <v>0</v>
      </c>
      <c r="U51" s="257">
        <v>0</v>
      </c>
      <c r="V51" s="260">
        <v>0</v>
      </c>
      <c r="W51" s="261">
        <v>0</v>
      </c>
      <c r="X51" s="257">
        <v>0</v>
      </c>
      <c r="Y51" s="260">
        <v>0</v>
      </c>
      <c r="Z51" s="257">
        <v>0</v>
      </c>
      <c r="AA51" s="257">
        <v>0</v>
      </c>
      <c r="AB51" s="260">
        <v>0</v>
      </c>
      <c r="AC51" s="257">
        <v>0</v>
      </c>
      <c r="AD51" s="257">
        <v>0</v>
      </c>
      <c r="AE51" s="260">
        <v>0</v>
      </c>
      <c r="AF51" s="183">
        <v>0</v>
      </c>
      <c r="AG51" s="260">
        <v>0</v>
      </c>
      <c r="AH51" s="183">
        <v>0</v>
      </c>
      <c r="AI51" s="260">
        <f t="shared" si="7"/>
        <v>379</v>
      </c>
      <c r="AJ51" s="183">
        <f t="shared" si="7"/>
        <v>768</v>
      </c>
      <c r="AK51" s="260">
        <f t="shared" si="7"/>
        <v>1147</v>
      </c>
      <c r="AL51" s="258"/>
      <c r="AM51" s="257"/>
      <c r="AN51" s="258"/>
      <c r="AO51" s="257">
        <f t="shared" si="3"/>
        <v>1147</v>
      </c>
    </row>
    <row r="52" spans="1:41" ht="21.95" customHeight="1" x14ac:dyDescent="0.2">
      <c r="A52" s="924"/>
      <c r="B52" s="944"/>
      <c r="C52" s="256" t="s">
        <v>263</v>
      </c>
      <c r="D52" s="257">
        <v>2</v>
      </c>
      <c r="E52" s="257">
        <v>6</v>
      </c>
      <c r="F52" s="258">
        <v>16</v>
      </c>
      <c r="G52" s="257">
        <v>40</v>
      </c>
      <c r="H52" s="258">
        <v>56</v>
      </c>
      <c r="I52" s="257">
        <v>11</v>
      </c>
      <c r="J52" s="258">
        <v>45</v>
      </c>
      <c r="K52" s="257">
        <v>56</v>
      </c>
      <c r="L52" s="258">
        <v>16</v>
      </c>
      <c r="M52" s="257">
        <v>37</v>
      </c>
      <c r="N52" s="258">
        <v>53</v>
      </c>
      <c r="O52" s="257">
        <v>43</v>
      </c>
      <c r="P52" s="258">
        <v>122</v>
      </c>
      <c r="Q52" s="257">
        <v>165</v>
      </c>
      <c r="R52" s="257">
        <v>0</v>
      </c>
      <c r="S52" s="257">
        <v>0</v>
      </c>
      <c r="T52" s="257">
        <v>0</v>
      </c>
      <c r="U52" s="257">
        <v>0</v>
      </c>
      <c r="V52" s="260">
        <v>0</v>
      </c>
      <c r="W52" s="261">
        <v>0</v>
      </c>
      <c r="X52" s="257">
        <v>0</v>
      </c>
      <c r="Y52" s="260">
        <v>0</v>
      </c>
      <c r="Z52" s="257">
        <v>0</v>
      </c>
      <c r="AA52" s="257">
        <v>0</v>
      </c>
      <c r="AB52" s="260">
        <v>0</v>
      </c>
      <c r="AC52" s="257">
        <v>0</v>
      </c>
      <c r="AD52" s="257">
        <v>0</v>
      </c>
      <c r="AE52" s="260">
        <v>0</v>
      </c>
      <c r="AF52" s="183">
        <v>0</v>
      </c>
      <c r="AG52" s="260">
        <v>0</v>
      </c>
      <c r="AH52" s="183">
        <v>0</v>
      </c>
      <c r="AI52" s="260">
        <f t="shared" si="7"/>
        <v>43</v>
      </c>
      <c r="AJ52" s="183">
        <f t="shared" si="7"/>
        <v>122</v>
      </c>
      <c r="AK52" s="260">
        <f t="shared" si="7"/>
        <v>165</v>
      </c>
      <c r="AL52" s="258"/>
      <c r="AM52" s="257"/>
      <c r="AN52" s="258"/>
      <c r="AO52" s="257">
        <f t="shared" si="3"/>
        <v>165</v>
      </c>
    </row>
    <row r="53" spans="1:41" ht="21.95" customHeight="1" x14ac:dyDescent="0.2">
      <c r="A53" s="924"/>
      <c r="B53" s="944"/>
      <c r="C53" s="256" t="s">
        <v>264</v>
      </c>
      <c r="D53" s="257">
        <v>6</v>
      </c>
      <c r="E53" s="257">
        <v>21</v>
      </c>
      <c r="F53" s="258">
        <v>82</v>
      </c>
      <c r="G53" s="257">
        <v>63</v>
      </c>
      <c r="H53" s="258">
        <v>145</v>
      </c>
      <c r="I53" s="257">
        <v>87</v>
      </c>
      <c r="J53" s="258">
        <v>108</v>
      </c>
      <c r="K53" s="257">
        <v>195</v>
      </c>
      <c r="L53" s="258">
        <v>89</v>
      </c>
      <c r="M53" s="257">
        <v>109</v>
      </c>
      <c r="N53" s="258">
        <v>198</v>
      </c>
      <c r="O53" s="257">
        <v>258</v>
      </c>
      <c r="P53" s="258">
        <v>280</v>
      </c>
      <c r="Q53" s="257">
        <v>538</v>
      </c>
      <c r="R53" s="258">
        <v>2</v>
      </c>
      <c r="S53" s="257">
        <v>8</v>
      </c>
      <c r="T53" s="258">
        <v>19</v>
      </c>
      <c r="U53" s="257">
        <v>19</v>
      </c>
      <c r="V53" s="260">
        <v>38</v>
      </c>
      <c r="W53" s="261">
        <v>9</v>
      </c>
      <c r="X53" s="257">
        <v>16</v>
      </c>
      <c r="Y53" s="260">
        <v>25</v>
      </c>
      <c r="Z53" s="258">
        <v>15</v>
      </c>
      <c r="AA53" s="257">
        <v>14</v>
      </c>
      <c r="AB53" s="183">
        <v>29</v>
      </c>
      <c r="AC53" s="257">
        <v>13</v>
      </c>
      <c r="AD53" s="258">
        <v>5</v>
      </c>
      <c r="AE53" s="260">
        <v>18</v>
      </c>
      <c r="AF53" s="183">
        <v>56</v>
      </c>
      <c r="AG53" s="260">
        <v>54</v>
      </c>
      <c r="AH53" s="183">
        <v>110</v>
      </c>
      <c r="AI53" s="260">
        <f t="shared" si="7"/>
        <v>314</v>
      </c>
      <c r="AJ53" s="183">
        <f t="shared" si="7"/>
        <v>334</v>
      </c>
      <c r="AK53" s="260">
        <f t="shared" si="7"/>
        <v>648</v>
      </c>
      <c r="AL53" s="258"/>
      <c r="AM53" s="257"/>
      <c r="AN53" s="258"/>
      <c r="AO53" s="257">
        <f t="shared" si="3"/>
        <v>648</v>
      </c>
    </row>
    <row r="54" spans="1:41" ht="21.95" customHeight="1" x14ac:dyDescent="0.2">
      <c r="A54" s="924"/>
      <c r="B54" s="944"/>
      <c r="C54" s="551" t="s">
        <v>487</v>
      </c>
      <c r="D54" s="257">
        <v>1</v>
      </c>
      <c r="E54" s="257">
        <v>1</v>
      </c>
      <c r="F54" s="258">
        <v>9</v>
      </c>
      <c r="G54" s="257">
        <v>28</v>
      </c>
      <c r="H54" s="258">
        <v>37</v>
      </c>
      <c r="I54" s="257">
        <v>0</v>
      </c>
      <c r="J54" s="258">
        <v>0</v>
      </c>
      <c r="K54" s="257">
        <v>0</v>
      </c>
      <c r="L54" s="258">
        <v>0</v>
      </c>
      <c r="M54" s="257">
        <v>0</v>
      </c>
      <c r="N54" s="258">
        <v>0</v>
      </c>
      <c r="O54" s="257">
        <v>9</v>
      </c>
      <c r="P54" s="258">
        <v>28</v>
      </c>
      <c r="Q54" s="257">
        <v>37</v>
      </c>
      <c r="R54" s="257">
        <v>0</v>
      </c>
      <c r="S54" s="257">
        <v>0</v>
      </c>
      <c r="T54" s="257">
        <v>0</v>
      </c>
      <c r="U54" s="257">
        <v>0</v>
      </c>
      <c r="V54" s="260">
        <v>0</v>
      </c>
      <c r="W54" s="261">
        <v>0</v>
      </c>
      <c r="X54" s="257">
        <v>0</v>
      </c>
      <c r="Y54" s="260">
        <v>0</v>
      </c>
      <c r="Z54" s="257">
        <v>0</v>
      </c>
      <c r="AA54" s="257">
        <v>0</v>
      </c>
      <c r="AB54" s="260">
        <v>0</v>
      </c>
      <c r="AC54" s="257">
        <v>0</v>
      </c>
      <c r="AD54" s="257">
        <v>0</v>
      </c>
      <c r="AE54" s="260">
        <v>0</v>
      </c>
      <c r="AF54" s="183">
        <v>0</v>
      </c>
      <c r="AG54" s="260">
        <v>0</v>
      </c>
      <c r="AH54" s="183">
        <v>0</v>
      </c>
      <c r="AI54" s="260">
        <f t="shared" si="7"/>
        <v>9</v>
      </c>
      <c r="AJ54" s="183">
        <f t="shared" si="7"/>
        <v>28</v>
      </c>
      <c r="AK54" s="260">
        <f t="shared" si="7"/>
        <v>37</v>
      </c>
      <c r="AL54" s="258"/>
      <c r="AM54" s="257"/>
      <c r="AN54" s="258"/>
      <c r="AO54" s="257">
        <f t="shared" si="3"/>
        <v>37</v>
      </c>
    </row>
    <row r="55" spans="1:41" ht="21.95" customHeight="1" x14ac:dyDescent="0.2">
      <c r="A55" s="924"/>
      <c r="B55" s="944"/>
      <c r="C55" s="256" t="s">
        <v>265</v>
      </c>
      <c r="D55" s="257">
        <v>6</v>
      </c>
      <c r="E55" s="257">
        <v>24</v>
      </c>
      <c r="F55" s="258">
        <v>27</v>
      </c>
      <c r="G55" s="257">
        <v>239</v>
      </c>
      <c r="H55" s="258">
        <v>266</v>
      </c>
      <c r="I55" s="257">
        <v>22</v>
      </c>
      <c r="J55" s="258">
        <v>248</v>
      </c>
      <c r="K55" s="257">
        <v>270</v>
      </c>
      <c r="L55" s="258">
        <v>43</v>
      </c>
      <c r="M55" s="257">
        <v>228</v>
      </c>
      <c r="N55" s="258">
        <v>271</v>
      </c>
      <c r="O55" s="257">
        <v>92</v>
      </c>
      <c r="P55" s="258">
        <v>715</v>
      </c>
      <c r="Q55" s="257">
        <v>807</v>
      </c>
      <c r="R55" s="257">
        <v>0</v>
      </c>
      <c r="S55" s="257">
        <v>0</v>
      </c>
      <c r="T55" s="257">
        <v>0</v>
      </c>
      <c r="U55" s="257">
        <v>0</v>
      </c>
      <c r="V55" s="260">
        <v>0</v>
      </c>
      <c r="W55" s="261">
        <v>0</v>
      </c>
      <c r="X55" s="257">
        <v>0</v>
      </c>
      <c r="Y55" s="260">
        <v>0</v>
      </c>
      <c r="Z55" s="257">
        <v>0</v>
      </c>
      <c r="AA55" s="257">
        <v>0</v>
      </c>
      <c r="AB55" s="260">
        <v>0</v>
      </c>
      <c r="AC55" s="257">
        <v>0</v>
      </c>
      <c r="AD55" s="257">
        <v>0</v>
      </c>
      <c r="AE55" s="260">
        <v>0</v>
      </c>
      <c r="AF55" s="183">
        <v>0</v>
      </c>
      <c r="AG55" s="260">
        <v>0</v>
      </c>
      <c r="AH55" s="183">
        <v>0</v>
      </c>
      <c r="AI55" s="260">
        <f t="shared" si="7"/>
        <v>92</v>
      </c>
      <c r="AJ55" s="183">
        <f t="shared" si="7"/>
        <v>715</v>
      </c>
      <c r="AK55" s="260">
        <f t="shared" si="7"/>
        <v>807</v>
      </c>
      <c r="AL55" s="258"/>
      <c r="AM55" s="257"/>
      <c r="AN55" s="258"/>
      <c r="AO55" s="257">
        <f t="shared" si="3"/>
        <v>807</v>
      </c>
    </row>
    <row r="56" spans="1:41" ht="21.95" customHeight="1" x14ac:dyDescent="0.2">
      <c r="A56" s="924"/>
      <c r="B56" s="944"/>
      <c r="C56" s="256" t="s">
        <v>266</v>
      </c>
      <c r="D56" s="257">
        <v>2</v>
      </c>
      <c r="E56" s="257">
        <v>12</v>
      </c>
      <c r="F56" s="258">
        <v>27</v>
      </c>
      <c r="G56" s="257">
        <v>91</v>
      </c>
      <c r="H56" s="258">
        <v>118</v>
      </c>
      <c r="I56" s="257">
        <v>27</v>
      </c>
      <c r="J56" s="258">
        <v>90</v>
      </c>
      <c r="K56" s="257">
        <v>117</v>
      </c>
      <c r="L56" s="258">
        <v>24</v>
      </c>
      <c r="M56" s="257">
        <v>95</v>
      </c>
      <c r="N56" s="258">
        <v>119</v>
      </c>
      <c r="O56" s="257">
        <v>78</v>
      </c>
      <c r="P56" s="258">
        <v>276</v>
      </c>
      <c r="Q56" s="257">
        <v>354</v>
      </c>
      <c r="R56" s="257">
        <v>0</v>
      </c>
      <c r="S56" s="257">
        <v>0</v>
      </c>
      <c r="T56" s="257">
        <v>0</v>
      </c>
      <c r="U56" s="257">
        <v>0</v>
      </c>
      <c r="V56" s="260">
        <v>0</v>
      </c>
      <c r="W56" s="261">
        <v>0</v>
      </c>
      <c r="X56" s="257">
        <v>0</v>
      </c>
      <c r="Y56" s="260">
        <v>0</v>
      </c>
      <c r="Z56" s="257">
        <v>0</v>
      </c>
      <c r="AA56" s="257">
        <v>0</v>
      </c>
      <c r="AB56" s="260">
        <v>0</v>
      </c>
      <c r="AC56" s="257">
        <v>0</v>
      </c>
      <c r="AD56" s="257">
        <v>0</v>
      </c>
      <c r="AE56" s="260">
        <v>0</v>
      </c>
      <c r="AF56" s="183">
        <v>0</v>
      </c>
      <c r="AG56" s="260">
        <v>0</v>
      </c>
      <c r="AH56" s="183">
        <v>0</v>
      </c>
      <c r="AI56" s="260">
        <f t="shared" si="7"/>
        <v>78</v>
      </c>
      <c r="AJ56" s="183">
        <f t="shared" si="7"/>
        <v>276</v>
      </c>
      <c r="AK56" s="260">
        <f t="shared" si="7"/>
        <v>354</v>
      </c>
      <c r="AL56" s="258"/>
      <c r="AM56" s="257"/>
      <c r="AN56" s="258"/>
      <c r="AO56" s="257">
        <f t="shared" si="3"/>
        <v>354</v>
      </c>
    </row>
    <row r="57" spans="1:41" ht="21.95" customHeight="1" x14ac:dyDescent="0.2">
      <c r="A57" s="924"/>
      <c r="B57" s="944"/>
      <c r="C57" s="272" t="s">
        <v>488</v>
      </c>
      <c r="D57" s="257">
        <v>1</v>
      </c>
      <c r="E57" s="257">
        <v>1</v>
      </c>
      <c r="F57" s="258">
        <v>4</v>
      </c>
      <c r="G57" s="257">
        <v>36</v>
      </c>
      <c r="H57" s="258">
        <v>40</v>
      </c>
      <c r="I57" s="257">
        <v>0</v>
      </c>
      <c r="J57" s="258">
        <v>0</v>
      </c>
      <c r="K57" s="257">
        <v>0</v>
      </c>
      <c r="L57" s="258">
        <v>0</v>
      </c>
      <c r="M57" s="257">
        <v>0</v>
      </c>
      <c r="N57" s="258">
        <v>0</v>
      </c>
      <c r="O57" s="257">
        <v>4</v>
      </c>
      <c r="P57" s="258">
        <v>36</v>
      </c>
      <c r="Q57" s="257">
        <v>40</v>
      </c>
      <c r="R57" s="257">
        <v>0</v>
      </c>
      <c r="S57" s="257">
        <v>0</v>
      </c>
      <c r="T57" s="257">
        <v>0</v>
      </c>
      <c r="U57" s="257">
        <v>0</v>
      </c>
      <c r="V57" s="260">
        <v>0</v>
      </c>
      <c r="W57" s="261">
        <v>0</v>
      </c>
      <c r="X57" s="257">
        <v>0</v>
      </c>
      <c r="Y57" s="260">
        <v>0</v>
      </c>
      <c r="Z57" s="257">
        <v>0</v>
      </c>
      <c r="AA57" s="257">
        <v>0</v>
      </c>
      <c r="AB57" s="260">
        <v>0</v>
      </c>
      <c r="AC57" s="257">
        <v>0</v>
      </c>
      <c r="AD57" s="257">
        <v>0</v>
      </c>
      <c r="AE57" s="260">
        <v>0</v>
      </c>
      <c r="AF57" s="183">
        <v>0</v>
      </c>
      <c r="AG57" s="260">
        <v>0</v>
      </c>
      <c r="AH57" s="183">
        <v>0</v>
      </c>
      <c r="AI57" s="260">
        <f t="shared" si="7"/>
        <v>4</v>
      </c>
      <c r="AJ57" s="183">
        <f t="shared" si="7"/>
        <v>36</v>
      </c>
      <c r="AK57" s="260">
        <f t="shared" si="7"/>
        <v>40</v>
      </c>
      <c r="AL57" s="258"/>
      <c r="AM57" s="257"/>
      <c r="AN57" s="258"/>
      <c r="AO57" s="257">
        <f t="shared" si="3"/>
        <v>40</v>
      </c>
    </row>
    <row r="58" spans="1:41" ht="21.95" customHeight="1" x14ac:dyDescent="0.2">
      <c r="A58" s="924"/>
      <c r="B58" s="944"/>
      <c r="C58" s="256" t="s">
        <v>267</v>
      </c>
      <c r="D58" s="257">
        <v>3</v>
      </c>
      <c r="E58" s="257">
        <v>12</v>
      </c>
      <c r="F58" s="258">
        <v>10</v>
      </c>
      <c r="G58" s="257">
        <v>150</v>
      </c>
      <c r="H58" s="258">
        <v>160</v>
      </c>
      <c r="I58" s="257">
        <v>10</v>
      </c>
      <c r="J58" s="258">
        <v>145</v>
      </c>
      <c r="K58" s="257">
        <v>155</v>
      </c>
      <c r="L58" s="258">
        <v>3</v>
      </c>
      <c r="M58" s="257">
        <v>155</v>
      </c>
      <c r="N58" s="258">
        <v>158</v>
      </c>
      <c r="O58" s="257">
        <v>23</v>
      </c>
      <c r="P58" s="258">
        <v>450</v>
      </c>
      <c r="Q58" s="257">
        <v>473</v>
      </c>
      <c r="R58" s="257">
        <v>0</v>
      </c>
      <c r="S58" s="257">
        <v>0</v>
      </c>
      <c r="T58" s="257">
        <v>0</v>
      </c>
      <c r="U58" s="257">
        <v>0</v>
      </c>
      <c r="V58" s="260">
        <v>0</v>
      </c>
      <c r="W58" s="261">
        <v>0</v>
      </c>
      <c r="X58" s="257">
        <v>0</v>
      </c>
      <c r="Y58" s="260">
        <v>0</v>
      </c>
      <c r="Z58" s="257">
        <v>0</v>
      </c>
      <c r="AA58" s="257">
        <v>0</v>
      </c>
      <c r="AB58" s="260">
        <v>0</v>
      </c>
      <c r="AC58" s="257">
        <v>0</v>
      </c>
      <c r="AD58" s="257">
        <v>0</v>
      </c>
      <c r="AE58" s="260">
        <v>0</v>
      </c>
      <c r="AF58" s="183">
        <v>0</v>
      </c>
      <c r="AG58" s="260">
        <v>0</v>
      </c>
      <c r="AH58" s="183">
        <v>0</v>
      </c>
      <c r="AI58" s="260">
        <f t="shared" si="7"/>
        <v>23</v>
      </c>
      <c r="AJ58" s="183">
        <f t="shared" si="7"/>
        <v>450</v>
      </c>
      <c r="AK58" s="260">
        <f t="shared" si="7"/>
        <v>473</v>
      </c>
      <c r="AL58" s="258"/>
      <c r="AM58" s="257"/>
      <c r="AN58" s="258"/>
      <c r="AO58" s="257">
        <f t="shared" si="3"/>
        <v>473</v>
      </c>
    </row>
    <row r="59" spans="1:41" ht="21.95" customHeight="1" x14ac:dyDescent="0.2">
      <c r="A59" s="924"/>
      <c r="B59" s="944"/>
      <c r="C59" s="256" t="s">
        <v>268</v>
      </c>
      <c r="D59" s="257">
        <v>1</v>
      </c>
      <c r="E59" s="257">
        <v>6</v>
      </c>
      <c r="F59" s="258">
        <v>18</v>
      </c>
      <c r="G59" s="257">
        <v>61</v>
      </c>
      <c r="H59" s="258">
        <v>79</v>
      </c>
      <c r="I59" s="257">
        <v>13</v>
      </c>
      <c r="J59" s="258">
        <v>59</v>
      </c>
      <c r="K59" s="257">
        <v>72</v>
      </c>
      <c r="L59" s="258">
        <v>14</v>
      </c>
      <c r="M59" s="257">
        <v>64</v>
      </c>
      <c r="N59" s="258">
        <v>78</v>
      </c>
      <c r="O59" s="257">
        <v>45</v>
      </c>
      <c r="P59" s="258">
        <v>184</v>
      </c>
      <c r="Q59" s="257">
        <v>229</v>
      </c>
      <c r="R59" s="257">
        <v>0</v>
      </c>
      <c r="S59" s="257">
        <v>0</v>
      </c>
      <c r="T59" s="257">
        <v>0</v>
      </c>
      <c r="U59" s="257">
        <v>0</v>
      </c>
      <c r="V59" s="260">
        <v>0</v>
      </c>
      <c r="W59" s="261">
        <v>0</v>
      </c>
      <c r="X59" s="257">
        <v>0</v>
      </c>
      <c r="Y59" s="260">
        <v>0</v>
      </c>
      <c r="Z59" s="257">
        <v>0</v>
      </c>
      <c r="AA59" s="257">
        <v>0</v>
      </c>
      <c r="AB59" s="260">
        <v>0</v>
      </c>
      <c r="AC59" s="257">
        <v>0</v>
      </c>
      <c r="AD59" s="257">
        <v>0</v>
      </c>
      <c r="AE59" s="260">
        <v>0</v>
      </c>
      <c r="AF59" s="183">
        <v>0</v>
      </c>
      <c r="AG59" s="260">
        <v>0</v>
      </c>
      <c r="AH59" s="183">
        <v>0</v>
      </c>
      <c r="AI59" s="260">
        <f t="shared" si="7"/>
        <v>45</v>
      </c>
      <c r="AJ59" s="183">
        <f t="shared" si="7"/>
        <v>184</v>
      </c>
      <c r="AK59" s="260">
        <f t="shared" si="7"/>
        <v>229</v>
      </c>
      <c r="AL59" s="258"/>
      <c r="AM59" s="257"/>
      <c r="AN59" s="258"/>
      <c r="AO59" s="257">
        <f t="shared" si="3"/>
        <v>229</v>
      </c>
    </row>
    <row r="60" spans="1:41" ht="21.95" customHeight="1" x14ac:dyDescent="0.2">
      <c r="A60" s="924"/>
      <c r="B60" s="944"/>
      <c r="C60" s="256" t="s">
        <v>269</v>
      </c>
      <c r="D60" s="257">
        <v>2</v>
      </c>
      <c r="E60" s="257">
        <v>6</v>
      </c>
      <c r="F60" s="258">
        <v>17</v>
      </c>
      <c r="G60" s="257">
        <v>59</v>
      </c>
      <c r="H60" s="258">
        <v>76</v>
      </c>
      <c r="I60" s="257">
        <v>11</v>
      </c>
      <c r="J60" s="258">
        <v>70</v>
      </c>
      <c r="K60" s="257">
        <v>81</v>
      </c>
      <c r="L60" s="258">
        <v>18</v>
      </c>
      <c r="M60" s="257">
        <v>57</v>
      </c>
      <c r="N60" s="258">
        <v>75</v>
      </c>
      <c r="O60" s="257">
        <v>46</v>
      </c>
      <c r="P60" s="258">
        <v>186</v>
      </c>
      <c r="Q60" s="257">
        <v>232</v>
      </c>
      <c r="R60" s="257">
        <v>0</v>
      </c>
      <c r="S60" s="257">
        <v>0</v>
      </c>
      <c r="T60" s="257">
        <v>0</v>
      </c>
      <c r="U60" s="257">
        <v>0</v>
      </c>
      <c r="V60" s="260">
        <v>0</v>
      </c>
      <c r="W60" s="261">
        <v>0</v>
      </c>
      <c r="X60" s="257">
        <v>0</v>
      </c>
      <c r="Y60" s="260">
        <v>0</v>
      </c>
      <c r="Z60" s="257">
        <v>0</v>
      </c>
      <c r="AA60" s="257">
        <v>0</v>
      </c>
      <c r="AB60" s="260">
        <v>0</v>
      </c>
      <c r="AC60" s="257">
        <v>0</v>
      </c>
      <c r="AD60" s="257">
        <v>0</v>
      </c>
      <c r="AE60" s="260">
        <v>0</v>
      </c>
      <c r="AF60" s="183">
        <v>0</v>
      </c>
      <c r="AG60" s="260">
        <v>0</v>
      </c>
      <c r="AH60" s="183">
        <v>0</v>
      </c>
      <c r="AI60" s="260">
        <f t="shared" si="7"/>
        <v>46</v>
      </c>
      <c r="AJ60" s="183">
        <f t="shared" si="7"/>
        <v>186</v>
      </c>
      <c r="AK60" s="260">
        <f t="shared" si="7"/>
        <v>232</v>
      </c>
      <c r="AL60" s="258"/>
      <c r="AM60" s="257"/>
      <c r="AN60" s="258"/>
      <c r="AO60" s="257">
        <f t="shared" si="3"/>
        <v>232</v>
      </c>
    </row>
    <row r="61" spans="1:41" ht="21.95" customHeight="1" x14ac:dyDescent="0.2">
      <c r="A61" s="924"/>
      <c r="B61" s="944"/>
      <c r="C61" s="256" t="s">
        <v>270</v>
      </c>
      <c r="D61" s="257">
        <v>2</v>
      </c>
      <c r="E61" s="257">
        <v>6</v>
      </c>
      <c r="F61" s="258">
        <v>18</v>
      </c>
      <c r="G61" s="257">
        <v>54</v>
      </c>
      <c r="H61" s="258">
        <v>72</v>
      </c>
      <c r="I61" s="257">
        <v>11</v>
      </c>
      <c r="J61" s="258">
        <v>67</v>
      </c>
      <c r="K61" s="257">
        <v>78</v>
      </c>
      <c r="L61" s="258">
        <v>13</v>
      </c>
      <c r="M61" s="257">
        <v>66</v>
      </c>
      <c r="N61" s="258">
        <v>79</v>
      </c>
      <c r="O61" s="257">
        <v>42</v>
      </c>
      <c r="P61" s="258">
        <v>187</v>
      </c>
      <c r="Q61" s="257">
        <v>229</v>
      </c>
      <c r="R61" s="257">
        <v>0</v>
      </c>
      <c r="S61" s="257">
        <v>0</v>
      </c>
      <c r="T61" s="257">
        <v>0</v>
      </c>
      <c r="U61" s="257">
        <v>0</v>
      </c>
      <c r="V61" s="260">
        <v>0</v>
      </c>
      <c r="W61" s="261">
        <v>0</v>
      </c>
      <c r="X61" s="257">
        <v>0</v>
      </c>
      <c r="Y61" s="260">
        <v>0</v>
      </c>
      <c r="Z61" s="257">
        <v>0</v>
      </c>
      <c r="AA61" s="257">
        <v>0</v>
      </c>
      <c r="AB61" s="260">
        <v>0</v>
      </c>
      <c r="AC61" s="257">
        <v>0</v>
      </c>
      <c r="AD61" s="257">
        <v>0</v>
      </c>
      <c r="AE61" s="260">
        <v>0</v>
      </c>
      <c r="AF61" s="183">
        <v>0</v>
      </c>
      <c r="AG61" s="260">
        <v>0</v>
      </c>
      <c r="AH61" s="183">
        <v>0</v>
      </c>
      <c r="AI61" s="260">
        <f t="shared" si="7"/>
        <v>42</v>
      </c>
      <c r="AJ61" s="183">
        <f t="shared" si="7"/>
        <v>187</v>
      </c>
      <c r="AK61" s="260">
        <f t="shared" si="7"/>
        <v>229</v>
      </c>
      <c r="AL61" s="258"/>
      <c r="AM61" s="257"/>
      <c r="AN61" s="258"/>
      <c r="AO61" s="257">
        <f t="shared" si="3"/>
        <v>229</v>
      </c>
    </row>
    <row r="62" spans="1:41" ht="21.95" customHeight="1" x14ac:dyDescent="0.2">
      <c r="A62" s="924"/>
      <c r="B62" s="944"/>
      <c r="C62" s="256" t="s">
        <v>271</v>
      </c>
      <c r="D62" s="257">
        <v>2</v>
      </c>
      <c r="E62" s="257">
        <v>9</v>
      </c>
      <c r="F62" s="258">
        <v>19</v>
      </c>
      <c r="G62" s="257">
        <v>101</v>
      </c>
      <c r="H62" s="258">
        <v>120</v>
      </c>
      <c r="I62" s="257">
        <v>10</v>
      </c>
      <c r="J62" s="258">
        <v>107</v>
      </c>
      <c r="K62" s="257">
        <v>117</v>
      </c>
      <c r="L62" s="258">
        <v>19</v>
      </c>
      <c r="M62" s="257">
        <v>97</v>
      </c>
      <c r="N62" s="258">
        <v>116</v>
      </c>
      <c r="O62" s="257">
        <v>48</v>
      </c>
      <c r="P62" s="258">
        <v>305</v>
      </c>
      <c r="Q62" s="257">
        <v>353</v>
      </c>
      <c r="R62" s="257">
        <v>0</v>
      </c>
      <c r="S62" s="257">
        <v>0</v>
      </c>
      <c r="T62" s="257">
        <v>0</v>
      </c>
      <c r="U62" s="257">
        <v>0</v>
      </c>
      <c r="V62" s="260">
        <v>0</v>
      </c>
      <c r="W62" s="261">
        <v>0</v>
      </c>
      <c r="X62" s="257">
        <v>0</v>
      </c>
      <c r="Y62" s="260">
        <v>0</v>
      </c>
      <c r="Z62" s="257">
        <v>0</v>
      </c>
      <c r="AA62" s="257">
        <v>0</v>
      </c>
      <c r="AB62" s="260">
        <v>0</v>
      </c>
      <c r="AC62" s="257">
        <v>0</v>
      </c>
      <c r="AD62" s="257">
        <v>0</v>
      </c>
      <c r="AE62" s="260">
        <v>0</v>
      </c>
      <c r="AF62" s="183">
        <v>0</v>
      </c>
      <c r="AG62" s="260">
        <v>0</v>
      </c>
      <c r="AH62" s="183">
        <v>0</v>
      </c>
      <c r="AI62" s="260">
        <f t="shared" si="7"/>
        <v>48</v>
      </c>
      <c r="AJ62" s="183">
        <f t="shared" si="7"/>
        <v>305</v>
      </c>
      <c r="AK62" s="260">
        <f t="shared" si="7"/>
        <v>353</v>
      </c>
      <c r="AL62" s="258"/>
      <c r="AM62" s="257"/>
      <c r="AN62" s="258"/>
      <c r="AO62" s="257">
        <f t="shared" si="3"/>
        <v>353</v>
      </c>
    </row>
    <row r="63" spans="1:41" ht="21.95" customHeight="1" x14ac:dyDescent="0.2">
      <c r="A63" s="924"/>
      <c r="B63" s="944"/>
      <c r="C63" s="272" t="s">
        <v>272</v>
      </c>
      <c r="D63" s="257">
        <v>1</v>
      </c>
      <c r="E63" s="257">
        <v>6</v>
      </c>
      <c r="F63" s="258">
        <v>44</v>
      </c>
      <c r="G63" s="257">
        <v>76</v>
      </c>
      <c r="H63" s="258">
        <v>120</v>
      </c>
      <c r="I63" s="257">
        <v>30</v>
      </c>
      <c r="J63" s="258">
        <v>89</v>
      </c>
      <c r="K63" s="257">
        <v>119</v>
      </c>
      <c r="L63" s="258">
        <v>45</v>
      </c>
      <c r="M63" s="257">
        <v>74</v>
      </c>
      <c r="N63" s="258">
        <v>119</v>
      </c>
      <c r="O63" s="257">
        <v>119</v>
      </c>
      <c r="P63" s="258">
        <v>239</v>
      </c>
      <c r="Q63" s="257">
        <v>358</v>
      </c>
      <c r="R63" s="257">
        <v>0</v>
      </c>
      <c r="S63" s="257">
        <v>0</v>
      </c>
      <c r="T63" s="257">
        <v>0</v>
      </c>
      <c r="U63" s="257">
        <v>0</v>
      </c>
      <c r="V63" s="260">
        <v>0</v>
      </c>
      <c r="W63" s="261">
        <v>0</v>
      </c>
      <c r="X63" s="257">
        <v>0</v>
      </c>
      <c r="Y63" s="260">
        <v>0</v>
      </c>
      <c r="Z63" s="257">
        <v>0</v>
      </c>
      <c r="AA63" s="257">
        <v>0</v>
      </c>
      <c r="AB63" s="260">
        <v>0</v>
      </c>
      <c r="AC63" s="257">
        <v>0</v>
      </c>
      <c r="AD63" s="257">
        <v>0</v>
      </c>
      <c r="AE63" s="260">
        <v>0</v>
      </c>
      <c r="AF63" s="183">
        <v>0</v>
      </c>
      <c r="AG63" s="260">
        <v>0</v>
      </c>
      <c r="AH63" s="183">
        <v>0</v>
      </c>
      <c r="AI63" s="260">
        <f t="shared" si="7"/>
        <v>119</v>
      </c>
      <c r="AJ63" s="183">
        <f t="shared" si="7"/>
        <v>239</v>
      </c>
      <c r="AK63" s="260">
        <f t="shared" si="7"/>
        <v>358</v>
      </c>
      <c r="AL63" s="258"/>
      <c r="AM63" s="257"/>
      <c r="AN63" s="258"/>
      <c r="AO63" s="257">
        <f t="shared" si="3"/>
        <v>358</v>
      </c>
    </row>
    <row r="64" spans="1:41" ht="21.95" customHeight="1" x14ac:dyDescent="0.2">
      <c r="A64" s="924"/>
      <c r="B64" s="944"/>
      <c r="C64" s="256" t="s">
        <v>273</v>
      </c>
      <c r="D64" s="257">
        <v>0</v>
      </c>
      <c r="E64" s="257">
        <v>0</v>
      </c>
      <c r="F64" s="258">
        <v>0</v>
      </c>
      <c r="G64" s="257">
        <v>0</v>
      </c>
      <c r="H64" s="258">
        <v>0</v>
      </c>
      <c r="I64" s="257">
        <v>0</v>
      </c>
      <c r="J64" s="258">
        <v>0</v>
      </c>
      <c r="K64" s="257">
        <v>0</v>
      </c>
      <c r="L64" s="258">
        <v>0</v>
      </c>
      <c r="M64" s="257">
        <v>0</v>
      </c>
      <c r="N64" s="258">
        <v>0</v>
      </c>
      <c r="O64" s="257">
        <v>0</v>
      </c>
      <c r="P64" s="258">
        <v>0</v>
      </c>
      <c r="Q64" s="257">
        <v>0</v>
      </c>
      <c r="R64" s="258">
        <v>0</v>
      </c>
      <c r="S64" s="257">
        <v>0</v>
      </c>
      <c r="T64" s="258">
        <v>33</v>
      </c>
      <c r="U64" s="257">
        <v>24</v>
      </c>
      <c r="V64" s="260">
        <v>57</v>
      </c>
      <c r="W64" s="261">
        <v>22</v>
      </c>
      <c r="X64" s="258">
        <v>20</v>
      </c>
      <c r="Y64" s="260">
        <v>42</v>
      </c>
      <c r="Z64" s="258">
        <v>23</v>
      </c>
      <c r="AA64" s="257">
        <v>22</v>
      </c>
      <c r="AB64" s="183">
        <v>45</v>
      </c>
      <c r="AC64" s="257">
        <v>0</v>
      </c>
      <c r="AD64" s="258">
        <v>0</v>
      </c>
      <c r="AE64" s="260">
        <v>0</v>
      </c>
      <c r="AF64" s="183">
        <v>78</v>
      </c>
      <c r="AG64" s="260">
        <v>66</v>
      </c>
      <c r="AH64" s="183">
        <v>144</v>
      </c>
      <c r="AI64" s="260">
        <f t="shared" si="7"/>
        <v>78</v>
      </c>
      <c r="AJ64" s="183">
        <f t="shared" si="7"/>
        <v>66</v>
      </c>
      <c r="AK64" s="260">
        <f t="shared" si="7"/>
        <v>144</v>
      </c>
      <c r="AL64" s="258"/>
      <c r="AM64" s="257"/>
      <c r="AN64" s="258"/>
      <c r="AO64" s="257">
        <f t="shared" si="3"/>
        <v>144</v>
      </c>
    </row>
    <row r="65" spans="1:41" ht="21.95" customHeight="1" x14ac:dyDescent="0.2">
      <c r="A65" s="924"/>
      <c r="B65" s="948"/>
      <c r="C65" s="273" t="s">
        <v>274</v>
      </c>
      <c r="D65" s="262">
        <v>0</v>
      </c>
      <c r="E65" s="262">
        <v>0</v>
      </c>
      <c r="F65" s="263">
        <v>0</v>
      </c>
      <c r="G65" s="262">
        <v>0</v>
      </c>
      <c r="H65" s="263">
        <v>0</v>
      </c>
      <c r="I65" s="262">
        <v>0</v>
      </c>
      <c r="J65" s="263">
        <v>0</v>
      </c>
      <c r="K65" s="262">
        <v>0</v>
      </c>
      <c r="L65" s="263">
        <v>0</v>
      </c>
      <c r="M65" s="262">
        <v>0</v>
      </c>
      <c r="N65" s="263">
        <v>0</v>
      </c>
      <c r="O65" s="262">
        <v>0</v>
      </c>
      <c r="P65" s="263">
        <v>0</v>
      </c>
      <c r="Q65" s="262">
        <v>0</v>
      </c>
      <c r="R65" s="263">
        <v>0</v>
      </c>
      <c r="S65" s="262">
        <v>0</v>
      </c>
      <c r="T65" s="263">
        <v>25</v>
      </c>
      <c r="U65" s="262">
        <v>26</v>
      </c>
      <c r="V65" s="264">
        <v>51</v>
      </c>
      <c r="W65" s="269">
        <v>24</v>
      </c>
      <c r="X65" s="263">
        <v>31</v>
      </c>
      <c r="Y65" s="264">
        <v>55</v>
      </c>
      <c r="Z65" s="263">
        <v>22</v>
      </c>
      <c r="AA65" s="262">
        <v>35</v>
      </c>
      <c r="AB65" s="265">
        <v>57</v>
      </c>
      <c r="AC65" s="262">
        <v>0</v>
      </c>
      <c r="AD65" s="263">
        <v>0</v>
      </c>
      <c r="AE65" s="264">
        <v>0</v>
      </c>
      <c r="AF65" s="265">
        <v>71</v>
      </c>
      <c r="AG65" s="264">
        <v>92</v>
      </c>
      <c r="AH65" s="265">
        <v>163</v>
      </c>
      <c r="AI65" s="264">
        <f t="shared" ref="AI65:AK65" si="8">O65+AF65</f>
        <v>71</v>
      </c>
      <c r="AJ65" s="265">
        <f t="shared" si="8"/>
        <v>92</v>
      </c>
      <c r="AK65" s="264">
        <f t="shared" si="8"/>
        <v>163</v>
      </c>
      <c r="AL65" s="263"/>
      <c r="AM65" s="262"/>
      <c r="AN65" s="263"/>
      <c r="AO65" s="262">
        <f t="shared" si="3"/>
        <v>163</v>
      </c>
    </row>
    <row r="66" spans="1:41" ht="21.95" customHeight="1" x14ac:dyDescent="0.2">
      <c r="A66" s="924"/>
      <c r="B66" s="943" t="s">
        <v>275</v>
      </c>
      <c r="C66" s="547" t="s">
        <v>1</v>
      </c>
      <c r="D66" s="274">
        <f>SUM(D67:D74)</f>
        <v>9</v>
      </c>
      <c r="E66" s="274">
        <f>SUM(E67:E74)</f>
        <v>27</v>
      </c>
      <c r="F66" s="274">
        <f t="shared" ref="F66:AO66" si="9">SUM(F67:F74)</f>
        <v>248</v>
      </c>
      <c r="G66" s="274">
        <f t="shared" si="9"/>
        <v>106</v>
      </c>
      <c r="H66" s="274">
        <f t="shared" si="9"/>
        <v>354</v>
      </c>
      <c r="I66" s="274">
        <f t="shared" si="9"/>
        <v>218</v>
      </c>
      <c r="J66" s="274">
        <f t="shared" si="9"/>
        <v>95</v>
      </c>
      <c r="K66" s="274">
        <f t="shared" si="9"/>
        <v>313</v>
      </c>
      <c r="L66" s="274">
        <f t="shared" si="9"/>
        <v>244</v>
      </c>
      <c r="M66" s="274">
        <f t="shared" si="9"/>
        <v>82</v>
      </c>
      <c r="N66" s="274">
        <f t="shared" si="9"/>
        <v>326</v>
      </c>
      <c r="O66" s="274">
        <f t="shared" si="9"/>
        <v>710</v>
      </c>
      <c r="P66" s="274">
        <f t="shared" si="9"/>
        <v>283</v>
      </c>
      <c r="Q66" s="274">
        <f t="shared" si="9"/>
        <v>993</v>
      </c>
      <c r="R66" s="274">
        <f t="shared" si="9"/>
        <v>0</v>
      </c>
      <c r="S66" s="274">
        <f t="shared" si="9"/>
        <v>0</v>
      </c>
      <c r="T66" s="274">
        <f t="shared" si="9"/>
        <v>0</v>
      </c>
      <c r="U66" s="274">
        <f t="shared" si="9"/>
        <v>0</v>
      </c>
      <c r="V66" s="274">
        <f t="shared" si="9"/>
        <v>0</v>
      </c>
      <c r="W66" s="274">
        <f t="shared" si="9"/>
        <v>0</v>
      </c>
      <c r="X66" s="274">
        <f t="shared" si="9"/>
        <v>0</v>
      </c>
      <c r="Y66" s="274">
        <f t="shared" si="9"/>
        <v>0</v>
      </c>
      <c r="Z66" s="274">
        <f t="shared" si="9"/>
        <v>0</v>
      </c>
      <c r="AA66" s="274">
        <f t="shared" si="9"/>
        <v>0</v>
      </c>
      <c r="AB66" s="274">
        <f t="shared" si="9"/>
        <v>0</v>
      </c>
      <c r="AC66" s="274">
        <f t="shared" si="9"/>
        <v>0</v>
      </c>
      <c r="AD66" s="274">
        <f t="shared" si="9"/>
        <v>0</v>
      </c>
      <c r="AE66" s="274">
        <f t="shared" si="9"/>
        <v>0</v>
      </c>
      <c r="AF66" s="274">
        <f t="shared" si="9"/>
        <v>0</v>
      </c>
      <c r="AG66" s="274">
        <f t="shared" si="9"/>
        <v>0</v>
      </c>
      <c r="AH66" s="274">
        <f t="shared" si="9"/>
        <v>0</v>
      </c>
      <c r="AI66" s="274">
        <f t="shared" si="9"/>
        <v>710</v>
      </c>
      <c r="AJ66" s="274">
        <f t="shared" si="9"/>
        <v>283</v>
      </c>
      <c r="AK66" s="274">
        <f t="shared" si="9"/>
        <v>993</v>
      </c>
      <c r="AL66" s="274">
        <f t="shared" si="9"/>
        <v>45</v>
      </c>
      <c r="AM66" s="274">
        <f t="shared" si="9"/>
        <v>2</v>
      </c>
      <c r="AN66" s="274">
        <f t="shared" si="9"/>
        <v>47</v>
      </c>
      <c r="AO66" s="274">
        <f t="shared" si="9"/>
        <v>1040</v>
      </c>
    </row>
    <row r="67" spans="1:41" ht="21.95" customHeight="1" x14ac:dyDescent="0.2">
      <c r="A67" s="924"/>
      <c r="B67" s="944"/>
      <c r="C67" s="271" t="s">
        <v>276</v>
      </c>
      <c r="D67" s="257">
        <v>1</v>
      </c>
      <c r="E67" s="257">
        <v>3</v>
      </c>
      <c r="F67" s="258">
        <v>24</v>
      </c>
      <c r="G67" s="257">
        <v>16</v>
      </c>
      <c r="H67" s="258">
        <v>40</v>
      </c>
      <c r="I67" s="257">
        <v>27</v>
      </c>
      <c r="J67" s="258">
        <v>13</v>
      </c>
      <c r="K67" s="257">
        <v>40</v>
      </c>
      <c r="L67" s="258">
        <v>26</v>
      </c>
      <c r="M67" s="257">
        <v>13</v>
      </c>
      <c r="N67" s="258">
        <v>39</v>
      </c>
      <c r="O67" s="257">
        <v>77</v>
      </c>
      <c r="P67" s="258">
        <v>42</v>
      </c>
      <c r="Q67" s="257">
        <v>119</v>
      </c>
      <c r="R67" s="257">
        <v>0</v>
      </c>
      <c r="S67" s="257">
        <v>0</v>
      </c>
      <c r="T67" s="257">
        <v>0</v>
      </c>
      <c r="U67" s="257">
        <v>0</v>
      </c>
      <c r="V67" s="260">
        <v>0</v>
      </c>
      <c r="W67" s="261">
        <v>0</v>
      </c>
      <c r="X67" s="257">
        <v>0</v>
      </c>
      <c r="Y67" s="260">
        <v>0</v>
      </c>
      <c r="Z67" s="257">
        <v>0</v>
      </c>
      <c r="AA67" s="257">
        <v>0</v>
      </c>
      <c r="AB67" s="260">
        <v>0</v>
      </c>
      <c r="AC67" s="257">
        <v>0</v>
      </c>
      <c r="AD67" s="257">
        <v>0</v>
      </c>
      <c r="AE67" s="260">
        <v>0</v>
      </c>
      <c r="AF67" s="183">
        <v>0</v>
      </c>
      <c r="AG67" s="260">
        <v>0</v>
      </c>
      <c r="AH67" s="183">
        <v>0</v>
      </c>
      <c r="AI67" s="260">
        <f t="shared" ref="AI67:AK74" si="10">O67+AF67</f>
        <v>77</v>
      </c>
      <c r="AJ67" s="183">
        <f t="shared" si="10"/>
        <v>42</v>
      </c>
      <c r="AK67" s="260">
        <f t="shared" si="10"/>
        <v>119</v>
      </c>
      <c r="AL67" s="258"/>
      <c r="AM67" s="257"/>
      <c r="AN67" s="258"/>
      <c r="AO67" s="257">
        <f t="shared" si="3"/>
        <v>119</v>
      </c>
    </row>
    <row r="68" spans="1:41" ht="21.95" customHeight="1" x14ac:dyDescent="0.2">
      <c r="A68" s="924"/>
      <c r="B68" s="944"/>
      <c r="C68" s="271" t="s">
        <v>277</v>
      </c>
      <c r="D68" s="257">
        <v>1</v>
      </c>
      <c r="E68" s="257">
        <v>3</v>
      </c>
      <c r="F68" s="258">
        <v>37</v>
      </c>
      <c r="G68" s="257">
        <v>3</v>
      </c>
      <c r="H68" s="258">
        <v>40</v>
      </c>
      <c r="I68" s="257">
        <v>25</v>
      </c>
      <c r="J68" s="258">
        <v>1</v>
      </c>
      <c r="K68" s="257">
        <v>26</v>
      </c>
      <c r="L68" s="258">
        <v>38</v>
      </c>
      <c r="M68" s="257">
        <v>0</v>
      </c>
      <c r="N68" s="258">
        <v>38</v>
      </c>
      <c r="O68" s="257">
        <v>100</v>
      </c>
      <c r="P68" s="258">
        <v>4</v>
      </c>
      <c r="Q68" s="257">
        <v>104</v>
      </c>
      <c r="R68" s="257">
        <v>0</v>
      </c>
      <c r="S68" s="257">
        <v>0</v>
      </c>
      <c r="T68" s="257">
        <v>0</v>
      </c>
      <c r="U68" s="257">
        <v>0</v>
      </c>
      <c r="V68" s="260">
        <v>0</v>
      </c>
      <c r="W68" s="261">
        <v>0</v>
      </c>
      <c r="X68" s="257">
        <v>0</v>
      </c>
      <c r="Y68" s="260">
        <v>0</v>
      </c>
      <c r="Z68" s="257">
        <v>0</v>
      </c>
      <c r="AA68" s="257">
        <v>0</v>
      </c>
      <c r="AB68" s="260">
        <v>0</v>
      </c>
      <c r="AC68" s="257">
        <v>0</v>
      </c>
      <c r="AD68" s="257">
        <v>0</v>
      </c>
      <c r="AE68" s="260">
        <v>0</v>
      </c>
      <c r="AF68" s="183">
        <v>0</v>
      </c>
      <c r="AG68" s="260">
        <v>0</v>
      </c>
      <c r="AH68" s="183">
        <v>0</v>
      </c>
      <c r="AI68" s="260">
        <f t="shared" si="10"/>
        <v>100</v>
      </c>
      <c r="AJ68" s="183">
        <f t="shared" si="10"/>
        <v>4</v>
      </c>
      <c r="AK68" s="260">
        <f t="shared" si="10"/>
        <v>104</v>
      </c>
      <c r="AL68" s="258"/>
      <c r="AM68" s="257"/>
      <c r="AN68" s="258"/>
      <c r="AO68" s="257">
        <f t="shared" si="3"/>
        <v>104</v>
      </c>
    </row>
    <row r="69" spans="1:41" ht="21.95" customHeight="1" x14ac:dyDescent="0.2">
      <c r="A69" s="924"/>
      <c r="B69" s="944"/>
      <c r="C69" s="271" t="s">
        <v>278</v>
      </c>
      <c r="D69" s="257">
        <v>1</v>
      </c>
      <c r="E69" s="257">
        <v>3</v>
      </c>
      <c r="F69" s="258">
        <v>38</v>
      </c>
      <c r="G69" s="257">
        <v>2</v>
      </c>
      <c r="H69" s="258">
        <v>40</v>
      </c>
      <c r="I69" s="257">
        <v>39</v>
      </c>
      <c r="J69" s="258">
        <v>0</v>
      </c>
      <c r="K69" s="257">
        <v>39</v>
      </c>
      <c r="L69" s="258">
        <v>30</v>
      </c>
      <c r="M69" s="257">
        <v>2</v>
      </c>
      <c r="N69" s="258">
        <v>32</v>
      </c>
      <c r="O69" s="257">
        <v>107</v>
      </c>
      <c r="P69" s="258">
        <v>4</v>
      </c>
      <c r="Q69" s="257">
        <v>111</v>
      </c>
      <c r="R69" s="257">
        <v>0</v>
      </c>
      <c r="S69" s="257">
        <v>0</v>
      </c>
      <c r="T69" s="257">
        <v>0</v>
      </c>
      <c r="U69" s="257">
        <v>0</v>
      </c>
      <c r="V69" s="260">
        <v>0</v>
      </c>
      <c r="W69" s="261">
        <v>0</v>
      </c>
      <c r="X69" s="257">
        <v>0</v>
      </c>
      <c r="Y69" s="260">
        <v>0</v>
      </c>
      <c r="Z69" s="257">
        <v>0</v>
      </c>
      <c r="AA69" s="257">
        <v>0</v>
      </c>
      <c r="AB69" s="260">
        <v>0</v>
      </c>
      <c r="AC69" s="257">
        <v>0</v>
      </c>
      <c r="AD69" s="257">
        <v>0</v>
      </c>
      <c r="AE69" s="260">
        <v>0</v>
      </c>
      <c r="AF69" s="183">
        <v>0</v>
      </c>
      <c r="AG69" s="260">
        <v>0</v>
      </c>
      <c r="AH69" s="183">
        <v>0</v>
      </c>
      <c r="AI69" s="260">
        <f t="shared" si="10"/>
        <v>107</v>
      </c>
      <c r="AJ69" s="183">
        <f t="shared" si="10"/>
        <v>4</v>
      </c>
      <c r="AK69" s="260">
        <f t="shared" si="10"/>
        <v>111</v>
      </c>
      <c r="AL69" s="258">
        <v>14</v>
      </c>
      <c r="AM69" s="257">
        <v>0</v>
      </c>
      <c r="AN69" s="258">
        <v>14</v>
      </c>
      <c r="AO69" s="257">
        <f t="shared" si="3"/>
        <v>125</v>
      </c>
    </row>
    <row r="70" spans="1:41" ht="21.95" customHeight="1" x14ac:dyDescent="0.2">
      <c r="A70" s="924"/>
      <c r="B70" s="944"/>
      <c r="C70" s="271" t="s">
        <v>279</v>
      </c>
      <c r="D70" s="257">
        <v>1</v>
      </c>
      <c r="E70" s="257">
        <v>3</v>
      </c>
      <c r="F70" s="258">
        <v>25</v>
      </c>
      <c r="G70" s="257">
        <v>8</v>
      </c>
      <c r="H70" s="258">
        <v>33</v>
      </c>
      <c r="I70" s="257">
        <v>19</v>
      </c>
      <c r="J70" s="258">
        <v>10</v>
      </c>
      <c r="K70" s="257">
        <v>29</v>
      </c>
      <c r="L70" s="258">
        <v>14</v>
      </c>
      <c r="M70" s="257">
        <v>12</v>
      </c>
      <c r="N70" s="258">
        <v>26</v>
      </c>
      <c r="O70" s="257">
        <v>58</v>
      </c>
      <c r="P70" s="258">
        <v>30</v>
      </c>
      <c r="Q70" s="257">
        <v>88</v>
      </c>
      <c r="R70" s="257">
        <v>0</v>
      </c>
      <c r="S70" s="257">
        <v>0</v>
      </c>
      <c r="T70" s="257">
        <v>0</v>
      </c>
      <c r="U70" s="257">
        <v>0</v>
      </c>
      <c r="V70" s="260">
        <v>0</v>
      </c>
      <c r="W70" s="261">
        <v>0</v>
      </c>
      <c r="X70" s="257">
        <v>0</v>
      </c>
      <c r="Y70" s="260">
        <v>0</v>
      </c>
      <c r="Z70" s="257">
        <v>0</v>
      </c>
      <c r="AA70" s="257">
        <v>0</v>
      </c>
      <c r="AB70" s="260">
        <v>0</v>
      </c>
      <c r="AC70" s="257">
        <v>0</v>
      </c>
      <c r="AD70" s="257">
        <v>0</v>
      </c>
      <c r="AE70" s="260">
        <v>0</v>
      </c>
      <c r="AF70" s="183">
        <v>0</v>
      </c>
      <c r="AG70" s="260">
        <v>0</v>
      </c>
      <c r="AH70" s="183">
        <v>0</v>
      </c>
      <c r="AI70" s="260">
        <f t="shared" si="10"/>
        <v>58</v>
      </c>
      <c r="AJ70" s="183">
        <f t="shared" si="10"/>
        <v>30</v>
      </c>
      <c r="AK70" s="260">
        <f t="shared" si="10"/>
        <v>88</v>
      </c>
      <c r="AL70" s="258"/>
      <c r="AM70" s="257"/>
      <c r="AN70" s="258"/>
      <c r="AO70" s="257">
        <f t="shared" si="3"/>
        <v>88</v>
      </c>
    </row>
    <row r="71" spans="1:41" ht="21.95" customHeight="1" x14ac:dyDescent="0.2">
      <c r="A71" s="255"/>
      <c r="B71" s="944"/>
      <c r="C71" s="271" t="s">
        <v>280</v>
      </c>
      <c r="D71" s="257">
        <v>2</v>
      </c>
      <c r="E71" s="257">
        <v>6</v>
      </c>
      <c r="F71" s="258">
        <v>30</v>
      </c>
      <c r="G71" s="257">
        <v>50</v>
      </c>
      <c r="H71" s="258">
        <v>80</v>
      </c>
      <c r="I71" s="257">
        <v>28</v>
      </c>
      <c r="J71" s="258">
        <v>46</v>
      </c>
      <c r="K71" s="257">
        <v>74</v>
      </c>
      <c r="L71" s="258">
        <v>40</v>
      </c>
      <c r="M71" s="257">
        <v>38</v>
      </c>
      <c r="N71" s="258">
        <v>78</v>
      </c>
      <c r="O71" s="257">
        <v>98</v>
      </c>
      <c r="P71" s="258">
        <v>134</v>
      </c>
      <c r="Q71" s="257">
        <v>232</v>
      </c>
      <c r="R71" s="257">
        <v>0</v>
      </c>
      <c r="S71" s="257">
        <v>0</v>
      </c>
      <c r="T71" s="257">
        <v>0</v>
      </c>
      <c r="U71" s="257">
        <v>0</v>
      </c>
      <c r="V71" s="260">
        <v>0</v>
      </c>
      <c r="W71" s="261">
        <v>0</v>
      </c>
      <c r="X71" s="257">
        <v>0</v>
      </c>
      <c r="Y71" s="260">
        <v>0</v>
      </c>
      <c r="Z71" s="257">
        <v>0</v>
      </c>
      <c r="AA71" s="257">
        <v>0</v>
      </c>
      <c r="AB71" s="260">
        <v>0</v>
      </c>
      <c r="AC71" s="257">
        <v>0</v>
      </c>
      <c r="AD71" s="257">
        <v>0</v>
      </c>
      <c r="AE71" s="260">
        <v>0</v>
      </c>
      <c r="AF71" s="183">
        <v>0</v>
      </c>
      <c r="AG71" s="260">
        <v>0</v>
      </c>
      <c r="AH71" s="183">
        <v>0</v>
      </c>
      <c r="AI71" s="260">
        <f t="shared" si="10"/>
        <v>98</v>
      </c>
      <c r="AJ71" s="183">
        <f t="shared" si="10"/>
        <v>134</v>
      </c>
      <c r="AK71" s="260">
        <f t="shared" si="10"/>
        <v>232</v>
      </c>
      <c r="AL71" s="258"/>
      <c r="AM71" s="257"/>
      <c r="AN71" s="258"/>
      <c r="AO71" s="257">
        <f t="shared" si="3"/>
        <v>232</v>
      </c>
    </row>
    <row r="72" spans="1:41" ht="21.95" customHeight="1" x14ac:dyDescent="0.2">
      <c r="A72" s="255"/>
      <c r="B72" s="944"/>
      <c r="C72" s="271" t="s">
        <v>489</v>
      </c>
      <c r="D72" s="257">
        <v>1</v>
      </c>
      <c r="E72" s="257">
        <v>3</v>
      </c>
      <c r="F72" s="258">
        <v>37</v>
      </c>
      <c r="G72" s="257">
        <v>3</v>
      </c>
      <c r="H72" s="258">
        <v>40</v>
      </c>
      <c r="I72" s="257">
        <v>36</v>
      </c>
      <c r="J72" s="258">
        <v>0</v>
      </c>
      <c r="K72" s="257">
        <v>36</v>
      </c>
      <c r="L72" s="258">
        <v>37</v>
      </c>
      <c r="M72" s="257">
        <v>2</v>
      </c>
      <c r="N72" s="258">
        <v>39</v>
      </c>
      <c r="O72" s="257">
        <v>110</v>
      </c>
      <c r="P72" s="258">
        <v>5</v>
      </c>
      <c r="Q72" s="257">
        <v>115</v>
      </c>
      <c r="R72" s="257">
        <v>0</v>
      </c>
      <c r="S72" s="257">
        <v>0</v>
      </c>
      <c r="T72" s="257">
        <v>0</v>
      </c>
      <c r="U72" s="257">
        <v>0</v>
      </c>
      <c r="V72" s="260">
        <v>0</v>
      </c>
      <c r="W72" s="261">
        <v>0</v>
      </c>
      <c r="X72" s="257">
        <v>0</v>
      </c>
      <c r="Y72" s="260">
        <v>0</v>
      </c>
      <c r="Z72" s="257">
        <v>0</v>
      </c>
      <c r="AA72" s="257">
        <v>0</v>
      </c>
      <c r="AB72" s="260">
        <v>0</v>
      </c>
      <c r="AC72" s="257">
        <v>0</v>
      </c>
      <c r="AD72" s="257">
        <v>0</v>
      </c>
      <c r="AE72" s="260">
        <v>0</v>
      </c>
      <c r="AF72" s="183">
        <v>0</v>
      </c>
      <c r="AG72" s="260">
        <v>0</v>
      </c>
      <c r="AH72" s="183">
        <v>0</v>
      </c>
      <c r="AI72" s="260">
        <f t="shared" si="10"/>
        <v>110</v>
      </c>
      <c r="AJ72" s="183">
        <f t="shared" si="10"/>
        <v>5</v>
      </c>
      <c r="AK72" s="260">
        <f t="shared" si="10"/>
        <v>115</v>
      </c>
      <c r="AL72" s="258">
        <v>14</v>
      </c>
      <c r="AM72" s="257">
        <v>0</v>
      </c>
      <c r="AN72" s="258">
        <v>14</v>
      </c>
      <c r="AO72" s="257">
        <f t="shared" si="3"/>
        <v>129</v>
      </c>
    </row>
    <row r="73" spans="1:41" ht="21.95" customHeight="1" x14ac:dyDescent="0.2">
      <c r="A73" s="255"/>
      <c r="B73" s="944"/>
      <c r="C73" s="271" t="s">
        <v>281</v>
      </c>
      <c r="D73" s="257">
        <v>1</v>
      </c>
      <c r="E73" s="257">
        <v>3</v>
      </c>
      <c r="F73" s="258">
        <v>35</v>
      </c>
      <c r="G73" s="257">
        <v>5</v>
      </c>
      <c r="H73" s="258">
        <v>40</v>
      </c>
      <c r="I73" s="257">
        <v>24</v>
      </c>
      <c r="J73" s="258">
        <v>16</v>
      </c>
      <c r="K73" s="257">
        <v>40</v>
      </c>
      <c r="L73" s="258">
        <v>30</v>
      </c>
      <c r="M73" s="257">
        <v>5</v>
      </c>
      <c r="N73" s="258">
        <v>35</v>
      </c>
      <c r="O73" s="257">
        <v>89</v>
      </c>
      <c r="P73" s="258">
        <v>26</v>
      </c>
      <c r="Q73" s="257">
        <v>115</v>
      </c>
      <c r="R73" s="258">
        <v>0</v>
      </c>
      <c r="S73" s="257">
        <v>0</v>
      </c>
      <c r="T73" s="258">
        <v>0</v>
      </c>
      <c r="U73" s="257">
        <v>0</v>
      </c>
      <c r="V73" s="260">
        <v>0</v>
      </c>
      <c r="W73" s="261">
        <v>0</v>
      </c>
      <c r="X73" s="258">
        <v>0</v>
      </c>
      <c r="Y73" s="260">
        <v>0</v>
      </c>
      <c r="Z73" s="258">
        <v>0</v>
      </c>
      <c r="AA73" s="257">
        <v>0</v>
      </c>
      <c r="AB73" s="183">
        <v>0</v>
      </c>
      <c r="AC73" s="257">
        <v>0</v>
      </c>
      <c r="AD73" s="258">
        <v>0</v>
      </c>
      <c r="AE73" s="260">
        <v>0</v>
      </c>
      <c r="AF73" s="183">
        <v>0</v>
      </c>
      <c r="AG73" s="260">
        <v>0</v>
      </c>
      <c r="AH73" s="183">
        <v>0</v>
      </c>
      <c r="AI73" s="260">
        <f t="shared" si="10"/>
        <v>89</v>
      </c>
      <c r="AJ73" s="183">
        <f t="shared" si="10"/>
        <v>26</v>
      </c>
      <c r="AK73" s="260">
        <f t="shared" si="10"/>
        <v>115</v>
      </c>
      <c r="AL73" s="258">
        <v>17</v>
      </c>
      <c r="AM73" s="257">
        <v>2</v>
      </c>
      <c r="AN73" s="258">
        <v>19</v>
      </c>
      <c r="AO73" s="257">
        <f t="shared" si="3"/>
        <v>134</v>
      </c>
    </row>
    <row r="74" spans="1:41" ht="21.95" customHeight="1" x14ac:dyDescent="0.2">
      <c r="A74" s="255"/>
      <c r="B74" s="944"/>
      <c r="C74" s="271" t="s">
        <v>282</v>
      </c>
      <c r="D74" s="257">
        <v>1</v>
      </c>
      <c r="E74" s="257">
        <v>3</v>
      </c>
      <c r="F74" s="258">
        <v>22</v>
      </c>
      <c r="G74" s="257">
        <v>19</v>
      </c>
      <c r="H74" s="258">
        <v>41</v>
      </c>
      <c r="I74" s="257">
        <v>20</v>
      </c>
      <c r="J74" s="258">
        <v>9</v>
      </c>
      <c r="K74" s="257">
        <v>29</v>
      </c>
      <c r="L74" s="258">
        <v>29</v>
      </c>
      <c r="M74" s="257">
        <v>10</v>
      </c>
      <c r="N74" s="258">
        <v>39</v>
      </c>
      <c r="O74" s="257">
        <v>71</v>
      </c>
      <c r="P74" s="258">
        <v>38</v>
      </c>
      <c r="Q74" s="257">
        <v>109</v>
      </c>
      <c r="R74" s="258">
        <v>0</v>
      </c>
      <c r="S74" s="257">
        <v>0</v>
      </c>
      <c r="T74" s="258">
        <v>0</v>
      </c>
      <c r="U74" s="257">
        <v>0</v>
      </c>
      <c r="V74" s="260">
        <v>0</v>
      </c>
      <c r="W74" s="261">
        <v>0</v>
      </c>
      <c r="X74" s="258">
        <v>0</v>
      </c>
      <c r="Y74" s="260">
        <v>0</v>
      </c>
      <c r="Z74" s="258">
        <v>0</v>
      </c>
      <c r="AA74" s="257">
        <v>0</v>
      </c>
      <c r="AB74" s="183">
        <v>0</v>
      </c>
      <c r="AC74" s="257">
        <v>0</v>
      </c>
      <c r="AD74" s="258">
        <v>0</v>
      </c>
      <c r="AE74" s="260">
        <v>0</v>
      </c>
      <c r="AF74" s="183">
        <v>0</v>
      </c>
      <c r="AG74" s="260">
        <v>0</v>
      </c>
      <c r="AH74" s="183">
        <v>0</v>
      </c>
      <c r="AI74" s="260">
        <f t="shared" si="10"/>
        <v>71</v>
      </c>
      <c r="AJ74" s="183">
        <f t="shared" si="10"/>
        <v>38</v>
      </c>
      <c r="AK74" s="260">
        <f t="shared" si="10"/>
        <v>109</v>
      </c>
      <c r="AL74" s="258"/>
      <c r="AM74" s="257"/>
      <c r="AN74" s="258"/>
      <c r="AO74" s="257">
        <f t="shared" si="3"/>
        <v>109</v>
      </c>
    </row>
    <row r="75" spans="1:41" ht="21.95" customHeight="1" x14ac:dyDescent="0.2">
      <c r="A75" s="255"/>
      <c r="B75" s="949" t="s">
        <v>490</v>
      </c>
      <c r="C75" s="552" t="s">
        <v>1</v>
      </c>
      <c r="D75" s="275">
        <f>SUM(D76:D78)</f>
        <v>3</v>
      </c>
      <c r="E75" s="275">
        <f>SUM(E76:E78)</f>
        <v>9</v>
      </c>
      <c r="F75" s="275">
        <f t="shared" ref="F75:AO75" si="11">SUM(F76:F78)</f>
        <v>6</v>
      </c>
      <c r="G75" s="275">
        <f t="shared" si="11"/>
        <v>88</v>
      </c>
      <c r="H75" s="275">
        <f t="shared" si="11"/>
        <v>94</v>
      </c>
      <c r="I75" s="275">
        <f t="shared" si="11"/>
        <v>4</v>
      </c>
      <c r="J75" s="275">
        <f t="shared" si="11"/>
        <v>74</v>
      </c>
      <c r="K75" s="275">
        <f>SUM(K76:K78)</f>
        <v>78</v>
      </c>
      <c r="L75" s="275">
        <f t="shared" si="11"/>
        <v>11</v>
      </c>
      <c r="M75" s="275">
        <f t="shared" si="11"/>
        <v>77</v>
      </c>
      <c r="N75" s="275">
        <f t="shared" si="11"/>
        <v>88</v>
      </c>
      <c r="O75" s="275">
        <f t="shared" si="11"/>
        <v>21</v>
      </c>
      <c r="P75" s="275">
        <f t="shared" si="11"/>
        <v>239</v>
      </c>
      <c r="Q75" s="275">
        <f t="shared" si="11"/>
        <v>260</v>
      </c>
      <c r="R75" s="275">
        <f t="shared" si="11"/>
        <v>0</v>
      </c>
      <c r="S75" s="275">
        <f t="shared" si="11"/>
        <v>0</v>
      </c>
      <c r="T75" s="275">
        <f t="shared" si="11"/>
        <v>0</v>
      </c>
      <c r="U75" s="275">
        <f t="shared" si="11"/>
        <v>0</v>
      </c>
      <c r="V75" s="275">
        <f t="shared" si="11"/>
        <v>0</v>
      </c>
      <c r="W75" s="275">
        <f t="shared" si="11"/>
        <v>0</v>
      </c>
      <c r="X75" s="275">
        <f t="shared" si="11"/>
        <v>0</v>
      </c>
      <c r="Y75" s="275">
        <f t="shared" si="11"/>
        <v>0</v>
      </c>
      <c r="Z75" s="275">
        <f t="shared" si="11"/>
        <v>0</v>
      </c>
      <c r="AA75" s="275">
        <f t="shared" si="11"/>
        <v>0</v>
      </c>
      <c r="AB75" s="275">
        <f t="shared" si="11"/>
        <v>0</v>
      </c>
      <c r="AC75" s="275">
        <f t="shared" si="11"/>
        <v>0</v>
      </c>
      <c r="AD75" s="275">
        <f t="shared" si="11"/>
        <v>0</v>
      </c>
      <c r="AE75" s="275">
        <f t="shared" si="11"/>
        <v>0</v>
      </c>
      <c r="AF75" s="275">
        <f t="shared" si="11"/>
        <v>0</v>
      </c>
      <c r="AG75" s="275">
        <f t="shared" si="11"/>
        <v>0</v>
      </c>
      <c r="AH75" s="275">
        <f t="shared" si="11"/>
        <v>0</v>
      </c>
      <c r="AI75" s="275">
        <f t="shared" si="11"/>
        <v>21</v>
      </c>
      <c r="AJ75" s="275">
        <f t="shared" si="11"/>
        <v>239</v>
      </c>
      <c r="AK75" s="275">
        <f t="shared" si="11"/>
        <v>260</v>
      </c>
      <c r="AL75" s="275">
        <f t="shared" si="11"/>
        <v>0</v>
      </c>
      <c r="AM75" s="275">
        <f t="shared" si="11"/>
        <v>0</v>
      </c>
      <c r="AN75" s="275">
        <f t="shared" si="11"/>
        <v>0</v>
      </c>
      <c r="AO75" s="275">
        <f t="shared" si="11"/>
        <v>260</v>
      </c>
    </row>
    <row r="76" spans="1:41" ht="21.95" customHeight="1" x14ac:dyDescent="0.2">
      <c r="A76" s="255"/>
      <c r="B76" s="950"/>
      <c r="C76" s="256" t="s">
        <v>283</v>
      </c>
      <c r="D76" s="257">
        <v>1</v>
      </c>
      <c r="E76" s="257">
        <v>3</v>
      </c>
      <c r="F76" s="258">
        <v>6</v>
      </c>
      <c r="G76" s="257">
        <v>27</v>
      </c>
      <c r="H76" s="258">
        <v>33</v>
      </c>
      <c r="I76" s="257">
        <v>4</v>
      </c>
      <c r="J76" s="258">
        <v>17</v>
      </c>
      <c r="K76" s="257">
        <v>21</v>
      </c>
      <c r="L76" s="258">
        <v>8</v>
      </c>
      <c r="M76" s="257">
        <v>21</v>
      </c>
      <c r="N76" s="258">
        <v>29</v>
      </c>
      <c r="O76" s="257">
        <v>18</v>
      </c>
      <c r="P76" s="258">
        <v>65</v>
      </c>
      <c r="Q76" s="257">
        <v>83</v>
      </c>
      <c r="R76" s="258">
        <v>0</v>
      </c>
      <c r="S76" s="257">
        <v>0</v>
      </c>
      <c r="T76" s="258">
        <v>0</v>
      </c>
      <c r="U76" s="257">
        <v>0</v>
      </c>
      <c r="V76" s="260">
        <v>0</v>
      </c>
      <c r="W76" s="261">
        <v>0</v>
      </c>
      <c r="X76" s="258">
        <v>0</v>
      </c>
      <c r="Y76" s="260">
        <v>0</v>
      </c>
      <c r="Z76" s="258">
        <v>0</v>
      </c>
      <c r="AA76" s="257">
        <v>0</v>
      </c>
      <c r="AB76" s="183">
        <v>0</v>
      </c>
      <c r="AC76" s="257">
        <v>0</v>
      </c>
      <c r="AD76" s="258">
        <v>0</v>
      </c>
      <c r="AE76" s="260">
        <v>0</v>
      </c>
      <c r="AF76" s="183">
        <v>0</v>
      </c>
      <c r="AG76" s="260">
        <v>0</v>
      </c>
      <c r="AH76" s="183">
        <v>0</v>
      </c>
      <c r="AI76" s="260">
        <f t="shared" ref="AI76:AK81" si="12">O76+AF76</f>
        <v>18</v>
      </c>
      <c r="AJ76" s="183">
        <f t="shared" si="12"/>
        <v>65</v>
      </c>
      <c r="AK76" s="260">
        <f t="shared" si="12"/>
        <v>83</v>
      </c>
      <c r="AL76" s="258"/>
      <c r="AM76" s="257"/>
      <c r="AN76" s="258"/>
      <c r="AO76" s="257">
        <f t="shared" si="3"/>
        <v>83</v>
      </c>
    </row>
    <row r="77" spans="1:41" ht="21.95" customHeight="1" x14ac:dyDescent="0.2">
      <c r="A77" s="255"/>
      <c r="B77" s="950"/>
      <c r="C77" s="256" t="s">
        <v>284</v>
      </c>
      <c r="D77" s="257">
        <v>1</v>
      </c>
      <c r="E77" s="257">
        <v>3</v>
      </c>
      <c r="F77" s="258">
        <v>0</v>
      </c>
      <c r="G77" s="257">
        <v>31</v>
      </c>
      <c r="H77" s="258">
        <v>31</v>
      </c>
      <c r="I77" s="257">
        <v>0</v>
      </c>
      <c r="J77" s="258">
        <v>34</v>
      </c>
      <c r="K77" s="257">
        <v>34</v>
      </c>
      <c r="L77" s="258">
        <v>0</v>
      </c>
      <c r="M77" s="257">
        <v>31</v>
      </c>
      <c r="N77" s="258">
        <v>31</v>
      </c>
      <c r="O77" s="257">
        <v>0</v>
      </c>
      <c r="P77" s="258">
        <v>96</v>
      </c>
      <c r="Q77" s="257">
        <v>96</v>
      </c>
      <c r="R77" s="258">
        <v>0</v>
      </c>
      <c r="S77" s="257">
        <v>0</v>
      </c>
      <c r="T77" s="258">
        <v>0</v>
      </c>
      <c r="U77" s="257">
        <v>0</v>
      </c>
      <c r="V77" s="260">
        <v>0</v>
      </c>
      <c r="W77" s="261">
        <v>0</v>
      </c>
      <c r="X77" s="258">
        <v>0</v>
      </c>
      <c r="Y77" s="260">
        <v>0</v>
      </c>
      <c r="Z77" s="258">
        <v>0</v>
      </c>
      <c r="AA77" s="257">
        <v>0</v>
      </c>
      <c r="AB77" s="183">
        <v>0</v>
      </c>
      <c r="AC77" s="257">
        <v>0</v>
      </c>
      <c r="AD77" s="258">
        <v>0</v>
      </c>
      <c r="AE77" s="260">
        <v>0</v>
      </c>
      <c r="AF77" s="183">
        <v>0</v>
      </c>
      <c r="AG77" s="260">
        <v>0</v>
      </c>
      <c r="AH77" s="183">
        <v>0</v>
      </c>
      <c r="AI77" s="260">
        <f t="shared" si="12"/>
        <v>0</v>
      </c>
      <c r="AJ77" s="183">
        <f t="shared" si="12"/>
        <v>96</v>
      </c>
      <c r="AK77" s="260">
        <f t="shared" si="12"/>
        <v>96</v>
      </c>
      <c r="AL77" s="258"/>
      <c r="AM77" s="257"/>
      <c r="AN77" s="258"/>
      <c r="AO77" s="257">
        <f t="shared" si="3"/>
        <v>96</v>
      </c>
    </row>
    <row r="78" spans="1:41" ht="21.95" customHeight="1" x14ac:dyDescent="0.2">
      <c r="A78" s="255"/>
      <c r="B78" s="950"/>
      <c r="C78" s="256" t="s">
        <v>285</v>
      </c>
      <c r="D78" s="257">
        <v>1</v>
      </c>
      <c r="E78" s="257">
        <v>3</v>
      </c>
      <c r="F78" s="258">
        <v>0</v>
      </c>
      <c r="G78" s="257">
        <v>30</v>
      </c>
      <c r="H78" s="258">
        <v>30</v>
      </c>
      <c r="I78" s="257">
        <v>0</v>
      </c>
      <c r="J78" s="258">
        <v>23</v>
      </c>
      <c r="K78" s="257">
        <v>23</v>
      </c>
      <c r="L78" s="258">
        <v>3</v>
      </c>
      <c r="M78" s="257">
        <v>25</v>
      </c>
      <c r="N78" s="258">
        <v>28</v>
      </c>
      <c r="O78" s="257">
        <v>3</v>
      </c>
      <c r="P78" s="258">
        <v>78</v>
      </c>
      <c r="Q78" s="257">
        <v>81</v>
      </c>
      <c r="R78" s="258">
        <v>0</v>
      </c>
      <c r="S78" s="257">
        <v>0</v>
      </c>
      <c r="T78" s="258">
        <v>0</v>
      </c>
      <c r="U78" s="257">
        <v>0</v>
      </c>
      <c r="V78" s="260">
        <v>0</v>
      </c>
      <c r="W78" s="261">
        <v>0</v>
      </c>
      <c r="X78" s="258">
        <v>0</v>
      </c>
      <c r="Y78" s="260">
        <v>0</v>
      </c>
      <c r="Z78" s="258">
        <v>0</v>
      </c>
      <c r="AA78" s="257">
        <v>0</v>
      </c>
      <c r="AB78" s="183">
        <v>0</v>
      </c>
      <c r="AC78" s="257">
        <v>0</v>
      </c>
      <c r="AD78" s="258">
        <v>0</v>
      </c>
      <c r="AE78" s="260">
        <v>0</v>
      </c>
      <c r="AF78" s="183">
        <v>0</v>
      </c>
      <c r="AG78" s="260">
        <v>0</v>
      </c>
      <c r="AH78" s="183">
        <v>0</v>
      </c>
      <c r="AI78" s="260">
        <f t="shared" si="12"/>
        <v>3</v>
      </c>
      <c r="AJ78" s="183">
        <f t="shared" si="12"/>
        <v>78</v>
      </c>
      <c r="AK78" s="260">
        <f t="shared" si="12"/>
        <v>81</v>
      </c>
      <c r="AL78" s="258"/>
      <c r="AM78" s="257"/>
      <c r="AN78" s="258"/>
      <c r="AO78" s="257">
        <f t="shared" si="3"/>
        <v>81</v>
      </c>
    </row>
    <row r="79" spans="1:41" ht="21.95" customHeight="1" x14ac:dyDescent="0.2">
      <c r="A79" s="255"/>
      <c r="B79" s="276" t="s">
        <v>286</v>
      </c>
      <c r="C79" s="277" t="s">
        <v>287</v>
      </c>
      <c r="D79" s="252">
        <v>2</v>
      </c>
      <c r="E79" s="252">
        <v>9</v>
      </c>
      <c r="F79" s="252">
        <v>0</v>
      </c>
      <c r="G79" s="252">
        <v>119</v>
      </c>
      <c r="H79" s="252">
        <v>119</v>
      </c>
      <c r="I79" s="252">
        <v>5</v>
      </c>
      <c r="J79" s="252">
        <v>114</v>
      </c>
      <c r="K79" s="252">
        <v>119</v>
      </c>
      <c r="L79" s="252">
        <v>7</v>
      </c>
      <c r="M79" s="252">
        <v>107</v>
      </c>
      <c r="N79" s="252">
        <v>114</v>
      </c>
      <c r="O79" s="252">
        <v>12</v>
      </c>
      <c r="P79" s="252">
        <v>340</v>
      </c>
      <c r="Q79" s="252">
        <v>352</v>
      </c>
      <c r="R79" s="252">
        <v>0</v>
      </c>
      <c r="S79" s="252">
        <v>0</v>
      </c>
      <c r="T79" s="252">
        <v>0</v>
      </c>
      <c r="U79" s="252">
        <v>0</v>
      </c>
      <c r="V79" s="252">
        <v>0</v>
      </c>
      <c r="W79" s="278">
        <v>0</v>
      </c>
      <c r="X79" s="252">
        <v>0</v>
      </c>
      <c r="Y79" s="252">
        <v>0</v>
      </c>
      <c r="Z79" s="252">
        <v>0</v>
      </c>
      <c r="AA79" s="252">
        <v>0</v>
      </c>
      <c r="AB79" s="252">
        <v>0</v>
      </c>
      <c r="AC79" s="252">
        <v>0</v>
      </c>
      <c r="AD79" s="252">
        <v>0</v>
      </c>
      <c r="AE79" s="252">
        <v>0</v>
      </c>
      <c r="AF79" s="252">
        <v>0</v>
      </c>
      <c r="AG79" s="252">
        <v>0</v>
      </c>
      <c r="AH79" s="252">
        <v>0</v>
      </c>
      <c r="AI79" s="252">
        <f t="shared" si="12"/>
        <v>12</v>
      </c>
      <c r="AJ79" s="252">
        <f t="shared" si="12"/>
        <v>340</v>
      </c>
      <c r="AK79" s="252">
        <f t="shared" si="12"/>
        <v>352</v>
      </c>
      <c r="AL79" s="252">
        <v>7</v>
      </c>
      <c r="AM79" s="252">
        <v>192</v>
      </c>
      <c r="AN79" s="252">
        <v>199</v>
      </c>
      <c r="AO79" s="252">
        <f t="shared" si="3"/>
        <v>551</v>
      </c>
    </row>
    <row r="80" spans="1:41" s="179" customFormat="1" ht="21.95" customHeight="1" x14ac:dyDescent="0.2">
      <c r="A80" s="255"/>
      <c r="B80" s="279" t="s">
        <v>288</v>
      </c>
      <c r="C80" s="280" t="s">
        <v>288</v>
      </c>
      <c r="D80" s="252">
        <v>1</v>
      </c>
      <c r="E80" s="252">
        <v>3</v>
      </c>
      <c r="F80" s="281">
        <v>3</v>
      </c>
      <c r="G80" s="252">
        <v>7</v>
      </c>
      <c r="H80" s="281">
        <v>10</v>
      </c>
      <c r="I80" s="252">
        <v>3</v>
      </c>
      <c r="J80" s="281">
        <v>11</v>
      </c>
      <c r="K80" s="252">
        <v>14</v>
      </c>
      <c r="L80" s="281">
        <v>5</v>
      </c>
      <c r="M80" s="252">
        <v>15</v>
      </c>
      <c r="N80" s="281">
        <v>20</v>
      </c>
      <c r="O80" s="252">
        <v>11</v>
      </c>
      <c r="P80" s="281">
        <v>33</v>
      </c>
      <c r="Q80" s="252">
        <v>44</v>
      </c>
      <c r="R80" s="281">
        <v>0</v>
      </c>
      <c r="S80" s="252">
        <v>0</v>
      </c>
      <c r="T80" s="281">
        <v>0</v>
      </c>
      <c r="U80" s="252">
        <v>0</v>
      </c>
      <c r="V80" s="248">
        <v>0</v>
      </c>
      <c r="W80" s="278">
        <v>0</v>
      </c>
      <c r="X80" s="281">
        <v>0</v>
      </c>
      <c r="Y80" s="248">
        <v>0</v>
      </c>
      <c r="Z80" s="281">
        <v>0</v>
      </c>
      <c r="AA80" s="252">
        <v>0</v>
      </c>
      <c r="AB80" s="249">
        <v>0</v>
      </c>
      <c r="AC80" s="252">
        <v>0</v>
      </c>
      <c r="AD80" s="281">
        <v>0</v>
      </c>
      <c r="AE80" s="248">
        <v>0</v>
      </c>
      <c r="AF80" s="249">
        <v>0</v>
      </c>
      <c r="AG80" s="248">
        <v>0</v>
      </c>
      <c r="AH80" s="249">
        <v>0</v>
      </c>
      <c r="AI80" s="248">
        <f t="shared" si="12"/>
        <v>11</v>
      </c>
      <c r="AJ80" s="249">
        <f t="shared" si="12"/>
        <v>33</v>
      </c>
      <c r="AK80" s="248">
        <f t="shared" si="12"/>
        <v>44</v>
      </c>
      <c r="AL80" s="281"/>
      <c r="AM80" s="252"/>
      <c r="AN80" s="281"/>
      <c r="AO80" s="252">
        <f t="shared" si="3"/>
        <v>44</v>
      </c>
    </row>
    <row r="81" spans="1:42" s="179" customFormat="1" ht="21.95" customHeight="1" x14ac:dyDescent="0.2">
      <c r="A81" s="255"/>
      <c r="B81" s="256" t="s">
        <v>491</v>
      </c>
      <c r="C81" s="282" t="s">
        <v>289</v>
      </c>
      <c r="D81" s="275">
        <v>5</v>
      </c>
      <c r="E81" s="275">
        <v>18</v>
      </c>
      <c r="F81" s="553">
        <v>133</v>
      </c>
      <c r="G81" s="275">
        <v>105</v>
      </c>
      <c r="H81" s="553">
        <v>238</v>
      </c>
      <c r="I81" s="275">
        <v>142</v>
      </c>
      <c r="J81" s="553">
        <v>92</v>
      </c>
      <c r="K81" s="275">
        <v>234</v>
      </c>
      <c r="L81" s="553">
        <v>152</v>
      </c>
      <c r="M81" s="275">
        <v>89</v>
      </c>
      <c r="N81" s="553">
        <v>241</v>
      </c>
      <c r="O81" s="275">
        <v>427</v>
      </c>
      <c r="P81" s="553">
        <v>286</v>
      </c>
      <c r="Q81" s="275">
        <v>713</v>
      </c>
      <c r="R81" s="553">
        <v>0</v>
      </c>
      <c r="S81" s="275">
        <v>0</v>
      </c>
      <c r="T81" s="553">
        <v>0</v>
      </c>
      <c r="U81" s="275">
        <v>0</v>
      </c>
      <c r="V81" s="254">
        <v>0</v>
      </c>
      <c r="W81" s="554">
        <v>0</v>
      </c>
      <c r="X81" s="553">
        <v>0</v>
      </c>
      <c r="Y81" s="254">
        <v>0</v>
      </c>
      <c r="Z81" s="553">
        <v>0</v>
      </c>
      <c r="AA81" s="275">
        <v>0</v>
      </c>
      <c r="AB81" s="555">
        <v>0</v>
      </c>
      <c r="AC81" s="275">
        <v>0</v>
      </c>
      <c r="AD81" s="553">
        <v>0</v>
      </c>
      <c r="AE81" s="254">
        <v>0</v>
      </c>
      <c r="AF81" s="555">
        <v>0</v>
      </c>
      <c r="AG81" s="254">
        <v>0</v>
      </c>
      <c r="AH81" s="555">
        <v>0</v>
      </c>
      <c r="AI81" s="254">
        <f t="shared" si="12"/>
        <v>427</v>
      </c>
      <c r="AJ81" s="555">
        <f t="shared" si="12"/>
        <v>286</v>
      </c>
      <c r="AK81" s="254">
        <f t="shared" si="12"/>
        <v>713</v>
      </c>
      <c r="AL81" s="553"/>
      <c r="AM81" s="275"/>
      <c r="AN81" s="553"/>
      <c r="AO81" s="252">
        <f t="shared" ref="AO81" si="13">AK81+AN81</f>
        <v>713</v>
      </c>
    </row>
    <row r="82" spans="1:42" ht="21.95" customHeight="1" x14ac:dyDescent="0.2">
      <c r="A82" s="255"/>
      <c r="B82" s="951" t="s">
        <v>290</v>
      </c>
      <c r="C82" s="552" t="s">
        <v>1</v>
      </c>
      <c r="D82" s="275">
        <f>SUM(D83:D84)</f>
        <v>2</v>
      </c>
      <c r="E82" s="275">
        <f t="shared" ref="E82:AO82" si="14">SUM(E83:E84)</f>
        <v>9</v>
      </c>
      <c r="F82" s="275">
        <f t="shared" si="14"/>
        <v>21</v>
      </c>
      <c r="G82" s="275">
        <f t="shared" si="14"/>
        <v>94</v>
      </c>
      <c r="H82" s="275">
        <f t="shared" si="14"/>
        <v>115</v>
      </c>
      <c r="I82" s="275">
        <f t="shared" si="14"/>
        <v>24</v>
      </c>
      <c r="J82" s="275">
        <f t="shared" si="14"/>
        <v>94</v>
      </c>
      <c r="K82" s="275">
        <f t="shared" si="14"/>
        <v>118</v>
      </c>
      <c r="L82" s="275">
        <f t="shared" si="14"/>
        <v>26</v>
      </c>
      <c r="M82" s="275">
        <f t="shared" si="14"/>
        <v>89</v>
      </c>
      <c r="N82" s="275">
        <f t="shared" si="14"/>
        <v>115</v>
      </c>
      <c r="O82" s="275">
        <f t="shared" si="14"/>
        <v>71</v>
      </c>
      <c r="P82" s="275">
        <f t="shared" si="14"/>
        <v>277</v>
      </c>
      <c r="Q82" s="275">
        <f t="shared" si="14"/>
        <v>348</v>
      </c>
      <c r="R82" s="275">
        <f t="shared" si="14"/>
        <v>0</v>
      </c>
      <c r="S82" s="275">
        <f t="shared" si="14"/>
        <v>0</v>
      </c>
      <c r="T82" s="275">
        <f t="shared" si="14"/>
        <v>0</v>
      </c>
      <c r="U82" s="275">
        <f t="shared" si="14"/>
        <v>0</v>
      </c>
      <c r="V82" s="275">
        <f t="shared" si="14"/>
        <v>0</v>
      </c>
      <c r="W82" s="275">
        <f t="shared" si="14"/>
        <v>0</v>
      </c>
      <c r="X82" s="275">
        <f t="shared" si="14"/>
        <v>0</v>
      </c>
      <c r="Y82" s="275">
        <f t="shared" si="14"/>
        <v>0</v>
      </c>
      <c r="Z82" s="275">
        <f t="shared" si="14"/>
        <v>0</v>
      </c>
      <c r="AA82" s="275">
        <f t="shared" si="14"/>
        <v>0</v>
      </c>
      <c r="AB82" s="275">
        <f t="shared" si="14"/>
        <v>0</v>
      </c>
      <c r="AC82" s="275">
        <f t="shared" si="14"/>
        <v>0</v>
      </c>
      <c r="AD82" s="275">
        <f t="shared" si="14"/>
        <v>0</v>
      </c>
      <c r="AE82" s="275">
        <f t="shared" si="14"/>
        <v>0</v>
      </c>
      <c r="AF82" s="275">
        <f t="shared" si="14"/>
        <v>0</v>
      </c>
      <c r="AG82" s="275">
        <f t="shared" si="14"/>
        <v>0</v>
      </c>
      <c r="AH82" s="275">
        <f t="shared" si="14"/>
        <v>0</v>
      </c>
      <c r="AI82" s="275">
        <f t="shared" si="14"/>
        <v>71</v>
      </c>
      <c r="AJ82" s="275">
        <f t="shared" si="14"/>
        <v>277</v>
      </c>
      <c r="AK82" s="275">
        <f t="shared" si="14"/>
        <v>348</v>
      </c>
      <c r="AL82" s="275">
        <f t="shared" si="14"/>
        <v>0</v>
      </c>
      <c r="AM82" s="275">
        <f t="shared" si="14"/>
        <v>0</v>
      </c>
      <c r="AN82" s="275">
        <f t="shared" si="14"/>
        <v>0</v>
      </c>
      <c r="AO82" s="275">
        <f t="shared" si="14"/>
        <v>348</v>
      </c>
    </row>
    <row r="83" spans="1:42" ht="21.95" customHeight="1" x14ac:dyDescent="0.2">
      <c r="A83" s="255"/>
      <c r="B83" s="952"/>
      <c r="C83" s="256" t="s">
        <v>291</v>
      </c>
      <c r="D83" s="257">
        <v>1</v>
      </c>
      <c r="E83" s="257">
        <v>6</v>
      </c>
      <c r="F83" s="258">
        <v>14</v>
      </c>
      <c r="G83" s="257">
        <v>66</v>
      </c>
      <c r="H83" s="258">
        <v>80</v>
      </c>
      <c r="I83" s="257">
        <v>15</v>
      </c>
      <c r="J83" s="258">
        <v>63</v>
      </c>
      <c r="K83" s="257">
        <v>78</v>
      </c>
      <c r="L83" s="258">
        <v>20</v>
      </c>
      <c r="M83" s="257">
        <v>59</v>
      </c>
      <c r="N83" s="258">
        <v>79</v>
      </c>
      <c r="O83" s="257">
        <v>49</v>
      </c>
      <c r="P83" s="258">
        <v>188</v>
      </c>
      <c r="Q83" s="257">
        <v>237</v>
      </c>
      <c r="R83" s="258">
        <v>0</v>
      </c>
      <c r="S83" s="257">
        <v>0</v>
      </c>
      <c r="T83" s="258">
        <v>0</v>
      </c>
      <c r="U83" s="257">
        <v>0</v>
      </c>
      <c r="V83" s="260">
        <v>0</v>
      </c>
      <c r="W83" s="261">
        <v>0</v>
      </c>
      <c r="X83" s="258">
        <v>0</v>
      </c>
      <c r="Y83" s="260">
        <v>0</v>
      </c>
      <c r="Z83" s="258">
        <v>0</v>
      </c>
      <c r="AA83" s="257">
        <v>0</v>
      </c>
      <c r="AB83" s="183">
        <v>0</v>
      </c>
      <c r="AC83" s="257">
        <v>0</v>
      </c>
      <c r="AD83" s="258">
        <v>0</v>
      </c>
      <c r="AE83" s="260">
        <v>0</v>
      </c>
      <c r="AF83" s="183">
        <v>0</v>
      </c>
      <c r="AG83" s="260">
        <v>0</v>
      </c>
      <c r="AH83" s="183">
        <v>0</v>
      </c>
      <c r="AI83" s="260">
        <f t="shared" ref="AI83:AK86" si="15">O83+AF83</f>
        <v>49</v>
      </c>
      <c r="AJ83" s="183">
        <f t="shared" si="15"/>
        <v>188</v>
      </c>
      <c r="AK83" s="260">
        <f t="shared" si="15"/>
        <v>237</v>
      </c>
      <c r="AL83" s="258"/>
      <c r="AM83" s="257"/>
      <c r="AN83" s="258"/>
      <c r="AO83" s="257">
        <f t="shared" ref="AO83:AO86" si="16">AK83+AN83</f>
        <v>237</v>
      </c>
    </row>
    <row r="84" spans="1:42" ht="21.95" customHeight="1" x14ac:dyDescent="0.2">
      <c r="A84" s="255"/>
      <c r="B84" s="953"/>
      <c r="C84" s="283" t="s">
        <v>292</v>
      </c>
      <c r="D84" s="262">
        <v>1</v>
      </c>
      <c r="E84" s="262">
        <v>3</v>
      </c>
      <c r="F84" s="263">
        <v>7</v>
      </c>
      <c r="G84" s="262">
        <v>28</v>
      </c>
      <c r="H84" s="263">
        <v>35</v>
      </c>
      <c r="I84" s="262">
        <v>9</v>
      </c>
      <c r="J84" s="263">
        <v>31</v>
      </c>
      <c r="K84" s="262">
        <v>40</v>
      </c>
      <c r="L84" s="263">
        <v>6</v>
      </c>
      <c r="M84" s="262">
        <v>30</v>
      </c>
      <c r="N84" s="263">
        <v>36</v>
      </c>
      <c r="O84" s="262">
        <v>22</v>
      </c>
      <c r="P84" s="263">
        <v>89</v>
      </c>
      <c r="Q84" s="262">
        <v>111</v>
      </c>
      <c r="R84" s="263">
        <v>0</v>
      </c>
      <c r="S84" s="262">
        <v>0</v>
      </c>
      <c r="T84" s="263">
        <v>0</v>
      </c>
      <c r="U84" s="262">
        <v>0</v>
      </c>
      <c r="V84" s="264">
        <v>0</v>
      </c>
      <c r="W84" s="269">
        <v>0</v>
      </c>
      <c r="X84" s="263">
        <v>0</v>
      </c>
      <c r="Y84" s="264">
        <v>0</v>
      </c>
      <c r="Z84" s="263">
        <v>0</v>
      </c>
      <c r="AA84" s="262">
        <v>0</v>
      </c>
      <c r="AB84" s="265">
        <v>0</v>
      </c>
      <c r="AC84" s="262">
        <v>0</v>
      </c>
      <c r="AD84" s="263">
        <v>0</v>
      </c>
      <c r="AE84" s="264">
        <v>0</v>
      </c>
      <c r="AF84" s="265">
        <v>0</v>
      </c>
      <c r="AG84" s="264">
        <v>0</v>
      </c>
      <c r="AH84" s="265">
        <v>0</v>
      </c>
      <c r="AI84" s="264">
        <f t="shared" si="15"/>
        <v>22</v>
      </c>
      <c r="AJ84" s="265">
        <f t="shared" si="15"/>
        <v>89</v>
      </c>
      <c r="AK84" s="264">
        <f t="shared" si="15"/>
        <v>111</v>
      </c>
      <c r="AL84" s="263"/>
      <c r="AM84" s="262"/>
      <c r="AN84" s="263"/>
      <c r="AO84" s="262">
        <f t="shared" si="16"/>
        <v>111</v>
      </c>
    </row>
    <row r="85" spans="1:42" ht="21.75" customHeight="1" x14ac:dyDescent="0.2">
      <c r="A85" s="284"/>
      <c r="B85" s="285" t="s">
        <v>293</v>
      </c>
      <c r="C85" s="556" t="s">
        <v>293</v>
      </c>
      <c r="D85" s="275">
        <v>1</v>
      </c>
      <c r="E85" s="275">
        <v>6</v>
      </c>
      <c r="F85" s="553">
        <v>60</v>
      </c>
      <c r="G85" s="275">
        <v>20</v>
      </c>
      <c r="H85" s="553">
        <v>80</v>
      </c>
      <c r="I85" s="275">
        <v>50</v>
      </c>
      <c r="J85" s="553">
        <v>28</v>
      </c>
      <c r="K85" s="275">
        <v>78</v>
      </c>
      <c r="L85" s="553">
        <v>62</v>
      </c>
      <c r="M85" s="275">
        <v>13</v>
      </c>
      <c r="N85" s="553">
        <v>75</v>
      </c>
      <c r="O85" s="275">
        <v>172</v>
      </c>
      <c r="P85" s="553">
        <v>61</v>
      </c>
      <c r="Q85" s="275">
        <v>233</v>
      </c>
      <c r="R85" s="553">
        <v>0</v>
      </c>
      <c r="S85" s="275">
        <v>0</v>
      </c>
      <c r="T85" s="553">
        <v>0</v>
      </c>
      <c r="U85" s="275">
        <v>0</v>
      </c>
      <c r="V85" s="254">
        <v>0</v>
      </c>
      <c r="W85" s="554">
        <v>0</v>
      </c>
      <c r="X85" s="553">
        <v>0</v>
      </c>
      <c r="Y85" s="254">
        <v>0</v>
      </c>
      <c r="Z85" s="553">
        <v>0</v>
      </c>
      <c r="AA85" s="275">
        <v>0</v>
      </c>
      <c r="AB85" s="555">
        <v>0</v>
      </c>
      <c r="AC85" s="275">
        <v>0</v>
      </c>
      <c r="AD85" s="553">
        <v>0</v>
      </c>
      <c r="AE85" s="254">
        <v>0</v>
      </c>
      <c r="AF85" s="555">
        <v>0</v>
      </c>
      <c r="AG85" s="254">
        <v>0</v>
      </c>
      <c r="AH85" s="555">
        <v>0</v>
      </c>
      <c r="AI85" s="254">
        <f t="shared" si="15"/>
        <v>172</v>
      </c>
      <c r="AJ85" s="555">
        <f t="shared" si="15"/>
        <v>61</v>
      </c>
      <c r="AK85" s="254">
        <f t="shared" si="15"/>
        <v>233</v>
      </c>
      <c r="AL85" s="553"/>
      <c r="AM85" s="275"/>
      <c r="AN85" s="553"/>
      <c r="AO85" s="275">
        <f t="shared" si="16"/>
        <v>233</v>
      </c>
    </row>
    <row r="86" spans="1:42" s="177" customFormat="1" ht="22.5" customHeight="1" x14ac:dyDescent="0.2">
      <c r="A86" s="892" t="s">
        <v>294</v>
      </c>
      <c r="B86" s="893"/>
      <c r="C86" s="893"/>
      <c r="D86" s="248">
        <v>15</v>
      </c>
      <c r="E86" s="248">
        <v>167</v>
      </c>
      <c r="F86" s="249">
        <v>810</v>
      </c>
      <c r="G86" s="248">
        <v>1069</v>
      </c>
      <c r="H86" s="249">
        <v>1879</v>
      </c>
      <c r="I86" s="248">
        <v>915</v>
      </c>
      <c r="J86" s="249">
        <v>1065</v>
      </c>
      <c r="K86" s="248">
        <v>1980</v>
      </c>
      <c r="L86" s="249">
        <v>905</v>
      </c>
      <c r="M86" s="248">
        <v>1048</v>
      </c>
      <c r="N86" s="249">
        <v>1953</v>
      </c>
      <c r="O86" s="248">
        <v>2630</v>
      </c>
      <c r="P86" s="249">
        <v>3182</v>
      </c>
      <c r="Q86" s="248">
        <v>5812</v>
      </c>
      <c r="R86" s="249">
        <v>0</v>
      </c>
      <c r="S86" s="248">
        <v>0</v>
      </c>
      <c r="T86" s="249">
        <v>0</v>
      </c>
      <c r="U86" s="248">
        <v>0</v>
      </c>
      <c r="V86" s="248">
        <v>0</v>
      </c>
      <c r="W86" s="251">
        <v>0</v>
      </c>
      <c r="X86" s="249">
        <v>0</v>
      </c>
      <c r="Y86" s="248">
        <v>0</v>
      </c>
      <c r="Z86" s="249">
        <v>0</v>
      </c>
      <c r="AA86" s="248">
        <v>0</v>
      </c>
      <c r="AB86" s="249">
        <v>0</v>
      </c>
      <c r="AC86" s="248">
        <v>0</v>
      </c>
      <c r="AD86" s="249">
        <v>0</v>
      </c>
      <c r="AE86" s="248">
        <v>0</v>
      </c>
      <c r="AF86" s="249">
        <v>0</v>
      </c>
      <c r="AG86" s="248">
        <v>0</v>
      </c>
      <c r="AH86" s="249">
        <v>0</v>
      </c>
      <c r="AI86" s="248">
        <f t="shared" si="15"/>
        <v>2630</v>
      </c>
      <c r="AJ86" s="249">
        <f t="shared" si="15"/>
        <v>3182</v>
      </c>
      <c r="AK86" s="248">
        <f t="shared" si="15"/>
        <v>5812</v>
      </c>
      <c r="AL86" s="249"/>
      <c r="AM86" s="248"/>
      <c r="AN86" s="249"/>
      <c r="AO86" s="248">
        <f t="shared" si="16"/>
        <v>5812</v>
      </c>
    </row>
    <row r="87" spans="1:42" s="181" customFormat="1" ht="17.25" customHeight="1" x14ac:dyDescent="0.2">
      <c r="A87" s="286" t="s">
        <v>492</v>
      </c>
      <c r="B87" s="287" t="s">
        <v>295</v>
      </c>
      <c r="C87" s="287"/>
      <c r="D87" s="287"/>
      <c r="E87" s="287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 t="s">
        <v>296</v>
      </c>
      <c r="AG87" s="287"/>
      <c r="AH87" s="287"/>
      <c r="AI87" s="287"/>
      <c r="AJ87" s="287"/>
      <c r="AK87" s="287"/>
      <c r="AL87" s="287"/>
      <c r="AM87" s="287"/>
      <c r="AN87" s="287"/>
      <c r="AO87" s="288"/>
      <c r="AP87" s="180"/>
    </row>
    <row r="88" spans="1:42" s="181" customFormat="1" ht="17.25" customHeight="1" x14ac:dyDescent="0.2">
      <c r="B88" s="181" t="s">
        <v>297</v>
      </c>
    </row>
    <row r="89" spans="1:42" ht="17.25" customHeight="1" x14ac:dyDescent="0.2"/>
  </sheetData>
  <mergeCells count="64">
    <mergeCell ref="A1:AO1"/>
    <mergeCell ref="AB7:AB9"/>
    <mergeCell ref="AC7:AC9"/>
    <mergeCell ref="AD7:AD9"/>
    <mergeCell ref="AE7:AE9"/>
    <mergeCell ref="AF7:AF9"/>
    <mergeCell ref="B75:B78"/>
    <mergeCell ref="B82:B84"/>
    <mergeCell ref="Y7:Y9"/>
    <mergeCell ref="Z7:Z9"/>
    <mergeCell ref="AA7:AA9"/>
    <mergeCell ref="B12:B29"/>
    <mergeCell ref="A26:A70"/>
    <mergeCell ref="B30:B47"/>
    <mergeCell ref="B48:B65"/>
    <mergeCell ref="B66:B74"/>
    <mergeCell ref="A3:B9"/>
    <mergeCell ref="C3:C9"/>
    <mergeCell ref="D3:Q3"/>
    <mergeCell ref="R3:AH3"/>
    <mergeCell ref="AI3:AK6"/>
    <mergeCell ref="D5:D8"/>
    <mergeCell ref="E5:E8"/>
    <mergeCell ref="I7:I9"/>
    <mergeCell ref="J7:J9"/>
    <mergeCell ref="K7:K9"/>
    <mergeCell ref="L7:L9"/>
    <mergeCell ref="M7:M9"/>
    <mergeCell ref="N7:N9"/>
    <mergeCell ref="O7:O9"/>
    <mergeCell ref="P7:P9"/>
    <mergeCell ref="Q7:Q9"/>
    <mergeCell ref="AL3:AN6"/>
    <mergeCell ref="AO3:AO9"/>
    <mergeCell ref="F4:H6"/>
    <mergeCell ref="I4:K6"/>
    <mergeCell ref="L4:N6"/>
    <mergeCell ref="O4:Q6"/>
    <mergeCell ref="T4:V6"/>
    <mergeCell ref="W4:Y6"/>
    <mergeCell ref="Z4:AB6"/>
    <mergeCell ref="AC4:AE6"/>
    <mergeCell ref="AF4:AH6"/>
    <mergeCell ref="R5:R8"/>
    <mergeCell ref="S5:S8"/>
    <mergeCell ref="F7:F9"/>
    <mergeCell ref="G7:G9"/>
    <mergeCell ref="H7:H9"/>
    <mergeCell ref="A86:C86"/>
    <mergeCell ref="AL7:AL9"/>
    <mergeCell ref="AM7:AM9"/>
    <mergeCell ref="AN7:AN9"/>
    <mergeCell ref="A10:C10"/>
    <mergeCell ref="A11:C11"/>
    <mergeCell ref="AG7:AG9"/>
    <mergeCell ref="AH7:AH9"/>
    <mergeCell ref="AI7:AI9"/>
    <mergeCell ref="AJ7:AJ9"/>
    <mergeCell ref="AK7:AK9"/>
    <mergeCell ref="T7:T9"/>
    <mergeCell ref="U7:U9"/>
    <mergeCell ref="V7:V9"/>
    <mergeCell ref="W7:W9"/>
    <mergeCell ref="X7:X9"/>
  </mergeCells>
  <phoneticPr fontId="4"/>
  <dataValidations count="1">
    <dataValidation imeMode="off" allowBlank="1" showInputMessage="1" showErrorMessage="1" sqref="F13:G13 L13:M13 I13:J13"/>
  </dataValidations>
  <printOptions horizontalCentered="1"/>
  <pageMargins left="0.39370078740157483" right="0.39370078740157483" top="0.39370078740157483" bottom="0.39370078740157483" header="0" footer="0.31496062992125984"/>
  <headerFooter scaleWithDoc="0">
    <oddFooter>&amp;C&amp;"ＭＳ ゴシック,標準"&amp;8－ &amp;P －</oddFooter>
  </headerFooter>
  <colBreaks count="1" manualBreakCount="1">
    <brk id="21" max="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view="pageBreakPreview" topLeftCell="A7" zoomScale="70" zoomScaleNormal="75" zoomScaleSheetLayoutView="70" workbookViewId="0">
      <selection sqref="A1:XFD1048576"/>
    </sheetView>
  </sheetViews>
  <sheetFormatPr defaultRowHeight="13.5" x14ac:dyDescent="0.2"/>
  <cols>
    <col min="1" max="1" width="4.19921875" style="174" customWidth="1"/>
    <col min="2" max="2" width="12.296875" style="174" customWidth="1"/>
    <col min="3" max="3" width="14.69921875" style="174" customWidth="1"/>
    <col min="4" max="4" width="4.19921875" style="174" customWidth="1"/>
    <col min="5" max="5" width="4.59765625" style="174" customWidth="1"/>
    <col min="6" max="14" width="6.19921875" style="174" customWidth="1"/>
    <col min="15" max="17" width="7.796875" style="174" customWidth="1"/>
    <col min="18" max="19" width="4.19921875" style="174" customWidth="1"/>
    <col min="20" max="34" width="5.69921875" style="174" customWidth="1"/>
    <col min="35" max="35" width="6.19921875" style="174" customWidth="1"/>
    <col min="36" max="37" width="7.5" style="174" customWidth="1"/>
    <col min="38" max="40" width="3.69921875" style="174" customWidth="1"/>
    <col min="41" max="41" width="7.8984375" style="174" customWidth="1"/>
    <col min="42" max="42" width="1.59765625" style="174" customWidth="1"/>
    <col min="43" max="16384" width="8.796875" style="174"/>
  </cols>
  <sheetData>
    <row r="1" spans="1:41" ht="29.25" customHeight="1" x14ac:dyDescent="0.2">
      <c r="A1" s="984" t="s">
        <v>493</v>
      </c>
      <c r="B1" s="984"/>
      <c r="C1" s="984"/>
      <c r="D1" s="984"/>
      <c r="E1" s="984"/>
      <c r="F1" s="984"/>
      <c r="G1" s="984"/>
      <c r="H1" s="984"/>
      <c r="I1" s="984"/>
      <c r="J1" s="984"/>
      <c r="K1" s="984"/>
      <c r="L1" s="984"/>
      <c r="M1" s="984"/>
      <c r="N1" s="984"/>
      <c r="O1" s="984"/>
      <c r="P1" s="984"/>
      <c r="Q1" s="984"/>
      <c r="R1" s="984"/>
      <c r="S1" s="984"/>
      <c r="T1" s="984"/>
      <c r="U1" s="984"/>
      <c r="V1" s="984"/>
      <c r="W1" s="984"/>
      <c r="X1" s="984"/>
      <c r="Y1" s="984"/>
      <c r="Z1" s="984"/>
      <c r="AA1" s="984"/>
      <c r="AB1" s="984"/>
      <c r="AC1" s="984"/>
      <c r="AD1" s="984"/>
      <c r="AE1" s="984"/>
      <c r="AF1" s="984"/>
      <c r="AG1" s="984"/>
      <c r="AH1" s="984"/>
      <c r="AI1" s="984"/>
      <c r="AJ1" s="984"/>
      <c r="AK1" s="984"/>
      <c r="AL1" s="984"/>
      <c r="AM1" s="984"/>
      <c r="AN1" s="984"/>
      <c r="AO1" s="984"/>
    </row>
    <row r="2" spans="1:41" ht="28.5" x14ac:dyDescent="0.2">
      <c r="A2" s="392"/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</row>
    <row r="3" spans="1:41" ht="18.95" customHeight="1" x14ac:dyDescent="0.2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</row>
    <row r="4" spans="1:41" ht="21.75" customHeight="1" x14ac:dyDescent="0.2">
      <c r="A4" s="305" t="s">
        <v>494</v>
      </c>
      <c r="B4" s="175"/>
      <c r="C4" s="175"/>
      <c r="D4" s="243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</row>
    <row r="5" spans="1:41" ht="18.95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5"/>
      <c r="AO5" s="175"/>
    </row>
    <row r="6" spans="1:41" ht="18" customHeight="1" x14ac:dyDescent="0.2">
      <c r="A6" s="959" t="s">
        <v>476</v>
      </c>
      <c r="B6" s="960"/>
      <c r="C6" s="965" t="s">
        <v>477</v>
      </c>
      <c r="D6" s="968" t="s">
        <v>478</v>
      </c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69"/>
      <c r="P6" s="969"/>
      <c r="Q6" s="970"/>
      <c r="R6" s="959" t="s">
        <v>495</v>
      </c>
      <c r="S6" s="971"/>
      <c r="T6" s="971"/>
      <c r="U6" s="971"/>
      <c r="V6" s="971"/>
      <c r="W6" s="969"/>
      <c r="X6" s="969"/>
      <c r="Y6" s="969"/>
      <c r="Z6" s="969"/>
      <c r="AA6" s="969"/>
      <c r="AB6" s="969"/>
      <c r="AC6" s="969"/>
      <c r="AD6" s="969"/>
      <c r="AE6" s="969"/>
      <c r="AF6" s="969"/>
      <c r="AG6" s="969"/>
      <c r="AH6" s="970"/>
      <c r="AI6" s="557"/>
      <c r="AJ6" s="558"/>
      <c r="AK6" s="559"/>
      <c r="AL6" s="560"/>
      <c r="AM6" s="561"/>
      <c r="AN6" s="562"/>
      <c r="AO6" s="563"/>
    </row>
    <row r="7" spans="1:41" ht="18" customHeight="1" x14ac:dyDescent="0.2">
      <c r="A7" s="961"/>
      <c r="B7" s="962"/>
      <c r="C7" s="966"/>
      <c r="D7" s="564"/>
      <c r="E7" s="564"/>
      <c r="F7" s="557"/>
      <c r="G7" s="565"/>
      <c r="H7" s="562"/>
      <c r="I7" s="557"/>
      <c r="J7" s="565"/>
      <c r="K7" s="562"/>
      <c r="L7" s="557"/>
      <c r="M7" s="565"/>
      <c r="N7" s="562"/>
      <c r="O7" s="557"/>
      <c r="P7" s="565"/>
      <c r="Q7" s="565"/>
      <c r="R7" s="306"/>
      <c r="S7" s="306"/>
      <c r="T7" s="307"/>
      <c r="U7" s="566"/>
      <c r="V7" s="567"/>
      <c r="W7" s="565"/>
      <c r="X7" s="565"/>
      <c r="Y7" s="562"/>
      <c r="Z7" s="557"/>
      <c r="AA7" s="565"/>
      <c r="AB7" s="562"/>
      <c r="AC7" s="557"/>
      <c r="AD7" s="565"/>
      <c r="AE7" s="562"/>
      <c r="AF7" s="308"/>
      <c r="AG7" s="176"/>
      <c r="AH7" s="176"/>
      <c r="AI7" s="309" t="s">
        <v>298</v>
      </c>
      <c r="AJ7" s="310"/>
      <c r="AK7" s="311"/>
      <c r="AL7" s="961" t="s">
        <v>214</v>
      </c>
      <c r="AM7" s="985"/>
      <c r="AN7" s="986"/>
      <c r="AO7" s="312"/>
    </row>
    <row r="8" spans="1:41" ht="18" customHeight="1" x14ac:dyDescent="0.2">
      <c r="A8" s="961"/>
      <c r="B8" s="962"/>
      <c r="C8" s="966"/>
      <c r="D8" s="988" t="s">
        <v>484</v>
      </c>
      <c r="E8" s="988" t="s">
        <v>220</v>
      </c>
      <c r="F8" s="393"/>
      <c r="G8" s="313" t="s">
        <v>299</v>
      </c>
      <c r="H8" s="394"/>
      <c r="I8" s="393"/>
      <c r="J8" s="313" t="s">
        <v>300</v>
      </c>
      <c r="K8" s="394"/>
      <c r="L8" s="393"/>
      <c r="M8" s="313" t="s">
        <v>301</v>
      </c>
      <c r="N8" s="394"/>
      <c r="O8" s="308"/>
      <c r="P8" s="313" t="s">
        <v>122</v>
      </c>
      <c r="Q8" s="176"/>
      <c r="R8" s="990" t="s">
        <v>484</v>
      </c>
      <c r="S8" s="990" t="s">
        <v>220</v>
      </c>
      <c r="T8" s="314"/>
      <c r="U8" s="313" t="s">
        <v>299</v>
      </c>
      <c r="V8" s="315"/>
      <c r="W8" s="316"/>
      <c r="X8" s="313" t="s">
        <v>300</v>
      </c>
      <c r="Y8" s="394"/>
      <c r="Z8" s="393"/>
      <c r="AA8" s="313" t="s">
        <v>301</v>
      </c>
      <c r="AB8" s="394"/>
      <c r="AC8" s="308"/>
      <c r="AD8" s="313" t="s">
        <v>302</v>
      </c>
      <c r="AE8" s="317"/>
      <c r="AF8" s="308"/>
      <c r="AG8" s="313" t="s">
        <v>122</v>
      </c>
      <c r="AH8" s="176"/>
      <c r="AI8" s="961" t="s">
        <v>303</v>
      </c>
      <c r="AJ8" s="985"/>
      <c r="AK8" s="986"/>
      <c r="AL8" s="987"/>
      <c r="AM8" s="985"/>
      <c r="AN8" s="986"/>
      <c r="AO8" s="312"/>
    </row>
    <row r="9" spans="1:41" ht="18" customHeight="1" x14ac:dyDescent="0.2">
      <c r="A9" s="961"/>
      <c r="B9" s="962"/>
      <c r="C9" s="966"/>
      <c r="D9" s="989"/>
      <c r="E9" s="989"/>
      <c r="F9" s="318"/>
      <c r="G9" s="319"/>
      <c r="H9" s="320"/>
      <c r="I9" s="318"/>
      <c r="J9" s="319"/>
      <c r="K9" s="320"/>
      <c r="L9" s="318"/>
      <c r="M9" s="319"/>
      <c r="N9" s="320"/>
      <c r="O9" s="318"/>
      <c r="P9" s="319"/>
      <c r="Q9" s="319"/>
      <c r="R9" s="991"/>
      <c r="S9" s="991"/>
      <c r="T9" s="321"/>
      <c r="U9" s="322"/>
      <c r="V9" s="323"/>
      <c r="W9" s="319"/>
      <c r="X9" s="319"/>
      <c r="Y9" s="320"/>
      <c r="Z9" s="318"/>
      <c r="AA9" s="319"/>
      <c r="AB9" s="320"/>
      <c r="AC9" s="318"/>
      <c r="AD9" s="319"/>
      <c r="AE9" s="320"/>
      <c r="AF9" s="318"/>
      <c r="AG9" s="319"/>
      <c r="AH9" s="319"/>
      <c r="AI9" s="318"/>
      <c r="AJ9" s="319"/>
      <c r="AK9" s="320"/>
      <c r="AL9" s="318"/>
      <c r="AM9" s="319"/>
      <c r="AN9" s="320"/>
      <c r="AO9" s="324" t="s">
        <v>481</v>
      </c>
    </row>
    <row r="10" spans="1:41" ht="18" customHeight="1" x14ac:dyDescent="0.2">
      <c r="A10" s="961"/>
      <c r="B10" s="962"/>
      <c r="C10" s="966"/>
      <c r="D10" s="989"/>
      <c r="E10" s="989"/>
      <c r="F10" s="564"/>
      <c r="G10" s="564"/>
      <c r="H10" s="564"/>
      <c r="I10" s="564"/>
      <c r="J10" s="564"/>
      <c r="K10" s="564"/>
      <c r="L10" s="564"/>
      <c r="M10" s="564"/>
      <c r="N10" s="564"/>
      <c r="O10" s="564"/>
      <c r="P10" s="564"/>
      <c r="Q10" s="557"/>
      <c r="R10" s="991"/>
      <c r="S10" s="991"/>
      <c r="T10" s="325"/>
      <c r="U10" s="326"/>
      <c r="V10" s="327"/>
      <c r="W10" s="562"/>
      <c r="X10" s="564"/>
      <c r="Y10" s="564"/>
      <c r="Z10" s="564"/>
      <c r="AA10" s="564"/>
      <c r="AB10" s="564"/>
      <c r="AC10" s="564"/>
      <c r="AD10" s="564"/>
      <c r="AE10" s="564"/>
      <c r="AF10" s="564"/>
      <c r="AG10" s="564"/>
      <c r="AH10" s="564"/>
      <c r="AI10" s="564"/>
      <c r="AJ10" s="564"/>
      <c r="AK10" s="564"/>
      <c r="AL10" s="564"/>
      <c r="AM10" s="564"/>
      <c r="AN10" s="564"/>
      <c r="AO10" s="312"/>
    </row>
    <row r="11" spans="1:41" ht="18" customHeight="1" x14ac:dyDescent="0.2">
      <c r="A11" s="961"/>
      <c r="B11" s="962"/>
      <c r="C11" s="966"/>
      <c r="D11" s="989"/>
      <c r="E11" s="989"/>
      <c r="F11" s="395" t="s">
        <v>54</v>
      </c>
      <c r="G11" s="395" t="s">
        <v>55</v>
      </c>
      <c r="H11" s="395" t="s">
        <v>485</v>
      </c>
      <c r="I11" s="395" t="s">
        <v>54</v>
      </c>
      <c r="J11" s="395" t="s">
        <v>55</v>
      </c>
      <c r="K11" s="395" t="s">
        <v>1</v>
      </c>
      <c r="L11" s="395" t="s">
        <v>54</v>
      </c>
      <c r="M11" s="395" t="s">
        <v>55</v>
      </c>
      <c r="N11" s="395" t="s">
        <v>1</v>
      </c>
      <c r="O11" s="395" t="s">
        <v>54</v>
      </c>
      <c r="P11" s="395" t="s">
        <v>55</v>
      </c>
      <c r="Q11" s="393" t="s">
        <v>1</v>
      </c>
      <c r="R11" s="991"/>
      <c r="S11" s="991"/>
      <c r="T11" s="328" t="s">
        <v>54</v>
      </c>
      <c r="U11" s="395" t="s">
        <v>55</v>
      </c>
      <c r="V11" s="324" t="s">
        <v>1</v>
      </c>
      <c r="W11" s="394" t="s">
        <v>54</v>
      </c>
      <c r="X11" s="395" t="s">
        <v>55</v>
      </c>
      <c r="Y11" s="395" t="s">
        <v>1</v>
      </c>
      <c r="Z11" s="395" t="s">
        <v>54</v>
      </c>
      <c r="AA11" s="395" t="s">
        <v>55</v>
      </c>
      <c r="AB11" s="395" t="s">
        <v>1</v>
      </c>
      <c r="AC11" s="395" t="s">
        <v>54</v>
      </c>
      <c r="AD11" s="395" t="s">
        <v>55</v>
      </c>
      <c r="AE11" s="395" t="s">
        <v>1</v>
      </c>
      <c r="AF11" s="395" t="s">
        <v>54</v>
      </c>
      <c r="AG11" s="395" t="s">
        <v>55</v>
      </c>
      <c r="AH11" s="395" t="s">
        <v>1</v>
      </c>
      <c r="AI11" s="395" t="s">
        <v>54</v>
      </c>
      <c r="AJ11" s="395" t="s">
        <v>55</v>
      </c>
      <c r="AK11" s="395" t="s">
        <v>1</v>
      </c>
      <c r="AL11" s="395" t="s">
        <v>54</v>
      </c>
      <c r="AM11" s="395" t="s">
        <v>55</v>
      </c>
      <c r="AN11" s="395" t="s">
        <v>1</v>
      </c>
      <c r="AO11" s="312"/>
    </row>
    <row r="12" spans="1:41" ht="18" customHeight="1" x14ac:dyDescent="0.2">
      <c r="A12" s="963"/>
      <c r="B12" s="964"/>
      <c r="C12" s="967"/>
      <c r="D12" s="326"/>
      <c r="E12" s="326"/>
      <c r="F12" s="326"/>
      <c r="G12" s="326"/>
      <c r="H12" s="329"/>
      <c r="I12" s="329"/>
      <c r="J12" s="326"/>
      <c r="K12" s="329"/>
      <c r="L12" s="329"/>
      <c r="M12" s="329"/>
      <c r="N12" s="329"/>
      <c r="O12" s="329"/>
      <c r="P12" s="329"/>
      <c r="Q12" s="318"/>
      <c r="R12" s="330"/>
      <c r="S12" s="330"/>
      <c r="T12" s="331"/>
      <c r="U12" s="332"/>
      <c r="V12" s="333"/>
      <c r="W12" s="320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6"/>
      <c r="AK12" s="329"/>
      <c r="AL12" s="329"/>
      <c r="AM12" s="329"/>
      <c r="AN12" s="329"/>
      <c r="AO12" s="312"/>
    </row>
    <row r="13" spans="1:41" ht="33" customHeight="1" x14ac:dyDescent="0.2">
      <c r="A13" s="992" t="s">
        <v>122</v>
      </c>
      <c r="B13" s="992"/>
      <c r="C13" s="993"/>
      <c r="D13" s="334">
        <v>22</v>
      </c>
      <c r="E13" s="334">
        <f>E14+E15+E27+E34+E35+E36</f>
        <v>279</v>
      </c>
      <c r="F13" s="334">
        <f t="shared" ref="F13:AN13" si="0">F14+F15+F27+F34+F35+F36</f>
        <v>1463</v>
      </c>
      <c r="G13" s="334">
        <f t="shared" si="0"/>
        <v>1934</v>
      </c>
      <c r="H13" s="334">
        <f t="shared" si="0"/>
        <v>3397</v>
      </c>
      <c r="I13" s="334">
        <f t="shared" si="0"/>
        <v>1474</v>
      </c>
      <c r="J13" s="334">
        <f t="shared" si="0"/>
        <v>1929</v>
      </c>
      <c r="K13" s="334">
        <f t="shared" si="0"/>
        <v>3403</v>
      </c>
      <c r="L13" s="334">
        <f t="shared" si="0"/>
        <v>1376</v>
      </c>
      <c r="M13" s="334">
        <f t="shared" si="0"/>
        <v>1967</v>
      </c>
      <c r="N13" s="334">
        <f t="shared" si="0"/>
        <v>3343</v>
      </c>
      <c r="O13" s="334">
        <f t="shared" si="0"/>
        <v>4313</v>
      </c>
      <c r="P13" s="334">
        <f t="shared" si="0"/>
        <v>5830</v>
      </c>
      <c r="Q13" s="334">
        <f t="shared" si="0"/>
        <v>10143</v>
      </c>
      <c r="R13" s="334">
        <v>9</v>
      </c>
      <c r="S13" s="334">
        <f t="shared" si="0"/>
        <v>60</v>
      </c>
      <c r="T13" s="334">
        <f t="shared" si="0"/>
        <v>216</v>
      </c>
      <c r="U13" s="334">
        <f t="shared" si="0"/>
        <v>233</v>
      </c>
      <c r="V13" s="334">
        <f t="shared" si="0"/>
        <v>449</v>
      </c>
      <c r="W13" s="334">
        <f t="shared" si="0"/>
        <v>216</v>
      </c>
      <c r="X13" s="334">
        <f t="shared" si="0"/>
        <v>208</v>
      </c>
      <c r="Y13" s="334">
        <f t="shared" si="0"/>
        <v>424</v>
      </c>
      <c r="Z13" s="334">
        <f t="shared" si="0"/>
        <v>206</v>
      </c>
      <c r="AA13" s="334">
        <f t="shared" si="0"/>
        <v>207</v>
      </c>
      <c r="AB13" s="334">
        <f t="shared" si="0"/>
        <v>413</v>
      </c>
      <c r="AC13" s="334">
        <f t="shared" si="0"/>
        <v>110</v>
      </c>
      <c r="AD13" s="334">
        <f t="shared" si="0"/>
        <v>125</v>
      </c>
      <c r="AE13" s="334">
        <f t="shared" si="0"/>
        <v>235</v>
      </c>
      <c r="AF13" s="334">
        <f t="shared" si="0"/>
        <v>748</v>
      </c>
      <c r="AG13" s="334">
        <f t="shared" si="0"/>
        <v>773</v>
      </c>
      <c r="AH13" s="334">
        <f t="shared" si="0"/>
        <v>1521</v>
      </c>
      <c r="AI13" s="334">
        <f t="shared" si="0"/>
        <v>5061</v>
      </c>
      <c r="AJ13" s="334">
        <f t="shared" si="0"/>
        <v>6603</v>
      </c>
      <c r="AK13" s="334">
        <f t="shared" si="0"/>
        <v>11664</v>
      </c>
      <c r="AL13" s="334">
        <f t="shared" si="0"/>
        <v>0</v>
      </c>
      <c r="AM13" s="334">
        <f t="shared" si="0"/>
        <v>0</v>
      </c>
      <c r="AN13" s="334">
        <f t="shared" si="0"/>
        <v>0</v>
      </c>
      <c r="AO13" s="334">
        <f>AO14+AO15+AO27+AO34+AO35+AO36</f>
        <v>11664</v>
      </c>
    </row>
    <row r="14" spans="1:41" ht="24.95" customHeight="1" x14ac:dyDescent="0.2">
      <c r="A14" s="994" t="s">
        <v>221</v>
      </c>
      <c r="B14" s="994"/>
      <c r="C14" s="995"/>
      <c r="D14" s="334">
        <v>14</v>
      </c>
      <c r="E14" s="334">
        <v>207</v>
      </c>
      <c r="F14" s="334">
        <v>1139</v>
      </c>
      <c r="G14" s="334">
        <v>1402</v>
      </c>
      <c r="H14" s="334">
        <v>2541</v>
      </c>
      <c r="I14" s="335">
        <v>1180</v>
      </c>
      <c r="J14" s="334">
        <v>1373</v>
      </c>
      <c r="K14" s="568">
        <v>2553</v>
      </c>
      <c r="L14" s="334">
        <v>1077</v>
      </c>
      <c r="M14" s="568">
        <v>1453</v>
      </c>
      <c r="N14" s="334">
        <v>2530</v>
      </c>
      <c r="O14" s="568">
        <v>3396</v>
      </c>
      <c r="P14" s="334">
        <v>4228</v>
      </c>
      <c r="Q14" s="568">
        <v>7624</v>
      </c>
      <c r="R14" s="334">
        <v>4</v>
      </c>
      <c r="S14" s="569">
        <v>41</v>
      </c>
      <c r="T14" s="570">
        <v>158</v>
      </c>
      <c r="U14" s="334">
        <v>170</v>
      </c>
      <c r="V14" s="569">
        <v>328</v>
      </c>
      <c r="W14" s="571">
        <v>162</v>
      </c>
      <c r="X14" s="571">
        <v>164</v>
      </c>
      <c r="Y14" s="571">
        <v>326</v>
      </c>
      <c r="Z14" s="571">
        <v>144</v>
      </c>
      <c r="AA14" s="571">
        <v>158</v>
      </c>
      <c r="AB14" s="571">
        <v>302</v>
      </c>
      <c r="AC14" s="571">
        <v>109</v>
      </c>
      <c r="AD14" s="571">
        <v>121</v>
      </c>
      <c r="AE14" s="571">
        <v>230</v>
      </c>
      <c r="AF14" s="571">
        <v>573</v>
      </c>
      <c r="AG14" s="571">
        <v>613</v>
      </c>
      <c r="AH14" s="570">
        <v>1186</v>
      </c>
      <c r="AI14" s="568">
        <f>O14+AF14</f>
        <v>3969</v>
      </c>
      <c r="AJ14" s="334">
        <f>P14+AG14</f>
        <v>4841</v>
      </c>
      <c r="AK14" s="569">
        <f>AI14+AJ14</f>
        <v>8810</v>
      </c>
      <c r="AL14" s="571">
        <v>0</v>
      </c>
      <c r="AM14" s="571">
        <v>0</v>
      </c>
      <c r="AN14" s="571">
        <v>0</v>
      </c>
      <c r="AO14" s="570">
        <f>AK14+AN14</f>
        <v>8810</v>
      </c>
    </row>
    <row r="15" spans="1:41" ht="18" customHeight="1" x14ac:dyDescent="0.2">
      <c r="A15" s="308"/>
      <c r="B15" s="557"/>
      <c r="C15" s="336" t="s">
        <v>1</v>
      </c>
      <c r="D15" s="334">
        <v>3</v>
      </c>
      <c r="E15" s="334">
        <f t="shared" ref="E15:AO15" si="1">SUM(E16:E26)</f>
        <v>15</v>
      </c>
      <c r="F15" s="334">
        <f t="shared" si="1"/>
        <v>78</v>
      </c>
      <c r="G15" s="334">
        <f t="shared" si="1"/>
        <v>44</v>
      </c>
      <c r="H15" s="334">
        <f t="shared" si="1"/>
        <v>122</v>
      </c>
      <c r="I15" s="334">
        <f t="shared" si="1"/>
        <v>55</v>
      </c>
      <c r="J15" s="334">
        <f t="shared" si="1"/>
        <v>42</v>
      </c>
      <c r="K15" s="334">
        <f t="shared" si="1"/>
        <v>97</v>
      </c>
      <c r="L15" s="334">
        <f t="shared" si="1"/>
        <v>28</v>
      </c>
      <c r="M15" s="334">
        <f t="shared" si="1"/>
        <v>34</v>
      </c>
      <c r="N15" s="334">
        <f t="shared" si="1"/>
        <v>62</v>
      </c>
      <c r="O15" s="334">
        <f t="shared" si="1"/>
        <v>161</v>
      </c>
      <c r="P15" s="334">
        <f t="shared" si="1"/>
        <v>120</v>
      </c>
      <c r="Q15" s="334">
        <f t="shared" si="1"/>
        <v>281</v>
      </c>
      <c r="R15" s="334">
        <v>5</v>
      </c>
      <c r="S15" s="334">
        <f t="shared" si="1"/>
        <v>19</v>
      </c>
      <c r="T15" s="334">
        <f t="shared" si="1"/>
        <v>58</v>
      </c>
      <c r="U15" s="334">
        <f t="shared" si="1"/>
        <v>63</v>
      </c>
      <c r="V15" s="334">
        <f t="shared" si="1"/>
        <v>121</v>
      </c>
      <c r="W15" s="334">
        <f t="shared" si="1"/>
        <v>54</v>
      </c>
      <c r="X15" s="334">
        <f t="shared" si="1"/>
        <v>44</v>
      </c>
      <c r="Y15" s="334">
        <f t="shared" si="1"/>
        <v>98</v>
      </c>
      <c r="Z15" s="334">
        <f t="shared" si="1"/>
        <v>62</v>
      </c>
      <c r="AA15" s="334">
        <f t="shared" si="1"/>
        <v>49</v>
      </c>
      <c r="AB15" s="334">
        <f t="shared" si="1"/>
        <v>111</v>
      </c>
      <c r="AC15" s="334">
        <f t="shared" si="1"/>
        <v>1</v>
      </c>
      <c r="AD15" s="334">
        <f t="shared" si="1"/>
        <v>4</v>
      </c>
      <c r="AE15" s="334">
        <f t="shared" si="1"/>
        <v>5</v>
      </c>
      <c r="AF15" s="334">
        <f t="shared" si="1"/>
        <v>175</v>
      </c>
      <c r="AG15" s="334">
        <f t="shared" si="1"/>
        <v>160</v>
      </c>
      <c r="AH15" s="334">
        <f t="shared" si="1"/>
        <v>335</v>
      </c>
      <c r="AI15" s="334">
        <f t="shared" si="1"/>
        <v>336</v>
      </c>
      <c r="AJ15" s="334">
        <f t="shared" si="1"/>
        <v>280</v>
      </c>
      <c r="AK15" s="334">
        <f t="shared" si="1"/>
        <v>616</v>
      </c>
      <c r="AL15" s="334">
        <f t="shared" si="1"/>
        <v>0</v>
      </c>
      <c r="AM15" s="334">
        <f t="shared" si="1"/>
        <v>0</v>
      </c>
      <c r="AN15" s="334">
        <f t="shared" si="1"/>
        <v>0</v>
      </c>
      <c r="AO15" s="334">
        <f t="shared" si="1"/>
        <v>616</v>
      </c>
    </row>
    <row r="16" spans="1:41" ht="18" customHeight="1" x14ac:dyDescent="0.2">
      <c r="A16" s="308"/>
      <c r="B16" s="974" t="s">
        <v>496</v>
      </c>
      <c r="C16" s="337" t="s">
        <v>304</v>
      </c>
      <c r="D16" s="167">
        <v>0</v>
      </c>
      <c r="E16" s="167">
        <v>0</v>
      </c>
      <c r="F16" s="167">
        <v>0</v>
      </c>
      <c r="G16" s="167">
        <v>0</v>
      </c>
      <c r="H16" s="167">
        <v>0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1</v>
      </c>
      <c r="S16" s="397">
        <v>3</v>
      </c>
      <c r="T16" s="139">
        <v>10</v>
      </c>
      <c r="U16" s="167">
        <v>3</v>
      </c>
      <c r="V16" s="572">
        <v>13</v>
      </c>
      <c r="W16" s="167">
        <v>14</v>
      </c>
      <c r="X16" s="168">
        <v>5</v>
      </c>
      <c r="Y16" s="573">
        <v>19</v>
      </c>
      <c r="Z16" s="168">
        <v>5</v>
      </c>
      <c r="AA16" s="167">
        <v>12</v>
      </c>
      <c r="AB16" s="572">
        <v>17</v>
      </c>
      <c r="AC16" s="167">
        <v>0</v>
      </c>
      <c r="AD16" s="168">
        <v>0</v>
      </c>
      <c r="AE16" s="573">
        <v>0</v>
      </c>
      <c r="AF16" s="572">
        <v>29</v>
      </c>
      <c r="AG16" s="573">
        <v>20</v>
      </c>
      <c r="AH16" s="572">
        <v>49</v>
      </c>
      <c r="AI16" s="341">
        <f>O16+AF16</f>
        <v>29</v>
      </c>
      <c r="AJ16" s="340">
        <f>P16+AG16</f>
        <v>20</v>
      </c>
      <c r="AK16" s="341">
        <f>AI16+AJ16</f>
        <v>49</v>
      </c>
      <c r="AL16" s="168">
        <v>0</v>
      </c>
      <c r="AM16" s="167">
        <v>0</v>
      </c>
      <c r="AN16" s="338">
        <v>0</v>
      </c>
      <c r="AO16" s="342">
        <f>AK16+AN16</f>
        <v>49</v>
      </c>
    </row>
    <row r="17" spans="1:41" ht="18" customHeight="1" x14ac:dyDescent="0.2">
      <c r="A17" s="997" t="s">
        <v>305</v>
      </c>
      <c r="B17" s="996"/>
      <c r="C17" s="337" t="s">
        <v>306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7">
        <v>0</v>
      </c>
      <c r="L17" s="167">
        <v>0</v>
      </c>
      <c r="M17" s="167">
        <v>0</v>
      </c>
      <c r="N17" s="167">
        <v>0</v>
      </c>
      <c r="O17" s="167">
        <v>0</v>
      </c>
      <c r="P17" s="167">
        <v>0</v>
      </c>
      <c r="Q17" s="167">
        <v>0</v>
      </c>
      <c r="R17" s="167">
        <v>1</v>
      </c>
      <c r="S17" s="397">
        <v>3</v>
      </c>
      <c r="T17" s="139">
        <v>5</v>
      </c>
      <c r="U17" s="167">
        <v>9</v>
      </c>
      <c r="V17" s="572">
        <v>14</v>
      </c>
      <c r="W17" s="167">
        <v>7</v>
      </c>
      <c r="X17" s="168">
        <v>6</v>
      </c>
      <c r="Y17" s="573">
        <v>13</v>
      </c>
      <c r="Z17" s="168">
        <v>12</v>
      </c>
      <c r="AA17" s="167">
        <v>9</v>
      </c>
      <c r="AB17" s="572">
        <v>21</v>
      </c>
      <c r="AC17" s="167">
        <v>0</v>
      </c>
      <c r="AD17" s="168">
        <v>0</v>
      </c>
      <c r="AE17" s="573">
        <v>0</v>
      </c>
      <c r="AF17" s="572">
        <v>24</v>
      </c>
      <c r="AG17" s="573">
        <v>24</v>
      </c>
      <c r="AH17" s="572">
        <v>48</v>
      </c>
      <c r="AI17" s="341">
        <f t="shared" ref="AI17:AJ26" si="2">O17+AF17</f>
        <v>24</v>
      </c>
      <c r="AJ17" s="340">
        <f t="shared" si="2"/>
        <v>24</v>
      </c>
      <c r="AK17" s="341">
        <f t="shared" ref="AK17:AK26" si="3">AI17+AJ17</f>
        <v>48</v>
      </c>
      <c r="AL17" s="168">
        <v>0</v>
      </c>
      <c r="AM17" s="167">
        <v>0</v>
      </c>
      <c r="AN17" s="338">
        <v>0</v>
      </c>
      <c r="AO17" s="342">
        <f t="shared" ref="AO17:AO26" si="4">AK17+AN17</f>
        <v>48</v>
      </c>
    </row>
    <row r="18" spans="1:41" ht="18" customHeight="1" x14ac:dyDescent="0.2">
      <c r="A18" s="997"/>
      <c r="B18" s="996"/>
      <c r="C18" s="337" t="s">
        <v>307</v>
      </c>
      <c r="D18" s="167">
        <v>1</v>
      </c>
      <c r="E18" s="167">
        <v>3</v>
      </c>
      <c r="F18" s="167">
        <v>13</v>
      </c>
      <c r="G18" s="167">
        <v>10</v>
      </c>
      <c r="H18" s="573">
        <v>23</v>
      </c>
      <c r="I18" s="398">
        <v>17</v>
      </c>
      <c r="J18" s="167">
        <v>8</v>
      </c>
      <c r="K18" s="572">
        <v>25</v>
      </c>
      <c r="L18" s="167">
        <v>8</v>
      </c>
      <c r="M18" s="168">
        <v>7</v>
      </c>
      <c r="N18" s="573">
        <v>15</v>
      </c>
      <c r="O18" s="168">
        <v>38</v>
      </c>
      <c r="P18" s="167">
        <v>25</v>
      </c>
      <c r="Q18" s="572">
        <v>63</v>
      </c>
      <c r="R18" s="167">
        <v>0</v>
      </c>
      <c r="S18" s="397">
        <v>0</v>
      </c>
      <c r="T18" s="139">
        <v>0</v>
      </c>
      <c r="U18" s="139">
        <v>0</v>
      </c>
      <c r="V18" s="139">
        <v>0</v>
      </c>
      <c r="W18" s="139">
        <v>0</v>
      </c>
      <c r="X18" s="139">
        <v>0</v>
      </c>
      <c r="Y18" s="139">
        <v>0</v>
      </c>
      <c r="Z18" s="139">
        <v>0</v>
      </c>
      <c r="AA18" s="139">
        <v>0</v>
      </c>
      <c r="AB18" s="139">
        <v>0</v>
      </c>
      <c r="AC18" s="139">
        <v>0</v>
      </c>
      <c r="AD18" s="139">
        <v>0</v>
      </c>
      <c r="AE18" s="139">
        <v>0</v>
      </c>
      <c r="AF18" s="139">
        <v>0</v>
      </c>
      <c r="AG18" s="139">
        <v>0</v>
      </c>
      <c r="AH18" s="139">
        <v>0</v>
      </c>
      <c r="AI18" s="341">
        <f t="shared" si="2"/>
        <v>38</v>
      </c>
      <c r="AJ18" s="340">
        <f t="shared" si="2"/>
        <v>25</v>
      </c>
      <c r="AK18" s="341">
        <f t="shared" si="3"/>
        <v>63</v>
      </c>
      <c r="AL18" s="168">
        <v>0</v>
      </c>
      <c r="AM18" s="167">
        <v>0</v>
      </c>
      <c r="AN18" s="338">
        <v>0</v>
      </c>
      <c r="AO18" s="342">
        <f t="shared" si="4"/>
        <v>63</v>
      </c>
    </row>
    <row r="19" spans="1:41" ht="18" customHeight="1" x14ac:dyDescent="0.2">
      <c r="A19" s="997"/>
      <c r="B19" s="996"/>
      <c r="C19" s="337" t="s">
        <v>308</v>
      </c>
      <c r="D19" s="167">
        <v>1</v>
      </c>
      <c r="E19" s="167">
        <v>3</v>
      </c>
      <c r="F19" s="167">
        <v>25</v>
      </c>
      <c r="G19" s="167">
        <v>8</v>
      </c>
      <c r="H19" s="573">
        <v>33</v>
      </c>
      <c r="I19" s="398">
        <v>8</v>
      </c>
      <c r="J19" s="167">
        <v>4</v>
      </c>
      <c r="K19" s="572">
        <v>12</v>
      </c>
      <c r="L19" s="167">
        <v>8</v>
      </c>
      <c r="M19" s="168">
        <v>6</v>
      </c>
      <c r="N19" s="573">
        <v>14</v>
      </c>
      <c r="O19" s="168">
        <v>41</v>
      </c>
      <c r="P19" s="167">
        <v>18</v>
      </c>
      <c r="Q19" s="572">
        <v>59</v>
      </c>
      <c r="R19" s="167">
        <v>0</v>
      </c>
      <c r="S19" s="397">
        <v>0</v>
      </c>
      <c r="T19" s="139">
        <v>0</v>
      </c>
      <c r="U19" s="139">
        <v>0</v>
      </c>
      <c r="V19" s="139">
        <v>0</v>
      </c>
      <c r="W19" s="139">
        <v>0</v>
      </c>
      <c r="X19" s="139">
        <v>0</v>
      </c>
      <c r="Y19" s="139">
        <v>0</v>
      </c>
      <c r="Z19" s="139">
        <v>0</v>
      </c>
      <c r="AA19" s="139">
        <v>0</v>
      </c>
      <c r="AB19" s="139">
        <v>0</v>
      </c>
      <c r="AC19" s="139">
        <v>0</v>
      </c>
      <c r="AD19" s="139">
        <v>0</v>
      </c>
      <c r="AE19" s="139">
        <v>0</v>
      </c>
      <c r="AF19" s="139">
        <v>0</v>
      </c>
      <c r="AG19" s="139">
        <v>0</v>
      </c>
      <c r="AH19" s="139">
        <v>0</v>
      </c>
      <c r="AI19" s="341">
        <f t="shared" si="2"/>
        <v>41</v>
      </c>
      <c r="AJ19" s="340">
        <f t="shared" si="2"/>
        <v>18</v>
      </c>
      <c r="AK19" s="341">
        <f t="shared" si="3"/>
        <v>59</v>
      </c>
      <c r="AL19" s="168">
        <v>0</v>
      </c>
      <c r="AM19" s="167">
        <v>0</v>
      </c>
      <c r="AN19" s="338">
        <v>0</v>
      </c>
      <c r="AO19" s="342">
        <f t="shared" si="4"/>
        <v>59</v>
      </c>
    </row>
    <row r="20" spans="1:41" ht="18" customHeight="1" x14ac:dyDescent="0.2">
      <c r="A20" s="997"/>
      <c r="B20" s="996"/>
      <c r="C20" s="337" t="s">
        <v>309</v>
      </c>
      <c r="D20" s="167">
        <v>1</v>
      </c>
      <c r="E20" s="167">
        <v>3</v>
      </c>
      <c r="F20" s="167">
        <v>7</v>
      </c>
      <c r="G20" s="167">
        <v>0</v>
      </c>
      <c r="H20" s="573">
        <v>7</v>
      </c>
      <c r="I20" s="398">
        <v>7</v>
      </c>
      <c r="J20" s="167">
        <v>1</v>
      </c>
      <c r="K20" s="572">
        <v>8</v>
      </c>
      <c r="L20" s="167">
        <v>1</v>
      </c>
      <c r="M20" s="168">
        <v>1</v>
      </c>
      <c r="N20" s="573">
        <v>2</v>
      </c>
      <c r="O20" s="168">
        <v>15</v>
      </c>
      <c r="P20" s="167">
        <v>2</v>
      </c>
      <c r="Q20" s="572">
        <v>17</v>
      </c>
      <c r="R20" s="167">
        <v>0</v>
      </c>
      <c r="S20" s="397">
        <v>0</v>
      </c>
      <c r="T20" s="139">
        <v>0</v>
      </c>
      <c r="U20" s="139">
        <v>0</v>
      </c>
      <c r="V20" s="139">
        <v>0</v>
      </c>
      <c r="W20" s="139">
        <v>0</v>
      </c>
      <c r="X20" s="139">
        <v>0</v>
      </c>
      <c r="Y20" s="139">
        <v>0</v>
      </c>
      <c r="Z20" s="139">
        <v>0</v>
      </c>
      <c r="AA20" s="139">
        <v>0</v>
      </c>
      <c r="AB20" s="139">
        <v>0</v>
      </c>
      <c r="AC20" s="139">
        <v>0</v>
      </c>
      <c r="AD20" s="139">
        <v>0</v>
      </c>
      <c r="AE20" s="139">
        <v>0</v>
      </c>
      <c r="AF20" s="139">
        <v>0</v>
      </c>
      <c r="AG20" s="139">
        <v>0</v>
      </c>
      <c r="AH20" s="139">
        <v>0</v>
      </c>
      <c r="AI20" s="341">
        <f t="shared" si="2"/>
        <v>15</v>
      </c>
      <c r="AJ20" s="340">
        <f t="shared" si="2"/>
        <v>2</v>
      </c>
      <c r="AK20" s="341">
        <f t="shared" si="3"/>
        <v>17</v>
      </c>
      <c r="AL20" s="168">
        <v>0</v>
      </c>
      <c r="AM20" s="167">
        <v>0</v>
      </c>
      <c r="AN20" s="338">
        <v>0</v>
      </c>
      <c r="AO20" s="342">
        <f t="shared" si="4"/>
        <v>17</v>
      </c>
    </row>
    <row r="21" spans="1:41" ht="18" customHeight="1" x14ac:dyDescent="0.2">
      <c r="A21" s="997"/>
      <c r="B21" s="996"/>
      <c r="C21" s="337" t="s">
        <v>310</v>
      </c>
      <c r="D21" s="167">
        <v>0</v>
      </c>
      <c r="E21" s="167">
        <v>0</v>
      </c>
      <c r="F21" s="167">
        <v>0</v>
      </c>
      <c r="G21" s="167">
        <v>0</v>
      </c>
      <c r="H21" s="573">
        <v>0</v>
      </c>
      <c r="I21" s="398">
        <v>0</v>
      </c>
      <c r="J21" s="167">
        <v>0</v>
      </c>
      <c r="K21" s="572">
        <v>0</v>
      </c>
      <c r="L21" s="167">
        <v>0</v>
      </c>
      <c r="M21" s="168">
        <v>0</v>
      </c>
      <c r="N21" s="573">
        <v>0</v>
      </c>
      <c r="O21" s="168">
        <v>0</v>
      </c>
      <c r="P21" s="167">
        <v>0</v>
      </c>
      <c r="Q21" s="572">
        <v>0</v>
      </c>
      <c r="R21" s="167">
        <v>0</v>
      </c>
      <c r="S21" s="397">
        <v>0</v>
      </c>
      <c r="T21" s="139">
        <v>0</v>
      </c>
      <c r="U21" s="139">
        <v>0</v>
      </c>
      <c r="V21" s="139">
        <v>0</v>
      </c>
      <c r="W21" s="139">
        <v>0</v>
      </c>
      <c r="X21" s="139">
        <v>0</v>
      </c>
      <c r="Y21" s="139">
        <v>0</v>
      </c>
      <c r="Z21" s="139">
        <v>0</v>
      </c>
      <c r="AA21" s="139">
        <v>0</v>
      </c>
      <c r="AB21" s="139">
        <v>0</v>
      </c>
      <c r="AC21" s="139">
        <v>0</v>
      </c>
      <c r="AD21" s="139">
        <v>0</v>
      </c>
      <c r="AE21" s="139">
        <v>0</v>
      </c>
      <c r="AF21" s="139">
        <v>0</v>
      </c>
      <c r="AG21" s="139">
        <v>0</v>
      </c>
      <c r="AH21" s="139">
        <v>0</v>
      </c>
      <c r="AI21" s="341">
        <f t="shared" si="2"/>
        <v>0</v>
      </c>
      <c r="AJ21" s="340">
        <f t="shared" si="2"/>
        <v>0</v>
      </c>
      <c r="AK21" s="341">
        <f t="shared" si="3"/>
        <v>0</v>
      </c>
      <c r="AL21" s="168">
        <v>0</v>
      </c>
      <c r="AM21" s="167">
        <v>0</v>
      </c>
      <c r="AN21" s="338">
        <v>0</v>
      </c>
      <c r="AO21" s="342">
        <f t="shared" si="4"/>
        <v>0</v>
      </c>
    </row>
    <row r="22" spans="1:41" ht="18" customHeight="1" x14ac:dyDescent="0.2">
      <c r="A22" s="997"/>
      <c r="B22" s="996"/>
      <c r="C22" s="337" t="s">
        <v>311</v>
      </c>
      <c r="D22" s="167">
        <v>1</v>
      </c>
      <c r="E22" s="167">
        <v>3</v>
      </c>
      <c r="F22" s="167">
        <v>21</v>
      </c>
      <c r="G22" s="167">
        <v>16</v>
      </c>
      <c r="H22" s="573">
        <v>37</v>
      </c>
      <c r="I22" s="398">
        <v>12</v>
      </c>
      <c r="J22" s="167">
        <v>18</v>
      </c>
      <c r="K22" s="572">
        <v>30</v>
      </c>
      <c r="L22" s="167">
        <v>8</v>
      </c>
      <c r="M22" s="168">
        <v>13</v>
      </c>
      <c r="N22" s="573">
        <v>21</v>
      </c>
      <c r="O22" s="168">
        <v>41</v>
      </c>
      <c r="P22" s="167">
        <v>47</v>
      </c>
      <c r="Q22" s="572">
        <v>88</v>
      </c>
      <c r="R22" s="167">
        <v>0</v>
      </c>
      <c r="S22" s="397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>
        <v>0</v>
      </c>
      <c r="AB22" s="139">
        <v>0</v>
      </c>
      <c r="AC22" s="139">
        <v>0</v>
      </c>
      <c r="AD22" s="139">
        <v>0</v>
      </c>
      <c r="AE22" s="139">
        <v>0</v>
      </c>
      <c r="AF22" s="139">
        <v>0</v>
      </c>
      <c r="AG22" s="139">
        <v>0</v>
      </c>
      <c r="AH22" s="139">
        <v>0</v>
      </c>
      <c r="AI22" s="341">
        <f t="shared" si="2"/>
        <v>41</v>
      </c>
      <c r="AJ22" s="340">
        <f t="shared" si="2"/>
        <v>47</v>
      </c>
      <c r="AK22" s="341">
        <f t="shared" si="3"/>
        <v>88</v>
      </c>
      <c r="AL22" s="168">
        <v>0</v>
      </c>
      <c r="AM22" s="167">
        <v>0</v>
      </c>
      <c r="AN22" s="338">
        <v>0</v>
      </c>
      <c r="AO22" s="342">
        <f t="shared" si="4"/>
        <v>88</v>
      </c>
    </row>
    <row r="23" spans="1:41" ht="18" customHeight="1" x14ac:dyDescent="0.2">
      <c r="A23" s="997"/>
      <c r="B23" s="996"/>
      <c r="C23" s="337" t="s">
        <v>312</v>
      </c>
      <c r="D23" s="167">
        <v>1</v>
      </c>
      <c r="E23" s="167">
        <v>3</v>
      </c>
      <c r="F23" s="167">
        <v>12</v>
      </c>
      <c r="G23" s="167">
        <v>10</v>
      </c>
      <c r="H23" s="573">
        <v>22</v>
      </c>
      <c r="I23" s="398">
        <v>11</v>
      </c>
      <c r="J23" s="167">
        <v>11</v>
      </c>
      <c r="K23" s="572">
        <v>22</v>
      </c>
      <c r="L23" s="167">
        <v>3</v>
      </c>
      <c r="M23" s="168">
        <v>7</v>
      </c>
      <c r="N23" s="573">
        <v>10</v>
      </c>
      <c r="O23" s="168">
        <v>26</v>
      </c>
      <c r="P23" s="167">
        <v>28</v>
      </c>
      <c r="Q23" s="572">
        <v>54</v>
      </c>
      <c r="R23" s="167">
        <v>0</v>
      </c>
      <c r="S23" s="397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>
        <v>0</v>
      </c>
      <c r="AB23" s="139">
        <v>0</v>
      </c>
      <c r="AC23" s="139">
        <v>0</v>
      </c>
      <c r="AD23" s="139">
        <v>0</v>
      </c>
      <c r="AE23" s="139">
        <v>0</v>
      </c>
      <c r="AF23" s="139">
        <v>0</v>
      </c>
      <c r="AG23" s="139">
        <v>0</v>
      </c>
      <c r="AH23" s="139">
        <v>0</v>
      </c>
      <c r="AI23" s="341">
        <f t="shared" si="2"/>
        <v>26</v>
      </c>
      <c r="AJ23" s="340">
        <f t="shared" si="2"/>
        <v>28</v>
      </c>
      <c r="AK23" s="341">
        <f t="shared" si="3"/>
        <v>54</v>
      </c>
      <c r="AL23" s="168">
        <v>0</v>
      </c>
      <c r="AM23" s="167">
        <v>0</v>
      </c>
      <c r="AN23" s="338">
        <v>0</v>
      </c>
      <c r="AO23" s="342">
        <f t="shared" si="4"/>
        <v>54</v>
      </c>
    </row>
    <row r="24" spans="1:41" ht="18" customHeight="1" x14ac:dyDescent="0.2">
      <c r="A24" s="997"/>
      <c r="B24" s="996"/>
      <c r="C24" s="337" t="s">
        <v>313</v>
      </c>
      <c r="D24" s="167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1</v>
      </c>
      <c r="S24" s="397">
        <v>4</v>
      </c>
      <c r="T24" s="139">
        <v>18</v>
      </c>
      <c r="U24" s="167">
        <v>22</v>
      </c>
      <c r="V24" s="572">
        <v>40</v>
      </c>
      <c r="W24" s="167">
        <v>10</v>
      </c>
      <c r="X24" s="168">
        <v>9</v>
      </c>
      <c r="Y24" s="573">
        <v>19</v>
      </c>
      <c r="Z24" s="168">
        <v>16</v>
      </c>
      <c r="AA24" s="167">
        <v>8</v>
      </c>
      <c r="AB24" s="572">
        <v>24</v>
      </c>
      <c r="AC24" s="167">
        <v>0</v>
      </c>
      <c r="AD24" s="168">
        <v>0</v>
      </c>
      <c r="AE24" s="573">
        <v>0</v>
      </c>
      <c r="AF24" s="572">
        <v>44</v>
      </c>
      <c r="AG24" s="573">
        <v>39</v>
      </c>
      <c r="AH24" s="572">
        <v>83</v>
      </c>
      <c r="AI24" s="341">
        <f t="shared" si="2"/>
        <v>44</v>
      </c>
      <c r="AJ24" s="340">
        <f t="shared" si="2"/>
        <v>39</v>
      </c>
      <c r="AK24" s="341">
        <f t="shared" si="3"/>
        <v>83</v>
      </c>
      <c r="AL24" s="168">
        <v>0</v>
      </c>
      <c r="AM24" s="167">
        <v>0</v>
      </c>
      <c r="AN24" s="338">
        <v>0</v>
      </c>
      <c r="AO24" s="342">
        <f t="shared" si="4"/>
        <v>83</v>
      </c>
    </row>
    <row r="25" spans="1:41" ht="18" customHeight="1" x14ac:dyDescent="0.2">
      <c r="A25" s="997"/>
      <c r="B25" s="996"/>
      <c r="C25" s="337" t="s">
        <v>314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1</v>
      </c>
      <c r="S25" s="397">
        <v>5</v>
      </c>
      <c r="T25" s="139">
        <v>18</v>
      </c>
      <c r="U25" s="167">
        <v>24</v>
      </c>
      <c r="V25" s="572">
        <v>42</v>
      </c>
      <c r="W25" s="167">
        <v>15</v>
      </c>
      <c r="X25" s="168">
        <v>11</v>
      </c>
      <c r="Y25" s="573">
        <v>26</v>
      </c>
      <c r="Z25" s="168">
        <v>16</v>
      </c>
      <c r="AA25" s="167">
        <v>13</v>
      </c>
      <c r="AB25" s="572">
        <v>29</v>
      </c>
      <c r="AC25" s="167">
        <v>1</v>
      </c>
      <c r="AD25" s="168">
        <v>0</v>
      </c>
      <c r="AE25" s="573">
        <v>1</v>
      </c>
      <c r="AF25" s="572">
        <v>50</v>
      </c>
      <c r="AG25" s="573">
        <v>48</v>
      </c>
      <c r="AH25" s="572">
        <v>98</v>
      </c>
      <c r="AI25" s="341">
        <f t="shared" si="2"/>
        <v>50</v>
      </c>
      <c r="AJ25" s="340">
        <f t="shared" si="2"/>
        <v>48</v>
      </c>
      <c r="AK25" s="341">
        <f t="shared" si="3"/>
        <v>98</v>
      </c>
      <c r="AL25" s="168">
        <v>0</v>
      </c>
      <c r="AM25" s="167">
        <v>0</v>
      </c>
      <c r="AN25" s="338">
        <v>0</v>
      </c>
      <c r="AO25" s="342">
        <f t="shared" si="4"/>
        <v>98</v>
      </c>
    </row>
    <row r="26" spans="1:41" ht="18" customHeight="1" x14ac:dyDescent="0.2">
      <c r="A26" s="997"/>
      <c r="B26" s="343"/>
      <c r="C26" s="344" t="s">
        <v>315</v>
      </c>
      <c r="D26" s="167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345">
        <v>1</v>
      </c>
      <c r="S26" s="346">
        <v>4</v>
      </c>
      <c r="T26" s="347">
        <v>7</v>
      </c>
      <c r="U26" s="345">
        <v>5</v>
      </c>
      <c r="V26" s="574">
        <v>12</v>
      </c>
      <c r="W26" s="345">
        <v>8</v>
      </c>
      <c r="X26" s="348">
        <v>13</v>
      </c>
      <c r="Y26" s="575">
        <v>21</v>
      </c>
      <c r="Z26" s="348">
        <v>13</v>
      </c>
      <c r="AA26" s="345">
        <v>7</v>
      </c>
      <c r="AB26" s="574">
        <v>20</v>
      </c>
      <c r="AC26" s="345">
        <v>0</v>
      </c>
      <c r="AD26" s="348">
        <v>4</v>
      </c>
      <c r="AE26" s="575">
        <v>4</v>
      </c>
      <c r="AF26" s="574">
        <v>28</v>
      </c>
      <c r="AG26" s="575">
        <v>29</v>
      </c>
      <c r="AH26" s="574">
        <v>57</v>
      </c>
      <c r="AI26" s="341">
        <f t="shared" si="2"/>
        <v>28</v>
      </c>
      <c r="AJ26" s="340">
        <f t="shared" si="2"/>
        <v>29</v>
      </c>
      <c r="AK26" s="341">
        <f t="shared" si="3"/>
        <v>57</v>
      </c>
      <c r="AL26" s="168">
        <v>0</v>
      </c>
      <c r="AM26" s="167">
        <v>0</v>
      </c>
      <c r="AN26" s="338">
        <v>0</v>
      </c>
      <c r="AO26" s="342">
        <f t="shared" si="4"/>
        <v>57</v>
      </c>
    </row>
    <row r="27" spans="1:41" ht="18" customHeight="1" x14ac:dyDescent="0.2">
      <c r="A27" s="997"/>
      <c r="B27" s="576"/>
      <c r="C27" s="336" t="s">
        <v>1</v>
      </c>
      <c r="D27" s="349">
        <v>4</v>
      </c>
      <c r="E27" s="349">
        <f t="shared" ref="E27:AO27" si="5">SUM(E28:E33)</f>
        <v>48</v>
      </c>
      <c r="F27" s="349">
        <f t="shared" si="5"/>
        <v>201</v>
      </c>
      <c r="G27" s="349">
        <f t="shared" si="5"/>
        <v>426</v>
      </c>
      <c r="H27" s="349">
        <f t="shared" si="5"/>
        <v>627</v>
      </c>
      <c r="I27" s="349">
        <f t="shared" si="5"/>
        <v>200</v>
      </c>
      <c r="J27" s="349">
        <f t="shared" si="5"/>
        <v>443</v>
      </c>
      <c r="K27" s="349">
        <f t="shared" si="5"/>
        <v>643</v>
      </c>
      <c r="L27" s="349">
        <f t="shared" si="5"/>
        <v>233</v>
      </c>
      <c r="M27" s="349">
        <f t="shared" si="5"/>
        <v>417</v>
      </c>
      <c r="N27" s="349">
        <f t="shared" si="5"/>
        <v>650</v>
      </c>
      <c r="O27" s="349">
        <f t="shared" si="5"/>
        <v>634</v>
      </c>
      <c r="P27" s="349">
        <f t="shared" si="5"/>
        <v>1286</v>
      </c>
      <c r="Q27" s="349">
        <f t="shared" si="5"/>
        <v>1920</v>
      </c>
      <c r="R27" s="349">
        <v>0</v>
      </c>
      <c r="S27" s="349">
        <f t="shared" si="5"/>
        <v>0</v>
      </c>
      <c r="T27" s="349">
        <f t="shared" si="5"/>
        <v>0</v>
      </c>
      <c r="U27" s="349">
        <f t="shared" si="5"/>
        <v>0</v>
      </c>
      <c r="V27" s="349">
        <f t="shared" si="5"/>
        <v>0</v>
      </c>
      <c r="W27" s="349">
        <f t="shared" si="5"/>
        <v>0</v>
      </c>
      <c r="X27" s="349">
        <f t="shared" si="5"/>
        <v>0</v>
      </c>
      <c r="Y27" s="349">
        <f t="shared" si="5"/>
        <v>0</v>
      </c>
      <c r="Z27" s="349">
        <f t="shared" si="5"/>
        <v>0</v>
      </c>
      <c r="AA27" s="349">
        <f t="shared" si="5"/>
        <v>0</v>
      </c>
      <c r="AB27" s="349">
        <f t="shared" si="5"/>
        <v>0</v>
      </c>
      <c r="AC27" s="349">
        <f t="shared" si="5"/>
        <v>0</v>
      </c>
      <c r="AD27" s="349">
        <f t="shared" si="5"/>
        <v>0</v>
      </c>
      <c r="AE27" s="349">
        <f t="shared" si="5"/>
        <v>0</v>
      </c>
      <c r="AF27" s="349">
        <f t="shared" si="5"/>
        <v>0</v>
      </c>
      <c r="AG27" s="349">
        <f t="shared" si="5"/>
        <v>0</v>
      </c>
      <c r="AH27" s="349">
        <f t="shared" si="5"/>
        <v>0</v>
      </c>
      <c r="AI27" s="349">
        <f t="shared" si="5"/>
        <v>634</v>
      </c>
      <c r="AJ27" s="349">
        <f t="shared" si="5"/>
        <v>1286</v>
      </c>
      <c r="AK27" s="349">
        <f t="shared" si="5"/>
        <v>1920</v>
      </c>
      <c r="AL27" s="349">
        <f t="shared" si="5"/>
        <v>0</v>
      </c>
      <c r="AM27" s="349">
        <f t="shared" si="5"/>
        <v>0</v>
      </c>
      <c r="AN27" s="349">
        <f t="shared" si="5"/>
        <v>0</v>
      </c>
      <c r="AO27" s="349">
        <f t="shared" si="5"/>
        <v>1920</v>
      </c>
    </row>
    <row r="28" spans="1:41" ht="18" customHeight="1" x14ac:dyDescent="0.2">
      <c r="A28" s="997"/>
      <c r="B28" s="351"/>
      <c r="C28" s="337" t="s">
        <v>260</v>
      </c>
      <c r="D28" s="167">
        <v>1</v>
      </c>
      <c r="E28" s="167">
        <v>14</v>
      </c>
      <c r="F28" s="167">
        <v>31</v>
      </c>
      <c r="G28" s="167">
        <v>169</v>
      </c>
      <c r="H28" s="573">
        <v>200</v>
      </c>
      <c r="I28" s="398">
        <v>31</v>
      </c>
      <c r="J28" s="167">
        <v>168</v>
      </c>
      <c r="K28" s="572">
        <v>199</v>
      </c>
      <c r="L28" s="167">
        <v>47</v>
      </c>
      <c r="M28" s="168">
        <v>150</v>
      </c>
      <c r="N28" s="573">
        <v>197</v>
      </c>
      <c r="O28" s="168">
        <v>109</v>
      </c>
      <c r="P28" s="167">
        <v>487</v>
      </c>
      <c r="Q28" s="572">
        <v>596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  <c r="AG28" s="167">
        <v>0</v>
      </c>
      <c r="AH28" s="167">
        <v>0</v>
      </c>
      <c r="AI28" s="341">
        <f t="shared" ref="AI28:AJ36" si="6">O28+AF28</f>
        <v>109</v>
      </c>
      <c r="AJ28" s="340">
        <f t="shared" si="6"/>
        <v>487</v>
      </c>
      <c r="AK28" s="341">
        <f t="shared" ref="AK28:AK36" si="7">AI28+AJ28</f>
        <v>596</v>
      </c>
      <c r="AL28" s="168">
        <v>0</v>
      </c>
      <c r="AM28" s="167">
        <v>0</v>
      </c>
      <c r="AN28" s="338">
        <v>0</v>
      </c>
      <c r="AO28" s="342">
        <f t="shared" ref="AO28:AO36" si="8">AK28+AN28</f>
        <v>596</v>
      </c>
    </row>
    <row r="29" spans="1:41" ht="18" customHeight="1" x14ac:dyDescent="0.2">
      <c r="A29" s="997"/>
      <c r="B29" s="351"/>
      <c r="C29" s="337" t="s">
        <v>487</v>
      </c>
      <c r="D29" s="167">
        <v>1</v>
      </c>
      <c r="E29" s="167">
        <v>3</v>
      </c>
      <c r="F29" s="167">
        <v>57</v>
      </c>
      <c r="G29" s="167">
        <v>63</v>
      </c>
      <c r="H29" s="573">
        <v>120</v>
      </c>
      <c r="I29" s="398">
        <v>0</v>
      </c>
      <c r="J29" s="167">
        <v>0</v>
      </c>
      <c r="K29" s="572">
        <v>0</v>
      </c>
      <c r="L29" s="167">
        <v>0</v>
      </c>
      <c r="M29" s="168">
        <v>0</v>
      </c>
      <c r="N29" s="573">
        <v>0</v>
      </c>
      <c r="O29" s="168">
        <v>57</v>
      </c>
      <c r="P29" s="167">
        <v>63</v>
      </c>
      <c r="Q29" s="572">
        <v>120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  <c r="AG29" s="167">
        <v>0</v>
      </c>
      <c r="AH29" s="167">
        <v>0</v>
      </c>
      <c r="AI29" s="341">
        <f t="shared" si="6"/>
        <v>57</v>
      </c>
      <c r="AJ29" s="340">
        <f t="shared" si="6"/>
        <v>63</v>
      </c>
      <c r="AK29" s="341">
        <f t="shared" si="7"/>
        <v>120</v>
      </c>
      <c r="AL29" s="168">
        <v>0</v>
      </c>
      <c r="AM29" s="167">
        <v>0</v>
      </c>
      <c r="AN29" s="338">
        <v>0</v>
      </c>
      <c r="AO29" s="342">
        <f t="shared" si="8"/>
        <v>120</v>
      </c>
    </row>
    <row r="30" spans="1:41" ht="18" customHeight="1" x14ac:dyDescent="0.2">
      <c r="A30" s="997"/>
      <c r="B30" s="351" t="s">
        <v>260</v>
      </c>
      <c r="C30" s="337" t="s">
        <v>263</v>
      </c>
      <c r="D30" s="167">
        <v>1</v>
      </c>
      <c r="E30" s="167">
        <v>3</v>
      </c>
      <c r="F30" s="167">
        <v>0</v>
      </c>
      <c r="G30" s="167">
        <v>0</v>
      </c>
      <c r="H30" s="573">
        <v>0</v>
      </c>
      <c r="I30" s="398">
        <v>32</v>
      </c>
      <c r="J30" s="167">
        <v>40</v>
      </c>
      <c r="K30" s="572">
        <v>72</v>
      </c>
      <c r="L30" s="167">
        <v>40</v>
      </c>
      <c r="M30" s="168">
        <v>40</v>
      </c>
      <c r="N30" s="573">
        <v>80</v>
      </c>
      <c r="O30" s="168">
        <v>72</v>
      </c>
      <c r="P30" s="167">
        <v>80</v>
      </c>
      <c r="Q30" s="572">
        <v>152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  <c r="AG30" s="167">
        <v>0</v>
      </c>
      <c r="AH30" s="167">
        <v>0</v>
      </c>
      <c r="AI30" s="341">
        <f t="shared" si="6"/>
        <v>72</v>
      </c>
      <c r="AJ30" s="340">
        <f t="shared" si="6"/>
        <v>80</v>
      </c>
      <c r="AK30" s="341">
        <f t="shared" si="7"/>
        <v>152</v>
      </c>
      <c r="AL30" s="168">
        <v>0</v>
      </c>
      <c r="AM30" s="167">
        <v>0</v>
      </c>
      <c r="AN30" s="338">
        <v>0</v>
      </c>
      <c r="AO30" s="342">
        <f t="shared" si="8"/>
        <v>152</v>
      </c>
    </row>
    <row r="31" spans="1:41" ht="18" customHeight="1" x14ac:dyDescent="0.2">
      <c r="A31" s="997"/>
      <c r="B31" s="351"/>
      <c r="C31" s="337" t="s">
        <v>316</v>
      </c>
      <c r="D31" s="167">
        <v>1</v>
      </c>
      <c r="E31" s="167">
        <v>6</v>
      </c>
      <c r="F31" s="167">
        <v>39</v>
      </c>
      <c r="G31" s="167">
        <v>41</v>
      </c>
      <c r="H31" s="573">
        <v>80</v>
      </c>
      <c r="I31" s="398">
        <v>26</v>
      </c>
      <c r="J31" s="167">
        <v>47</v>
      </c>
      <c r="K31" s="572">
        <v>73</v>
      </c>
      <c r="L31" s="167">
        <v>38</v>
      </c>
      <c r="M31" s="168">
        <v>29</v>
      </c>
      <c r="N31" s="573">
        <v>67</v>
      </c>
      <c r="O31" s="168">
        <v>103</v>
      </c>
      <c r="P31" s="167">
        <v>117</v>
      </c>
      <c r="Q31" s="572">
        <v>220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  <c r="AG31" s="167">
        <v>0</v>
      </c>
      <c r="AH31" s="167">
        <v>0</v>
      </c>
      <c r="AI31" s="341">
        <f t="shared" si="6"/>
        <v>103</v>
      </c>
      <c r="AJ31" s="340">
        <f t="shared" si="6"/>
        <v>117</v>
      </c>
      <c r="AK31" s="341">
        <f t="shared" si="7"/>
        <v>220</v>
      </c>
      <c r="AL31" s="168">
        <v>0</v>
      </c>
      <c r="AM31" s="167">
        <v>0</v>
      </c>
      <c r="AN31" s="338">
        <v>0</v>
      </c>
      <c r="AO31" s="342">
        <f t="shared" si="8"/>
        <v>220</v>
      </c>
    </row>
    <row r="32" spans="1:41" ht="18" customHeight="1" x14ac:dyDescent="0.2">
      <c r="A32" s="997"/>
      <c r="B32" s="352"/>
      <c r="C32" s="337" t="s">
        <v>271</v>
      </c>
      <c r="D32" s="167">
        <v>1</v>
      </c>
      <c r="E32" s="167">
        <v>4</v>
      </c>
      <c r="F32" s="167">
        <v>0</v>
      </c>
      <c r="G32" s="167">
        <v>0</v>
      </c>
      <c r="H32" s="573">
        <v>0</v>
      </c>
      <c r="I32" s="398">
        <v>28</v>
      </c>
      <c r="J32" s="167">
        <v>36</v>
      </c>
      <c r="K32" s="572">
        <v>64</v>
      </c>
      <c r="L32" s="167">
        <v>29</v>
      </c>
      <c r="M32" s="168">
        <v>41</v>
      </c>
      <c r="N32" s="573">
        <v>70</v>
      </c>
      <c r="O32" s="168">
        <v>57</v>
      </c>
      <c r="P32" s="167">
        <v>77</v>
      </c>
      <c r="Q32" s="572">
        <v>134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  <c r="AB32" s="167">
        <v>0</v>
      </c>
      <c r="AC32" s="167">
        <v>0</v>
      </c>
      <c r="AD32" s="167">
        <v>0</v>
      </c>
      <c r="AE32" s="167">
        <v>0</v>
      </c>
      <c r="AF32" s="167">
        <v>0</v>
      </c>
      <c r="AG32" s="167">
        <v>0</v>
      </c>
      <c r="AH32" s="167">
        <v>0</v>
      </c>
      <c r="AI32" s="341">
        <f t="shared" si="6"/>
        <v>57</v>
      </c>
      <c r="AJ32" s="340">
        <f t="shared" si="6"/>
        <v>77</v>
      </c>
      <c r="AK32" s="341">
        <f t="shared" si="7"/>
        <v>134</v>
      </c>
      <c r="AL32" s="168">
        <v>0</v>
      </c>
      <c r="AM32" s="167">
        <v>0</v>
      </c>
      <c r="AN32" s="338">
        <v>0</v>
      </c>
      <c r="AO32" s="342">
        <f t="shared" si="8"/>
        <v>134</v>
      </c>
    </row>
    <row r="33" spans="1:41" ht="18" customHeight="1" x14ac:dyDescent="0.2">
      <c r="A33" s="997"/>
      <c r="B33" s="353"/>
      <c r="C33" s="344" t="s">
        <v>317</v>
      </c>
      <c r="D33" s="345">
        <v>1</v>
      </c>
      <c r="E33" s="345">
        <v>18</v>
      </c>
      <c r="F33" s="345">
        <v>74</v>
      </c>
      <c r="G33" s="345">
        <v>153</v>
      </c>
      <c r="H33" s="575">
        <v>227</v>
      </c>
      <c r="I33" s="354">
        <v>83</v>
      </c>
      <c r="J33" s="345">
        <v>152</v>
      </c>
      <c r="K33" s="574">
        <v>235</v>
      </c>
      <c r="L33" s="345">
        <v>79</v>
      </c>
      <c r="M33" s="348">
        <v>157</v>
      </c>
      <c r="N33" s="575">
        <v>236</v>
      </c>
      <c r="O33" s="348">
        <v>236</v>
      </c>
      <c r="P33" s="345">
        <v>462</v>
      </c>
      <c r="Q33" s="574">
        <v>698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  <c r="AB33" s="167">
        <v>0</v>
      </c>
      <c r="AC33" s="167">
        <v>0</v>
      </c>
      <c r="AD33" s="167">
        <v>0</v>
      </c>
      <c r="AE33" s="167">
        <v>0</v>
      </c>
      <c r="AF33" s="167">
        <v>0</v>
      </c>
      <c r="AG33" s="167">
        <v>0</v>
      </c>
      <c r="AH33" s="167">
        <v>0</v>
      </c>
      <c r="AI33" s="341">
        <f t="shared" si="6"/>
        <v>236</v>
      </c>
      <c r="AJ33" s="340">
        <f t="shared" si="6"/>
        <v>462</v>
      </c>
      <c r="AK33" s="341">
        <f t="shared" si="7"/>
        <v>698</v>
      </c>
      <c r="AL33" s="168">
        <v>0</v>
      </c>
      <c r="AM33" s="167">
        <v>0</v>
      </c>
      <c r="AN33" s="338">
        <v>0</v>
      </c>
      <c r="AO33" s="342">
        <f t="shared" si="8"/>
        <v>698</v>
      </c>
    </row>
    <row r="34" spans="1:41" ht="24.75" customHeight="1" x14ac:dyDescent="0.2">
      <c r="A34" s="997"/>
      <c r="B34" s="351" t="s">
        <v>318</v>
      </c>
      <c r="C34" s="344" t="s">
        <v>319</v>
      </c>
      <c r="D34" s="349">
        <v>1</v>
      </c>
      <c r="E34" s="349">
        <v>3</v>
      </c>
      <c r="F34" s="349">
        <v>16</v>
      </c>
      <c r="G34" s="349">
        <v>25</v>
      </c>
      <c r="H34" s="349">
        <v>41</v>
      </c>
      <c r="I34" s="350">
        <v>12</v>
      </c>
      <c r="J34" s="349">
        <v>28</v>
      </c>
      <c r="K34" s="577">
        <v>40</v>
      </c>
      <c r="L34" s="349">
        <v>11</v>
      </c>
      <c r="M34" s="577">
        <v>27</v>
      </c>
      <c r="N34" s="349">
        <v>38</v>
      </c>
      <c r="O34" s="577">
        <v>39</v>
      </c>
      <c r="P34" s="349">
        <v>80</v>
      </c>
      <c r="Q34" s="577">
        <v>119</v>
      </c>
      <c r="R34" s="349">
        <v>0</v>
      </c>
      <c r="S34" s="349">
        <v>0</v>
      </c>
      <c r="T34" s="349">
        <v>0</v>
      </c>
      <c r="U34" s="349">
        <v>0</v>
      </c>
      <c r="V34" s="349">
        <v>0</v>
      </c>
      <c r="W34" s="349">
        <v>0</v>
      </c>
      <c r="X34" s="349">
        <v>0</v>
      </c>
      <c r="Y34" s="349">
        <v>0</v>
      </c>
      <c r="Z34" s="349">
        <v>0</v>
      </c>
      <c r="AA34" s="349">
        <v>0</v>
      </c>
      <c r="AB34" s="349">
        <v>0</v>
      </c>
      <c r="AC34" s="349">
        <v>0</v>
      </c>
      <c r="AD34" s="349">
        <v>0</v>
      </c>
      <c r="AE34" s="349">
        <v>0</v>
      </c>
      <c r="AF34" s="349">
        <v>0</v>
      </c>
      <c r="AG34" s="349">
        <v>0</v>
      </c>
      <c r="AH34" s="349">
        <v>0</v>
      </c>
      <c r="AI34" s="349">
        <f t="shared" si="6"/>
        <v>39</v>
      </c>
      <c r="AJ34" s="577">
        <f t="shared" si="6"/>
        <v>80</v>
      </c>
      <c r="AK34" s="349">
        <f t="shared" si="7"/>
        <v>119</v>
      </c>
      <c r="AL34" s="577">
        <v>0</v>
      </c>
      <c r="AM34" s="349">
        <v>0</v>
      </c>
      <c r="AN34" s="349">
        <v>0</v>
      </c>
      <c r="AO34" s="578">
        <f t="shared" si="8"/>
        <v>119</v>
      </c>
    </row>
    <row r="35" spans="1:41" ht="24.75" customHeight="1" x14ac:dyDescent="0.2">
      <c r="A35" s="308"/>
      <c r="B35" s="579" t="s">
        <v>320</v>
      </c>
      <c r="C35" s="391" t="s">
        <v>321</v>
      </c>
      <c r="D35" s="355">
        <v>1</v>
      </c>
      <c r="E35" s="355">
        <v>3</v>
      </c>
      <c r="F35" s="355">
        <v>14</v>
      </c>
      <c r="G35" s="355">
        <v>23</v>
      </c>
      <c r="H35" s="355">
        <v>37</v>
      </c>
      <c r="I35" s="355">
        <v>12</v>
      </c>
      <c r="J35" s="355">
        <v>28</v>
      </c>
      <c r="K35" s="355">
        <v>40</v>
      </c>
      <c r="L35" s="355">
        <v>14</v>
      </c>
      <c r="M35" s="355">
        <v>25</v>
      </c>
      <c r="N35" s="355">
        <v>39</v>
      </c>
      <c r="O35" s="355">
        <v>40</v>
      </c>
      <c r="P35" s="355">
        <v>76</v>
      </c>
      <c r="Q35" s="355">
        <v>116</v>
      </c>
      <c r="R35" s="355">
        <v>0</v>
      </c>
      <c r="S35" s="355">
        <v>0</v>
      </c>
      <c r="T35" s="355">
        <v>0</v>
      </c>
      <c r="U35" s="355">
        <v>0</v>
      </c>
      <c r="V35" s="355">
        <v>0</v>
      </c>
      <c r="W35" s="355">
        <v>0</v>
      </c>
      <c r="X35" s="355">
        <v>0</v>
      </c>
      <c r="Y35" s="355">
        <v>0</v>
      </c>
      <c r="Z35" s="355">
        <v>0</v>
      </c>
      <c r="AA35" s="355">
        <v>0</v>
      </c>
      <c r="AB35" s="355">
        <v>0</v>
      </c>
      <c r="AC35" s="355">
        <v>0</v>
      </c>
      <c r="AD35" s="355">
        <v>0</v>
      </c>
      <c r="AE35" s="355">
        <v>0</v>
      </c>
      <c r="AF35" s="355">
        <v>0</v>
      </c>
      <c r="AG35" s="355">
        <v>0</v>
      </c>
      <c r="AH35" s="355">
        <v>0</v>
      </c>
      <c r="AI35" s="355">
        <f t="shared" si="6"/>
        <v>40</v>
      </c>
      <c r="AJ35" s="355">
        <f t="shared" si="6"/>
        <v>76</v>
      </c>
      <c r="AK35" s="355">
        <f t="shared" si="7"/>
        <v>116</v>
      </c>
      <c r="AL35" s="355">
        <v>0</v>
      </c>
      <c r="AM35" s="355">
        <v>0</v>
      </c>
      <c r="AN35" s="355">
        <v>0</v>
      </c>
      <c r="AO35" s="355">
        <f t="shared" si="8"/>
        <v>116</v>
      </c>
    </row>
    <row r="36" spans="1:41" ht="25.5" customHeight="1" x14ac:dyDescent="0.2">
      <c r="A36" s="318"/>
      <c r="B36" s="957" t="s">
        <v>322</v>
      </c>
      <c r="C36" s="958"/>
      <c r="D36" s="355">
        <v>1</v>
      </c>
      <c r="E36" s="355">
        <v>3</v>
      </c>
      <c r="F36" s="355">
        <v>15</v>
      </c>
      <c r="G36" s="355">
        <v>14</v>
      </c>
      <c r="H36" s="356">
        <v>29</v>
      </c>
      <c r="I36" s="399">
        <v>15</v>
      </c>
      <c r="J36" s="355">
        <v>15</v>
      </c>
      <c r="K36" s="357">
        <v>30</v>
      </c>
      <c r="L36" s="355">
        <v>13</v>
      </c>
      <c r="M36" s="358">
        <v>11</v>
      </c>
      <c r="N36" s="356">
        <v>24</v>
      </c>
      <c r="O36" s="358">
        <v>43</v>
      </c>
      <c r="P36" s="355">
        <v>40</v>
      </c>
      <c r="Q36" s="357">
        <v>83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0</v>
      </c>
      <c r="Y36" s="355">
        <v>0</v>
      </c>
      <c r="Z36" s="355">
        <v>0</v>
      </c>
      <c r="AA36" s="355">
        <v>0</v>
      </c>
      <c r="AB36" s="355">
        <v>0</v>
      </c>
      <c r="AC36" s="355">
        <v>0</v>
      </c>
      <c r="AD36" s="355">
        <v>0</v>
      </c>
      <c r="AE36" s="355">
        <v>0</v>
      </c>
      <c r="AF36" s="355">
        <v>0</v>
      </c>
      <c r="AG36" s="355">
        <v>0</v>
      </c>
      <c r="AH36" s="355">
        <v>0</v>
      </c>
      <c r="AI36" s="355">
        <f t="shared" si="6"/>
        <v>43</v>
      </c>
      <c r="AJ36" s="358">
        <f t="shared" si="6"/>
        <v>40</v>
      </c>
      <c r="AK36" s="355">
        <f t="shared" si="7"/>
        <v>83</v>
      </c>
      <c r="AL36" s="360">
        <v>0</v>
      </c>
      <c r="AM36" s="361">
        <v>0</v>
      </c>
      <c r="AN36" s="356">
        <v>0</v>
      </c>
      <c r="AO36" s="400">
        <f t="shared" si="8"/>
        <v>83</v>
      </c>
    </row>
    <row r="37" spans="1:41" ht="14.1" customHeight="1" x14ac:dyDescent="0.2">
      <c r="A37" s="246" t="s">
        <v>497</v>
      </c>
      <c r="B37" s="176"/>
      <c r="C37" s="24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566"/>
    </row>
    <row r="38" spans="1:41" ht="24" customHeight="1" x14ac:dyDescent="0.2">
      <c r="A38" s="176"/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</row>
    <row r="39" spans="1:41" ht="24" customHeight="1" x14ac:dyDescent="0.2">
      <c r="A39" s="176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</row>
    <row r="40" spans="1:41" ht="24" customHeight="1" x14ac:dyDescent="0.2">
      <c r="A40" s="176"/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</row>
    <row r="41" spans="1:41" ht="24" customHeight="1" x14ac:dyDescent="0.2">
      <c r="A41" s="176"/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</row>
    <row r="42" spans="1:41" ht="21.75" customHeight="1" x14ac:dyDescent="0.2">
      <c r="A42" s="362" t="s">
        <v>498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</row>
    <row r="43" spans="1:41" ht="18.95" customHeight="1" x14ac:dyDescent="0.2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319"/>
    </row>
    <row r="44" spans="1:41" ht="18" customHeight="1" x14ac:dyDescent="0.2">
      <c r="A44" s="959" t="s">
        <v>499</v>
      </c>
      <c r="B44" s="960"/>
      <c r="C44" s="965" t="s">
        <v>500</v>
      </c>
      <c r="D44" s="968" t="s">
        <v>501</v>
      </c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70"/>
      <c r="R44" s="959" t="s">
        <v>502</v>
      </c>
      <c r="S44" s="971"/>
      <c r="T44" s="971"/>
      <c r="U44" s="971"/>
      <c r="V44" s="971"/>
      <c r="W44" s="969"/>
      <c r="X44" s="969"/>
      <c r="Y44" s="969"/>
      <c r="Z44" s="969"/>
      <c r="AA44" s="969"/>
      <c r="AB44" s="969"/>
      <c r="AC44" s="969"/>
      <c r="AD44" s="969"/>
      <c r="AE44" s="969"/>
      <c r="AF44" s="969"/>
      <c r="AG44" s="969"/>
      <c r="AH44" s="970"/>
      <c r="AI44" s="565"/>
      <c r="AJ44" s="558"/>
      <c r="AK44" s="559"/>
      <c r="AL44" s="560"/>
      <c r="AM44" s="561"/>
      <c r="AN44" s="562"/>
      <c r="AO44" s="563"/>
    </row>
    <row r="45" spans="1:41" ht="18" customHeight="1" x14ac:dyDescent="0.2">
      <c r="A45" s="961"/>
      <c r="B45" s="962"/>
      <c r="C45" s="966"/>
      <c r="D45" s="972" t="s">
        <v>503</v>
      </c>
      <c r="E45" s="973"/>
      <c r="F45" s="308"/>
      <c r="G45" s="176"/>
      <c r="H45" s="176"/>
      <c r="I45" s="308"/>
      <c r="J45" s="176"/>
      <c r="K45" s="176"/>
      <c r="L45" s="308"/>
      <c r="M45" s="176"/>
      <c r="N45" s="176"/>
      <c r="O45" s="308"/>
      <c r="P45" s="176"/>
      <c r="Q45" s="176"/>
      <c r="R45" s="978" t="s">
        <v>503</v>
      </c>
      <c r="S45" s="979"/>
      <c r="T45" s="307"/>
      <c r="U45" s="566"/>
      <c r="V45" s="567"/>
      <c r="W45" s="565"/>
      <c r="X45" s="176"/>
      <c r="Y45" s="176"/>
      <c r="Z45" s="308"/>
      <c r="AA45" s="176"/>
      <c r="AB45" s="176"/>
      <c r="AC45" s="308"/>
      <c r="AD45" s="176"/>
      <c r="AE45" s="176"/>
      <c r="AF45" s="308"/>
      <c r="AG45" s="176"/>
      <c r="AH45" s="176"/>
      <c r="AI45" s="309" t="s">
        <v>298</v>
      </c>
      <c r="AJ45" s="310"/>
      <c r="AK45" s="311"/>
      <c r="AL45" s="961" t="s">
        <v>214</v>
      </c>
      <c r="AM45" s="985"/>
      <c r="AN45" s="986"/>
      <c r="AO45" s="312"/>
    </row>
    <row r="46" spans="1:41" ht="18" customHeight="1" x14ac:dyDescent="0.2">
      <c r="A46" s="961"/>
      <c r="B46" s="962"/>
      <c r="C46" s="966"/>
      <c r="D46" s="974"/>
      <c r="E46" s="975"/>
      <c r="F46" s="393"/>
      <c r="G46" s="313" t="s">
        <v>299</v>
      </c>
      <c r="H46" s="316"/>
      <c r="I46" s="393"/>
      <c r="J46" s="313" t="s">
        <v>300</v>
      </c>
      <c r="K46" s="316"/>
      <c r="L46" s="393"/>
      <c r="M46" s="313" t="s">
        <v>301</v>
      </c>
      <c r="N46" s="316"/>
      <c r="O46" s="308"/>
      <c r="P46" s="313" t="s">
        <v>122</v>
      </c>
      <c r="Q46" s="176"/>
      <c r="R46" s="980"/>
      <c r="S46" s="981"/>
      <c r="T46" s="314"/>
      <c r="U46" s="313" t="s">
        <v>299</v>
      </c>
      <c r="V46" s="315"/>
      <c r="W46" s="316"/>
      <c r="X46" s="313" t="s">
        <v>300</v>
      </c>
      <c r="Y46" s="316"/>
      <c r="Z46" s="393"/>
      <c r="AA46" s="313" t="s">
        <v>301</v>
      </c>
      <c r="AB46" s="316"/>
      <c r="AC46" s="308"/>
      <c r="AD46" s="313" t="s">
        <v>302</v>
      </c>
      <c r="AE46" s="176"/>
      <c r="AF46" s="308"/>
      <c r="AG46" s="313" t="s">
        <v>122</v>
      </c>
      <c r="AH46" s="176"/>
      <c r="AI46" s="961" t="s">
        <v>303</v>
      </c>
      <c r="AJ46" s="985"/>
      <c r="AK46" s="986"/>
      <c r="AL46" s="987"/>
      <c r="AM46" s="985"/>
      <c r="AN46" s="986"/>
      <c r="AO46" s="312"/>
    </row>
    <row r="47" spans="1:41" ht="18" customHeight="1" x14ac:dyDescent="0.2">
      <c r="A47" s="961"/>
      <c r="B47" s="962"/>
      <c r="C47" s="966"/>
      <c r="D47" s="974"/>
      <c r="E47" s="975"/>
      <c r="F47" s="318"/>
      <c r="G47" s="319"/>
      <c r="H47" s="319"/>
      <c r="I47" s="318"/>
      <c r="J47" s="319"/>
      <c r="K47" s="319"/>
      <c r="L47" s="318"/>
      <c r="M47" s="319"/>
      <c r="N47" s="319"/>
      <c r="O47" s="318"/>
      <c r="P47" s="319"/>
      <c r="Q47" s="319"/>
      <c r="R47" s="980"/>
      <c r="S47" s="981"/>
      <c r="T47" s="363"/>
      <c r="U47" s="319"/>
      <c r="V47" s="364"/>
      <c r="W47" s="319"/>
      <c r="X47" s="319"/>
      <c r="Y47" s="319"/>
      <c r="Z47" s="318"/>
      <c r="AA47" s="319"/>
      <c r="AB47" s="319"/>
      <c r="AC47" s="318"/>
      <c r="AD47" s="319"/>
      <c r="AE47" s="319"/>
      <c r="AF47" s="318"/>
      <c r="AG47" s="319"/>
      <c r="AH47" s="319"/>
      <c r="AI47" s="318"/>
      <c r="AJ47" s="319"/>
      <c r="AK47" s="320"/>
      <c r="AL47" s="318"/>
      <c r="AM47" s="319"/>
      <c r="AN47" s="320"/>
      <c r="AO47" s="324" t="s">
        <v>504</v>
      </c>
    </row>
    <row r="48" spans="1:41" ht="18" customHeight="1" x14ac:dyDescent="0.2">
      <c r="A48" s="961"/>
      <c r="B48" s="962"/>
      <c r="C48" s="966"/>
      <c r="D48" s="974"/>
      <c r="E48" s="975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57"/>
      <c r="R48" s="980"/>
      <c r="S48" s="981"/>
      <c r="T48" s="580"/>
      <c r="U48" s="564"/>
      <c r="V48" s="581"/>
      <c r="W48" s="562"/>
      <c r="X48" s="564"/>
      <c r="Y48" s="564"/>
      <c r="Z48" s="564"/>
      <c r="AA48" s="564"/>
      <c r="AB48" s="564"/>
      <c r="AC48" s="564"/>
      <c r="AD48" s="564"/>
      <c r="AE48" s="564"/>
      <c r="AF48" s="564"/>
      <c r="AG48" s="564"/>
      <c r="AH48" s="564"/>
      <c r="AI48" s="564"/>
      <c r="AJ48" s="564"/>
      <c r="AK48" s="564"/>
      <c r="AL48" s="564"/>
      <c r="AM48" s="564"/>
      <c r="AN48" s="564"/>
      <c r="AO48" s="312"/>
    </row>
    <row r="49" spans="1:44" ht="18" customHeight="1" x14ac:dyDescent="0.2">
      <c r="A49" s="961"/>
      <c r="B49" s="962"/>
      <c r="C49" s="966"/>
      <c r="D49" s="974"/>
      <c r="E49" s="975"/>
      <c r="F49" s="395" t="s">
        <v>54</v>
      </c>
      <c r="G49" s="395" t="s">
        <v>55</v>
      </c>
      <c r="H49" s="395" t="s">
        <v>505</v>
      </c>
      <c r="I49" s="395" t="s">
        <v>54</v>
      </c>
      <c r="J49" s="395" t="s">
        <v>55</v>
      </c>
      <c r="K49" s="395" t="s">
        <v>1</v>
      </c>
      <c r="L49" s="395" t="s">
        <v>54</v>
      </c>
      <c r="M49" s="395" t="s">
        <v>55</v>
      </c>
      <c r="N49" s="395" t="s">
        <v>1</v>
      </c>
      <c r="O49" s="395" t="s">
        <v>54</v>
      </c>
      <c r="P49" s="395" t="s">
        <v>55</v>
      </c>
      <c r="Q49" s="393" t="s">
        <v>1</v>
      </c>
      <c r="R49" s="980"/>
      <c r="S49" s="981"/>
      <c r="T49" s="328" t="s">
        <v>54</v>
      </c>
      <c r="U49" s="395" t="s">
        <v>55</v>
      </c>
      <c r="V49" s="324" t="s">
        <v>1</v>
      </c>
      <c r="W49" s="394" t="s">
        <v>54</v>
      </c>
      <c r="X49" s="395" t="s">
        <v>55</v>
      </c>
      <c r="Y49" s="395" t="s">
        <v>1</v>
      </c>
      <c r="Z49" s="395" t="s">
        <v>54</v>
      </c>
      <c r="AA49" s="395" t="s">
        <v>55</v>
      </c>
      <c r="AB49" s="395" t="s">
        <v>1</v>
      </c>
      <c r="AC49" s="395" t="s">
        <v>54</v>
      </c>
      <c r="AD49" s="395" t="s">
        <v>55</v>
      </c>
      <c r="AE49" s="395" t="s">
        <v>1</v>
      </c>
      <c r="AF49" s="395" t="s">
        <v>54</v>
      </c>
      <c r="AG49" s="395" t="s">
        <v>55</v>
      </c>
      <c r="AH49" s="395" t="s">
        <v>1</v>
      </c>
      <c r="AI49" s="395" t="s">
        <v>54</v>
      </c>
      <c r="AJ49" s="395" t="s">
        <v>55</v>
      </c>
      <c r="AK49" s="395" t="s">
        <v>1</v>
      </c>
      <c r="AL49" s="395" t="s">
        <v>54</v>
      </c>
      <c r="AM49" s="395" t="s">
        <v>55</v>
      </c>
      <c r="AN49" s="395" t="s">
        <v>1</v>
      </c>
      <c r="AO49" s="312"/>
    </row>
    <row r="50" spans="1:44" ht="18" customHeight="1" x14ac:dyDescent="0.2">
      <c r="A50" s="963"/>
      <c r="B50" s="964"/>
      <c r="C50" s="967"/>
      <c r="D50" s="976"/>
      <c r="E50" s="977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18"/>
      <c r="R50" s="982"/>
      <c r="S50" s="983"/>
      <c r="T50" s="331"/>
      <c r="U50" s="332"/>
      <c r="V50" s="333"/>
      <c r="W50" s="320"/>
      <c r="X50" s="329"/>
      <c r="Y50" s="329"/>
      <c r="Z50" s="329"/>
      <c r="AA50" s="329"/>
      <c r="AB50" s="329"/>
      <c r="AC50" s="329"/>
      <c r="AD50" s="329"/>
      <c r="AE50" s="329"/>
      <c r="AF50" s="329"/>
      <c r="AG50" s="329"/>
      <c r="AH50" s="329"/>
      <c r="AI50" s="329"/>
      <c r="AJ50" s="329"/>
      <c r="AK50" s="329"/>
      <c r="AL50" s="329"/>
      <c r="AM50" s="329"/>
      <c r="AN50" s="329"/>
      <c r="AO50" s="312"/>
    </row>
    <row r="51" spans="1:44" s="177" customFormat="1" ht="33" customHeight="1" x14ac:dyDescent="0.2">
      <c r="A51" s="998" t="s">
        <v>122</v>
      </c>
      <c r="B51" s="998"/>
      <c r="C51" s="998"/>
      <c r="D51" s="999">
        <v>51</v>
      </c>
      <c r="E51" s="1000"/>
      <c r="F51" s="582">
        <f>F52+F53+F54+F59+F60+F66+F67+F68+F69+F70+F71</f>
        <v>5295</v>
      </c>
      <c r="G51" s="582">
        <f t="shared" ref="G51:Q51" si="9">G52+G53+G54+G59+G60+G66+G67+G68+G69+G70+G71</f>
        <v>5155</v>
      </c>
      <c r="H51" s="582">
        <f t="shared" si="9"/>
        <v>10450</v>
      </c>
      <c r="I51" s="582">
        <f t="shared" si="9"/>
        <v>4991</v>
      </c>
      <c r="J51" s="582">
        <f t="shared" si="9"/>
        <v>4935</v>
      </c>
      <c r="K51" s="582">
        <f t="shared" si="9"/>
        <v>9926</v>
      </c>
      <c r="L51" s="582">
        <f t="shared" si="9"/>
        <v>4850</v>
      </c>
      <c r="M51" s="582">
        <f t="shared" si="9"/>
        <v>4695</v>
      </c>
      <c r="N51" s="582">
        <f t="shared" si="9"/>
        <v>9545</v>
      </c>
      <c r="O51" s="582">
        <f t="shared" si="9"/>
        <v>15136</v>
      </c>
      <c r="P51" s="582">
        <f t="shared" si="9"/>
        <v>14785</v>
      </c>
      <c r="Q51" s="582">
        <f t="shared" si="9"/>
        <v>29921</v>
      </c>
      <c r="R51" s="999">
        <f>R52+R53+R54+R59+R60+R66+R67+R68+R69+R70+R71</f>
        <v>0</v>
      </c>
      <c r="S51" s="1000"/>
      <c r="T51" s="365">
        <f t="shared" ref="T51:AH51" si="10">T52+T53+T54+T59+T60+T66+T67+T68+T69+T70+T71</f>
        <v>0</v>
      </c>
      <c r="U51" s="365">
        <f t="shared" si="10"/>
        <v>0</v>
      </c>
      <c r="V51" s="365">
        <f t="shared" si="10"/>
        <v>0</v>
      </c>
      <c r="W51" s="365">
        <f t="shared" si="10"/>
        <v>0</v>
      </c>
      <c r="X51" s="365">
        <f t="shared" si="10"/>
        <v>0</v>
      </c>
      <c r="Y51" s="365">
        <f t="shared" si="10"/>
        <v>0</v>
      </c>
      <c r="Z51" s="365">
        <f t="shared" si="10"/>
        <v>0</v>
      </c>
      <c r="AA51" s="365">
        <f t="shared" si="10"/>
        <v>0</v>
      </c>
      <c r="AB51" s="365">
        <f t="shared" si="10"/>
        <v>0</v>
      </c>
      <c r="AC51" s="365">
        <f t="shared" si="10"/>
        <v>0</v>
      </c>
      <c r="AD51" s="365">
        <f t="shared" si="10"/>
        <v>0</v>
      </c>
      <c r="AE51" s="365">
        <f t="shared" si="10"/>
        <v>0</v>
      </c>
      <c r="AF51" s="365">
        <f t="shared" si="10"/>
        <v>0</v>
      </c>
      <c r="AG51" s="365">
        <f t="shared" si="10"/>
        <v>0</v>
      </c>
      <c r="AH51" s="365">
        <f t="shared" si="10"/>
        <v>0</v>
      </c>
      <c r="AI51" s="365">
        <v>15136</v>
      </c>
      <c r="AJ51" s="365">
        <v>14785</v>
      </c>
      <c r="AK51" s="365">
        <v>29921</v>
      </c>
      <c r="AL51" s="365">
        <f t="shared" ref="AL51:AN51" si="11">AL52+AL53+AL54+AL59+AL60+AL66+AL67+AL68+AL69+AL70+AL71</f>
        <v>0</v>
      </c>
      <c r="AM51" s="365">
        <f t="shared" si="11"/>
        <v>0</v>
      </c>
      <c r="AN51" s="365">
        <f t="shared" si="11"/>
        <v>0</v>
      </c>
      <c r="AO51" s="583">
        <v>29921</v>
      </c>
    </row>
    <row r="52" spans="1:44" s="177" customFormat="1" ht="24.75" customHeight="1" x14ac:dyDescent="0.2">
      <c r="A52" s="1001" t="s">
        <v>221</v>
      </c>
      <c r="B52" s="905"/>
      <c r="C52" s="905"/>
      <c r="D52" s="999">
        <v>50</v>
      </c>
      <c r="E52" s="1000"/>
      <c r="F52" s="582">
        <v>4908</v>
      </c>
      <c r="G52" s="582">
        <v>4591</v>
      </c>
      <c r="H52" s="584">
        <v>9499</v>
      </c>
      <c r="I52" s="582">
        <v>4602</v>
      </c>
      <c r="J52" s="582">
        <v>4357</v>
      </c>
      <c r="K52" s="584">
        <v>8959</v>
      </c>
      <c r="L52" s="582">
        <v>4577</v>
      </c>
      <c r="M52" s="582">
        <v>4242</v>
      </c>
      <c r="N52" s="584">
        <v>8819</v>
      </c>
      <c r="O52" s="585">
        <v>14087</v>
      </c>
      <c r="P52" s="585">
        <v>13190</v>
      </c>
      <c r="Q52" s="584">
        <v>27277</v>
      </c>
      <c r="R52" s="999">
        <v>0</v>
      </c>
      <c r="S52" s="1000"/>
      <c r="T52" s="582">
        <v>0</v>
      </c>
      <c r="U52" s="582">
        <v>0</v>
      </c>
      <c r="V52" s="582">
        <v>0</v>
      </c>
      <c r="W52" s="582">
        <v>0</v>
      </c>
      <c r="X52" s="582">
        <v>0</v>
      </c>
      <c r="Y52" s="582">
        <v>0</v>
      </c>
      <c r="Z52" s="582">
        <v>0</v>
      </c>
      <c r="AA52" s="582">
        <v>0</v>
      </c>
      <c r="AB52" s="582">
        <v>0</v>
      </c>
      <c r="AC52" s="582">
        <v>0</v>
      </c>
      <c r="AD52" s="582">
        <v>0</v>
      </c>
      <c r="AE52" s="582">
        <v>0</v>
      </c>
      <c r="AF52" s="582">
        <v>0</v>
      </c>
      <c r="AG52" s="582">
        <v>0</v>
      </c>
      <c r="AH52" s="582">
        <v>0</v>
      </c>
      <c r="AI52" s="586">
        <v>14087</v>
      </c>
      <c r="AJ52" s="586">
        <v>13190</v>
      </c>
      <c r="AK52" s="586">
        <v>27277</v>
      </c>
      <c r="AL52" s="582">
        <v>0</v>
      </c>
      <c r="AM52" s="582">
        <v>0</v>
      </c>
      <c r="AN52" s="582">
        <v>0</v>
      </c>
      <c r="AO52" s="587">
        <v>27277</v>
      </c>
    </row>
    <row r="53" spans="1:44" ht="18" customHeight="1" x14ac:dyDescent="0.2">
      <c r="A53" s="306"/>
      <c r="B53" s="588" t="s">
        <v>224</v>
      </c>
      <c r="C53" s="366" t="s">
        <v>324</v>
      </c>
      <c r="D53" s="1002">
        <v>1</v>
      </c>
      <c r="E53" s="1003"/>
      <c r="F53" s="589">
        <v>23</v>
      </c>
      <c r="G53" s="589">
        <v>8</v>
      </c>
      <c r="H53" s="589">
        <v>31</v>
      </c>
      <c r="I53" s="589">
        <v>25</v>
      </c>
      <c r="J53" s="589">
        <v>10</v>
      </c>
      <c r="K53" s="589">
        <v>35</v>
      </c>
      <c r="L53" s="589">
        <v>29</v>
      </c>
      <c r="M53" s="589">
        <v>4</v>
      </c>
      <c r="N53" s="589">
        <v>33</v>
      </c>
      <c r="O53" s="334">
        <v>77</v>
      </c>
      <c r="P53" s="590">
        <v>22</v>
      </c>
      <c r="Q53" s="334">
        <v>99</v>
      </c>
      <c r="R53" s="999">
        <v>0</v>
      </c>
      <c r="S53" s="1000"/>
      <c r="T53" s="582">
        <v>0</v>
      </c>
      <c r="U53" s="582">
        <v>0</v>
      </c>
      <c r="V53" s="582">
        <v>0</v>
      </c>
      <c r="W53" s="582">
        <v>0</v>
      </c>
      <c r="X53" s="582">
        <v>0</v>
      </c>
      <c r="Y53" s="582">
        <v>0</v>
      </c>
      <c r="Z53" s="582">
        <v>0</v>
      </c>
      <c r="AA53" s="582">
        <v>0</v>
      </c>
      <c r="AB53" s="582">
        <v>0</v>
      </c>
      <c r="AC53" s="582">
        <v>0</v>
      </c>
      <c r="AD53" s="582">
        <v>0</v>
      </c>
      <c r="AE53" s="582">
        <v>0</v>
      </c>
      <c r="AF53" s="582">
        <v>0</v>
      </c>
      <c r="AG53" s="582">
        <v>0</v>
      </c>
      <c r="AH53" s="582">
        <v>0</v>
      </c>
      <c r="AI53" s="586">
        <v>77</v>
      </c>
      <c r="AJ53" s="586">
        <v>22</v>
      </c>
      <c r="AK53" s="586">
        <v>99</v>
      </c>
      <c r="AL53" s="582">
        <v>0</v>
      </c>
      <c r="AM53" s="582">
        <v>0</v>
      </c>
      <c r="AN53" s="582">
        <v>0</v>
      </c>
      <c r="AO53" s="587">
        <v>99</v>
      </c>
      <c r="AP53" s="182"/>
      <c r="AQ53" s="182"/>
      <c r="AR53" s="182"/>
    </row>
    <row r="54" spans="1:44" ht="18" customHeight="1" x14ac:dyDescent="0.2">
      <c r="A54" s="367"/>
      <c r="B54" s="1015" t="s">
        <v>325</v>
      </c>
      <c r="C54" s="591" t="s">
        <v>505</v>
      </c>
      <c r="D54" s="1004">
        <v>3</v>
      </c>
      <c r="E54" s="1005"/>
      <c r="F54" s="589">
        <f>SUM(F55:F58)</f>
        <v>180</v>
      </c>
      <c r="G54" s="589">
        <f t="shared" ref="G54:Q54" si="12">SUM(G55:G58)</f>
        <v>2</v>
      </c>
      <c r="H54" s="589">
        <f t="shared" si="12"/>
        <v>182</v>
      </c>
      <c r="I54" s="589">
        <f t="shared" si="12"/>
        <v>173</v>
      </c>
      <c r="J54" s="589">
        <f t="shared" si="12"/>
        <v>5</v>
      </c>
      <c r="K54" s="589">
        <f t="shared" si="12"/>
        <v>178</v>
      </c>
      <c r="L54" s="589">
        <f t="shared" si="12"/>
        <v>165</v>
      </c>
      <c r="M54" s="589">
        <f t="shared" si="12"/>
        <v>68</v>
      </c>
      <c r="N54" s="589">
        <f t="shared" si="12"/>
        <v>233</v>
      </c>
      <c r="O54" s="589">
        <f t="shared" si="12"/>
        <v>518</v>
      </c>
      <c r="P54" s="589">
        <f t="shared" si="12"/>
        <v>75</v>
      </c>
      <c r="Q54" s="589">
        <f t="shared" si="12"/>
        <v>593</v>
      </c>
      <c r="R54" s="1004">
        <f>SUM(R55:S58)</f>
        <v>0</v>
      </c>
      <c r="S54" s="1005"/>
      <c r="T54" s="589">
        <f t="shared" ref="T54:AH54" si="13">SUM(T55:T58)</f>
        <v>0</v>
      </c>
      <c r="U54" s="589">
        <f t="shared" si="13"/>
        <v>0</v>
      </c>
      <c r="V54" s="589">
        <f t="shared" si="13"/>
        <v>0</v>
      </c>
      <c r="W54" s="589">
        <f t="shared" si="13"/>
        <v>0</v>
      </c>
      <c r="X54" s="589">
        <f t="shared" si="13"/>
        <v>0</v>
      </c>
      <c r="Y54" s="589">
        <f t="shared" si="13"/>
        <v>0</v>
      </c>
      <c r="Z54" s="589">
        <f t="shared" si="13"/>
        <v>0</v>
      </c>
      <c r="AA54" s="589">
        <f t="shared" si="13"/>
        <v>0</v>
      </c>
      <c r="AB54" s="589">
        <f t="shared" si="13"/>
        <v>0</v>
      </c>
      <c r="AC54" s="589">
        <f t="shared" si="13"/>
        <v>0</v>
      </c>
      <c r="AD54" s="589">
        <f t="shared" si="13"/>
        <v>0</v>
      </c>
      <c r="AE54" s="589">
        <f t="shared" si="13"/>
        <v>0</v>
      </c>
      <c r="AF54" s="589">
        <f t="shared" si="13"/>
        <v>0</v>
      </c>
      <c r="AG54" s="589">
        <f t="shared" si="13"/>
        <v>0</v>
      </c>
      <c r="AH54" s="589">
        <f t="shared" si="13"/>
        <v>0</v>
      </c>
      <c r="AI54" s="589">
        <v>518</v>
      </c>
      <c r="AJ54" s="589">
        <v>75</v>
      </c>
      <c r="AK54" s="589">
        <v>593</v>
      </c>
      <c r="AL54" s="589">
        <f t="shared" ref="AL54:AN54" si="14">SUM(AL55:AL58)</f>
        <v>0</v>
      </c>
      <c r="AM54" s="589">
        <f t="shared" si="14"/>
        <v>0</v>
      </c>
      <c r="AN54" s="589">
        <f t="shared" si="14"/>
        <v>0</v>
      </c>
      <c r="AO54" s="592">
        <v>593</v>
      </c>
    </row>
    <row r="55" spans="1:44" ht="18" customHeight="1" x14ac:dyDescent="0.2">
      <c r="A55" s="593" t="s">
        <v>506</v>
      </c>
      <c r="B55" s="1016"/>
      <c r="C55" s="368" t="s">
        <v>244</v>
      </c>
      <c r="D55" s="1006">
        <v>2</v>
      </c>
      <c r="E55" s="1007"/>
      <c r="F55" s="156">
        <v>55</v>
      </c>
      <c r="G55" s="156">
        <v>1</v>
      </c>
      <c r="H55" s="156">
        <v>56</v>
      </c>
      <c r="I55" s="156">
        <v>63</v>
      </c>
      <c r="J55" s="156">
        <v>1</v>
      </c>
      <c r="K55" s="156">
        <v>64</v>
      </c>
      <c r="L55" s="156">
        <v>54</v>
      </c>
      <c r="M55" s="156">
        <v>63</v>
      </c>
      <c r="N55" s="396">
        <v>117</v>
      </c>
      <c r="O55" s="338">
        <v>172</v>
      </c>
      <c r="P55" s="339">
        <v>65</v>
      </c>
      <c r="Q55" s="338">
        <v>237</v>
      </c>
      <c r="R55" s="1008">
        <v>0</v>
      </c>
      <c r="S55" s="1007"/>
      <c r="T55" s="156">
        <v>0</v>
      </c>
      <c r="U55" s="156">
        <v>0</v>
      </c>
      <c r="V55" s="156">
        <v>0</v>
      </c>
      <c r="W55" s="156">
        <v>0</v>
      </c>
      <c r="X55" s="156">
        <v>0</v>
      </c>
      <c r="Y55" s="156">
        <v>0</v>
      </c>
      <c r="Z55" s="156">
        <v>0</v>
      </c>
      <c r="AA55" s="156">
        <v>0</v>
      </c>
      <c r="AB55" s="156">
        <v>0</v>
      </c>
      <c r="AC55" s="156">
        <v>0</v>
      </c>
      <c r="AD55" s="156">
        <v>0</v>
      </c>
      <c r="AE55" s="156">
        <v>0</v>
      </c>
      <c r="AF55" s="156">
        <v>0</v>
      </c>
      <c r="AG55" s="156">
        <v>0</v>
      </c>
      <c r="AH55" s="156">
        <v>0</v>
      </c>
      <c r="AI55" s="156">
        <v>172</v>
      </c>
      <c r="AJ55" s="156">
        <v>65</v>
      </c>
      <c r="AK55" s="156">
        <v>237</v>
      </c>
      <c r="AL55" s="156">
        <v>0</v>
      </c>
      <c r="AM55" s="156">
        <v>0</v>
      </c>
      <c r="AN55" s="156">
        <v>0</v>
      </c>
      <c r="AO55" s="139">
        <v>237</v>
      </c>
    </row>
    <row r="56" spans="1:44" ht="18" customHeight="1" x14ac:dyDescent="0.2">
      <c r="A56" s="593"/>
      <c r="B56" s="1016"/>
      <c r="C56" s="368" t="s">
        <v>326</v>
      </c>
      <c r="D56" s="1006">
        <v>1</v>
      </c>
      <c r="E56" s="1007"/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>
        <v>60</v>
      </c>
      <c r="M56" s="156">
        <v>4</v>
      </c>
      <c r="N56" s="396">
        <v>64</v>
      </c>
      <c r="O56" s="338">
        <v>60</v>
      </c>
      <c r="P56" s="339">
        <v>4</v>
      </c>
      <c r="Q56" s="338">
        <v>64</v>
      </c>
      <c r="R56" s="1008">
        <v>0</v>
      </c>
      <c r="S56" s="1007"/>
      <c r="T56" s="156">
        <v>0</v>
      </c>
      <c r="U56" s="156">
        <v>0</v>
      </c>
      <c r="V56" s="156">
        <v>0</v>
      </c>
      <c r="W56" s="156">
        <v>0</v>
      </c>
      <c r="X56" s="156">
        <v>0</v>
      </c>
      <c r="Y56" s="156">
        <v>0</v>
      </c>
      <c r="Z56" s="156">
        <v>0</v>
      </c>
      <c r="AA56" s="156">
        <v>0</v>
      </c>
      <c r="AB56" s="156">
        <v>0</v>
      </c>
      <c r="AC56" s="156">
        <v>0</v>
      </c>
      <c r="AD56" s="156">
        <v>0</v>
      </c>
      <c r="AE56" s="156">
        <v>0</v>
      </c>
      <c r="AF56" s="156">
        <v>0</v>
      </c>
      <c r="AG56" s="156">
        <v>0</v>
      </c>
      <c r="AH56" s="156">
        <v>0</v>
      </c>
      <c r="AI56" s="156">
        <v>60</v>
      </c>
      <c r="AJ56" s="156">
        <v>4</v>
      </c>
      <c r="AK56" s="156">
        <v>64</v>
      </c>
      <c r="AL56" s="156">
        <v>0</v>
      </c>
      <c r="AM56" s="156">
        <v>0</v>
      </c>
      <c r="AN56" s="156">
        <v>0</v>
      </c>
      <c r="AO56" s="139">
        <v>64</v>
      </c>
    </row>
    <row r="57" spans="1:44" ht="18" customHeight="1" x14ac:dyDescent="0.2">
      <c r="A57" s="593"/>
      <c r="B57" s="1016"/>
      <c r="C57" s="368" t="s">
        <v>327</v>
      </c>
      <c r="D57" s="1006">
        <v>1</v>
      </c>
      <c r="E57" s="1007"/>
      <c r="F57" s="156">
        <v>57</v>
      </c>
      <c r="G57" s="156">
        <v>1</v>
      </c>
      <c r="H57" s="156">
        <v>58</v>
      </c>
      <c r="I57" s="156">
        <v>46</v>
      </c>
      <c r="J57" s="156">
        <v>2</v>
      </c>
      <c r="K57" s="156">
        <v>48</v>
      </c>
      <c r="L57" s="156">
        <v>51</v>
      </c>
      <c r="M57" s="156">
        <v>1</v>
      </c>
      <c r="N57" s="396">
        <v>52</v>
      </c>
      <c r="O57" s="338">
        <v>154</v>
      </c>
      <c r="P57" s="339">
        <v>4</v>
      </c>
      <c r="Q57" s="338">
        <v>158</v>
      </c>
      <c r="R57" s="1008">
        <v>0</v>
      </c>
      <c r="S57" s="1007"/>
      <c r="T57" s="156">
        <v>0</v>
      </c>
      <c r="U57" s="156">
        <v>0</v>
      </c>
      <c r="V57" s="156">
        <v>0</v>
      </c>
      <c r="W57" s="156">
        <v>0</v>
      </c>
      <c r="X57" s="156">
        <v>0</v>
      </c>
      <c r="Y57" s="156">
        <v>0</v>
      </c>
      <c r="Z57" s="156">
        <v>0</v>
      </c>
      <c r="AA57" s="156">
        <v>0</v>
      </c>
      <c r="AB57" s="156">
        <v>0</v>
      </c>
      <c r="AC57" s="156">
        <v>0</v>
      </c>
      <c r="AD57" s="156">
        <v>0</v>
      </c>
      <c r="AE57" s="156">
        <v>0</v>
      </c>
      <c r="AF57" s="156">
        <v>0</v>
      </c>
      <c r="AG57" s="156">
        <v>0</v>
      </c>
      <c r="AH57" s="156">
        <v>0</v>
      </c>
      <c r="AI57" s="156">
        <v>154</v>
      </c>
      <c r="AJ57" s="156">
        <v>4</v>
      </c>
      <c r="AK57" s="156">
        <v>158</v>
      </c>
      <c r="AL57" s="156">
        <v>0</v>
      </c>
      <c r="AM57" s="156">
        <v>0</v>
      </c>
      <c r="AN57" s="156">
        <v>0</v>
      </c>
      <c r="AO57" s="139">
        <v>158</v>
      </c>
    </row>
    <row r="58" spans="1:44" ht="18" customHeight="1" x14ac:dyDescent="0.2">
      <c r="A58" s="593"/>
      <c r="B58" s="1017"/>
      <c r="C58" s="368" t="s">
        <v>345</v>
      </c>
      <c r="D58" s="1009">
        <v>1</v>
      </c>
      <c r="E58" s="1010"/>
      <c r="F58" s="156">
        <v>68</v>
      </c>
      <c r="G58" s="156">
        <v>0</v>
      </c>
      <c r="H58" s="156">
        <v>68</v>
      </c>
      <c r="I58" s="156">
        <v>64</v>
      </c>
      <c r="J58" s="156">
        <v>2</v>
      </c>
      <c r="K58" s="156">
        <v>66</v>
      </c>
      <c r="L58" s="156">
        <v>0</v>
      </c>
      <c r="M58" s="156">
        <v>0</v>
      </c>
      <c r="N58" s="396">
        <v>0</v>
      </c>
      <c r="O58" s="338">
        <v>132</v>
      </c>
      <c r="P58" s="339">
        <v>2</v>
      </c>
      <c r="Q58" s="338">
        <v>134</v>
      </c>
      <c r="R58" s="1011">
        <v>0</v>
      </c>
      <c r="S58" s="1010"/>
      <c r="T58" s="156">
        <v>0</v>
      </c>
      <c r="U58" s="156">
        <v>0</v>
      </c>
      <c r="V58" s="156">
        <v>0</v>
      </c>
      <c r="W58" s="156">
        <v>0</v>
      </c>
      <c r="X58" s="156">
        <v>0</v>
      </c>
      <c r="Y58" s="156">
        <v>0</v>
      </c>
      <c r="Z58" s="156">
        <v>0</v>
      </c>
      <c r="AA58" s="156">
        <v>0</v>
      </c>
      <c r="AB58" s="156">
        <v>0</v>
      </c>
      <c r="AC58" s="156">
        <v>0</v>
      </c>
      <c r="AD58" s="156">
        <v>0</v>
      </c>
      <c r="AE58" s="156">
        <v>0</v>
      </c>
      <c r="AF58" s="156">
        <v>0</v>
      </c>
      <c r="AG58" s="156">
        <v>0</v>
      </c>
      <c r="AH58" s="156">
        <v>0</v>
      </c>
      <c r="AI58" s="156">
        <v>132</v>
      </c>
      <c r="AJ58" s="156">
        <v>2</v>
      </c>
      <c r="AK58" s="156">
        <v>134</v>
      </c>
      <c r="AL58" s="156">
        <v>0</v>
      </c>
      <c r="AM58" s="156">
        <v>0</v>
      </c>
      <c r="AN58" s="156">
        <v>0</v>
      </c>
      <c r="AO58" s="139">
        <v>134</v>
      </c>
    </row>
    <row r="59" spans="1:44" ht="18" customHeight="1" x14ac:dyDescent="0.2">
      <c r="A59" s="593"/>
      <c r="B59" s="594" t="s">
        <v>260</v>
      </c>
      <c r="C59" s="595" t="s">
        <v>260</v>
      </c>
      <c r="D59" s="1002">
        <v>2</v>
      </c>
      <c r="E59" s="1003"/>
      <c r="F59" s="596">
        <v>22</v>
      </c>
      <c r="G59" s="596">
        <v>42</v>
      </c>
      <c r="H59" s="596">
        <v>64</v>
      </c>
      <c r="I59" s="596">
        <v>16</v>
      </c>
      <c r="J59" s="596">
        <v>46</v>
      </c>
      <c r="K59" s="596">
        <v>62</v>
      </c>
      <c r="L59" s="596">
        <v>26</v>
      </c>
      <c r="M59" s="596">
        <v>42</v>
      </c>
      <c r="N59" s="596">
        <v>68</v>
      </c>
      <c r="O59" s="582">
        <v>64</v>
      </c>
      <c r="P59" s="582">
        <v>130</v>
      </c>
      <c r="Q59" s="582">
        <v>194</v>
      </c>
      <c r="R59" s="1002">
        <v>0</v>
      </c>
      <c r="S59" s="1003"/>
      <c r="T59" s="596">
        <v>0</v>
      </c>
      <c r="U59" s="596">
        <v>0</v>
      </c>
      <c r="V59" s="596">
        <v>0</v>
      </c>
      <c r="W59" s="596">
        <v>0</v>
      </c>
      <c r="X59" s="596">
        <v>0</v>
      </c>
      <c r="Y59" s="596">
        <v>0</v>
      </c>
      <c r="Z59" s="596">
        <v>0</v>
      </c>
      <c r="AA59" s="596">
        <v>0</v>
      </c>
      <c r="AB59" s="596">
        <v>0</v>
      </c>
      <c r="AC59" s="596">
        <v>0</v>
      </c>
      <c r="AD59" s="596">
        <v>0</v>
      </c>
      <c r="AE59" s="596">
        <v>0</v>
      </c>
      <c r="AF59" s="596">
        <v>0</v>
      </c>
      <c r="AG59" s="596">
        <v>0</v>
      </c>
      <c r="AH59" s="596">
        <v>0</v>
      </c>
      <c r="AI59" s="596">
        <v>64</v>
      </c>
      <c r="AJ59" s="596">
        <v>130</v>
      </c>
      <c r="AK59" s="596">
        <v>194</v>
      </c>
      <c r="AL59" s="596">
        <v>0</v>
      </c>
      <c r="AM59" s="596">
        <v>0</v>
      </c>
      <c r="AN59" s="596">
        <v>0</v>
      </c>
      <c r="AO59" s="597">
        <v>194</v>
      </c>
    </row>
    <row r="60" spans="1:44" ht="18" customHeight="1" x14ac:dyDescent="0.2">
      <c r="A60" s="593"/>
      <c r="B60" s="1018" t="s">
        <v>328</v>
      </c>
      <c r="C60" s="369" t="s">
        <v>1</v>
      </c>
      <c r="D60" s="1012">
        <v>4</v>
      </c>
      <c r="E60" s="1013"/>
      <c r="F60" s="140">
        <f>SUM(F61:F65)</f>
        <v>52</v>
      </c>
      <c r="G60" s="140">
        <f t="shared" ref="G60:Q60" si="15">SUM(G61:G65)</f>
        <v>161</v>
      </c>
      <c r="H60" s="140">
        <f t="shared" si="15"/>
        <v>213</v>
      </c>
      <c r="I60" s="140">
        <f t="shared" si="15"/>
        <v>31</v>
      </c>
      <c r="J60" s="140">
        <f t="shared" si="15"/>
        <v>149</v>
      </c>
      <c r="K60" s="140">
        <f t="shared" si="15"/>
        <v>180</v>
      </c>
      <c r="L60" s="140">
        <f t="shared" si="15"/>
        <v>34</v>
      </c>
      <c r="M60" s="140">
        <f t="shared" si="15"/>
        <v>115</v>
      </c>
      <c r="N60" s="140">
        <f t="shared" si="15"/>
        <v>149</v>
      </c>
      <c r="O60" s="140">
        <f t="shared" si="15"/>
        <v>117</v>
      </c>
      <c r="P60" s="140">
        <f t="shared" si="15"/>
        <v>425</v>
      </c>
      <c r="Q60" s="140">
        <f t="shared" si="15"/>
        <v>542</v>
      </c>
      <c r="R60" s="1014">
        <f>SUM(R61:S65)</f>
        <v>0</v>
      </c>
      <c r="S60" s="1005"/>
      <c r="T60" s="140">
        <f>SUM(T61:T65)</f>
        <v>0</v>
      </c>
      <c r="U60" s="140">
        <f t="shared" ref="U60:AE60" si="16">SUM(U61:U65)</f>
        <v>0</v>
      </c>
      <c r="V60" s="140">
        <f t="shared" si="16"/>
        <v>0</v>
      </c>
      <c r="W60" s="140">
        <f t="shared" si="16"/>
        <v>0</v>
      </c>
      <c r="X60" s="140">
        <f t="shared" si="16"/>
        <v>0</v>
      </c>
      <c r="Y60" s="140">
        <f t="shared" si="16"/>
        <v>0</v>
      </c>
      <c r="Z60" s="140">
        <f t="shared" si="16"/>
        <v>0</v>
      </c>
      <c r="AA60" s="140">
        <f t="shared" si="16"/>
        <v>0</v>
      </c>
      <c r="AB60" s="140">
        <f t="shared" si="16"/>
        <v>0</v>
      </c>
      <c r="AC60" s="140">
        <f t="shared" si="16"/>
        <v>0</v>
      </c>
      <c r="AD60" s="140">
        <f t="shared" si="16"/>
        <v>0</v>
      </c>
      <c r="AE60" s="140">
        <f t="shared" si="16"/>
        <v>0</v>
      </c>
      <c r="AF60" s="140">
        <f>SUM(AF61:AF65)</f>
        <v>0</v>
      </c>
      <c r="AG60" s="140">
        <f t="shared" ref="AG60:AH60" si="17">SUM(AG61:AG65)</f>
        <v>0</v>
      </c>
      <c r="AH60" s="140">
        <f t="shared" si="17"/>
        <v>0</v>
      </c>
      <c r="AI60" s="140">
        <v>117</v>
      </c>
      <c r="AJ60" s="140">
        <v>425</v>
      </c>
      <c r="AK60" s="140">
        <v>542</v>
      </c>
      <c r="AL60" s="140">
        <f t="shared" ref="AL60:AN60" si="18">SUM(AL61:AL65)</f>
        <v>0</v>
      </c>
      <c r="AM60" s="140">
        <f t="shared" si="18"/>
        <v>0</v>
      </c>
      <c r="AN60" s="140">
        <f t="shared" si="18"/>
        <v>0</v>
      </c>
      <c r="AO60" s="598">
        <v>542</v>
      </c>
    </row>
    <row r="61" spans="1:44" ht="18" customHeight="1" x14ac:dyDescent="0.2">
      <c r="A61" s="593"/>
      <c r="B61" s="1019"/>
      <c r="C61" s="368" t="s">
        <v>283</v>
      </c>
      <c r="D61" s="1006">
        <v>1</v>
      </c>
      <c r="E61" s="1007"/>
      <c r="F61" s="156">
        <v>0</v>
      </c>
      <c r="G61" s="156">
        <v>62</v>
      </c>
      <c r="H61" s="156">
        <v>62</v>
      </c>
      <c r="I61" s="156">
        <v>0</v>
      </c>
      <c r="J61" s="156">
        <v>61</v>
      </c>
      <c r="K61" s="156">
        <v>61</v>
      </c>
      <c r="L61" s="156">
        <v>0</v>
      </c>
      <c r="M61" s="156">
        <v>23</v>
      </c>
      <c r="N61" s="396">
        <v>23</v>
      </c>
      <c r="O61" s="338">
        <v>0</v>
      </c>
      <c r="P61" s="339">
        <v>146</v>
      </c>
      <c r="Q61" s="338">
        <v>146</v>
      </c>
      <c r="R61" s="1008">
        <v>0</v>
      </c>
      <c r="S61" s="1007"/>
      <c r="T61" s="156">
        <v>0</v>
      </c>
      <c r="U61" s="156">
        <v>0</v>
      </c>
      <c r="V61" s="156">
        <v>0</v>
      </c>
      <c r="W61" s="156">
        <v>0</v>
      </c>
      <c r="X61" s="156">
        <v>0</v>
      </c>
      <c r="Y61" s="156">
        <v>0</v>
      </c>
      <c r="Z61" s="156">
        <v>0</v>
      </c>
      <c r="AA61" s="156">
        <v>0</v>
      </c>
      <c r="AB61" s="156">
        <v>0</v>
      </c>
      <c r="AC61" s="156">
        <v>0</v>
      </c>
      <c r="AD61" s="156">
        <v>0</v>
      </c>
      <c r="AE61" s="156">
        <v>0</v>
      </c>
      <c r="AF61" s="156">
        <v>0</v>
      </c>
      <c r="AG61" s="156">
        <v>0</v>
      </c>
      <c r="AH61" s="156">
        <v>0</v>
      </c>
      <c r="AI61" s="156">
        <v>0</v>
      </c>
      <c r="AJ61" s="156">
        <v>146</v>
      </c>
      <c r="AK61" s="156">
        <v>146</v>
      </c>
      <c r="AL61" s="156">
        <v>0</v>
      </c>
      <c r="AM61" s="156">
        <v>0</v>
      </c>
      <c r="AN61" s="156">
        <v>0</v>
      </c>
      <c r="AO61" s="139">
        <v>146</v>
      </c>
    </row>
    <row r="62" spans="1:44" ht="18" customHeight="1" x14ac:dyDescent="0.2">
      <c r="A62" s="593"/>
      <c r="B62" s="1019"/>
      <c r="C62" s="368" t="s">
        <v>329</v>
      </c>
      <c r="D62" s="1006">
        <v>1</v>
      </c>
      <c r="E62" s="1007"/>
      <c r="F62" s="156">
        <v>11</v>
      </c>
      <c r="G62" s="156">
        <v>20</v>
      </c>
      <c r="H62" s="156">
        <v>31</v>
      </c>
      <c r="I62" s="156">
        <v>7</v>
      </c>
      <c r="J62" s="156">
        <v>13</v>
      </c>
      <c r="K62" s="156">
        <v>20</v>
      </c>
      <c r="L62" s="156">
        <v>14</v>
      </c>
      <c r="M62" s="156">
        <v>20</v>
      </c>
      <c r="N62" s="396">
        <v>34</v>
      </c>
      <c r="O62" s="338">
        <v>32</v>
      </c>
      <c r="P62" s="339">
        <v>53</v>
      </c>
      <c r="Q62" s="338">
        <v>85</v>
      </c>
      <c r="R62" s="1008">
        <v>0</v>
      </c>
      <c r="S62" s="1007"/>
      <c r="T62" s="156">
        <v>0</v>
      </c>
      <c r="U62" s="156">
        <v>0</v>
      </c>
      <c r="V62" s="156">
        <v>0</v>
      </c>
      <c r="W62" s="156">
        <v>0</v>
      </c>
      <c r="X62" s="156">
        <v>0</v>
      </c>
      <c r="Y62" s="156">
        <v>0</v>
      </c>
      <c r="Z62" s="156">
        <v>0</v>
      </c>
      <c r="AA62" s="156">
        <v>0</v>
      </c>
      <c r="AB62" s="156">
        <v>0</v>
      </c>
      <c r="AC62" s="156">
        <v>0</v>
      </c>
      <c r="AD62" s="156">
        <v>0</v>
      </c>
      <c r="AE62" s="156">
        <v>0</v>
      </c>
      <c r="AF62" s="156">
        <v>0</v>
      </c>
      <c r="AG62" s="156">
        <v>0</v>
      </c>
      <c r="AH62" s="156">
        <v>0</v>
      </c>
      <c r="AI62" s="156">
        <v>32</v>
      </c>
      <c r="AJ62" s="156">
        <v>53</v>
      </c>
      <c r="AK62" s="156">
        <v>85</v>
      </c>
      <c r="AL62" s="156">
        <v>0</v>
      </c>
      <c r="AM62" s="156">
        <v>0</v>
      </c>
      <c r="AN62" s="156">
        <v>0</v>
      </c>
      <c r="AO62" s="139">
        <v>85</v>
      </c>
    </row>
    <row r="63" spans="1:44" ht="18" customHeight="1" x14ac:dyDescent="0.2">
      <c r="A63" s="593"/>
      <c r="B63" s="1019"/>
      <c r="C63" s="368" t="s">
        <v>507</v>
      </c>
      <c r="D63" s="1006">
        <v>1</v>
      </c>
      <c r="E63" s="1007"/>
      <c r="F63" s="156">
        <v>2</v>
      </c>
      <c r="G63" s="156">
        <v>19</v>
      </c>
      <c r="H63" s="156">
        <v>21</v>
      </c>
      <c r="I63" s="156">
        <v>4</v>
      </c>
      <c r="J63" s="156">
        <v>14</v>
      </c>
      <c r="K63" s="156">
        <v>18</v>
      </c>
      <c r="L63" s="156">
        <v>3</v>
      </c>
      <c r="M63" s="156">
        <v>13</v>
      </c>
      <c r="N63" s="396">
        <v>16</v>
      </c>
      <c r="O63" s="338">
        <v>9</v>
      </c>
      <c r="P63" s="339">
        <v>46</v>
      </c>
      <c r="Q63" s="338">
        <v>55</v>
      </c>
      <c r="R63" s="1008">
        <v>0</v>
      </c>
      <c r="S63" s="1007"/>
      <c r="T63" s="156">
        <v>0</v>
      </c>
      <c r="U63" s="156">
        <v>0</v>
      </c>
      <c r="V63" s="156">
        <v>0</v>
      </c>
      <c r="W63" s="156">
        <v>0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6">
        <v>0</v>
      </c>
      <c r="AD63" s="156">
        <v>0</v>
      </c>
      <c r="AE63" s="156">
        <v>0</v>
      </c>
      <c r="AF63" s="156">
        <v>0</v>
      </c>
      <c r="AG63" s="156">
        <v>0</v>
      </c>
      <c r="AH63" s="156">
        <v>0</v>
      </c>
      <c r="AI63" s="156">
        <v>9</v>
      </c>
      <c r="AJ63" s="156">
        <v>46</v>
      </c>
      <c r="AK63" s="156">
        <v>55</v>
      </c>
      <c r="AL63" s="156">
        <v>0</v>
      </c>
      <c r="AM63" s="156">
        <v>0</v>
      </c>
      <c r="AN63" s="156">
        <v>0</v>
      </c>
      <c r="AO63" s="139">
        <v>55</v>
      </c>
    </row>
    <row r="64" spans="1:44" ht="18" customHeight="1" x14ac:dyDescent="0.2">
      <c r="A64" s="593"/>
      <c r="B64" s="1019"/>
      <c r="C64" s="368" t="s">
        <v>330</v>
      </c>
      <c r="D64" s="1006">
        <v>1</v>
      </c>
      <c r="E64" s="1007"/>
      <c r="F64" s="156">
        <v>39</v>
      </c>
      <c r="G64" s="156">
        <v>30</v>
      </c>
      <c r="H64" s="156">
        <v>69</v>
      </c>
      <c r="I64" s="156">
        <v>20</v>
      </c>
      <c r="J64" s="156">
        <v>23</v>
      </c>
      <c r="K64" s="156">
        <v>43</v>
      </c>
      <c r="L64" s="156">
        <v>17</v>
      </c>
      <c r="M64" s="156">
        <v>27</v>
      </c>
      <c r="N64" s="396">
        <v>44</v>
      </c>
      <c r="O64" s="338">
        <v>76</v>
      </c>
      <c r="P64" s="339">
        <v>80</v>
      </c>
      <c r="Q64" s="338">
        <v>156</v>
      </c>
      <c r="R64" s="1008">
        <v>0</v>
      </c>
      <c r="S64" s="1007"/>
      <c r="T64" s="156">
        <v>0</v>
      </c>
      <c r="U64" s="156">
        <v>0</v>
      </c>
      <c r="V64" s="156">
        <v>0</v>
      </c>
      <c r="W64" s="156">
        <v>0</v>
      </c>
      <c r="X64" s="156">
        <v>0</v>
      </c>
      <c r="Y64" s="156">
        <v>0</v>
      </c>
      <c r="Z64" s="156">
        <v>0</v>
      </c>
      <c r="AA64" s="156">
        <v>0</v>
      </c>
      <c r="AB64" s="156">
        <v>0</v>
      </c>
      <c r="AC64" s="156">
        <v>0</v>
      </c>
      <c r="AD64" s="156">
        <v>0</v>
      </c>
      <c r="AE64" s="156">
        <v>0</v>
      </c>
      <c r="AF64" s="156">
        <v>0</v>
      </c>
      <c r="AG64" s="156">
        <v>0</v>
      </c>
      <c r="AH64" s="156">
        <v>0</v>
      </c>
      <c r="AI64" s="156">
        <v>76</v>
      </c>
      <c r="AJ64" s="156">
        <v>80</v>
      </c>
      <c r="AK64" s="156">
        <v>156</v>
      </c>
      <c r="AL64" s="156">
        <v>0</v>
      </c>
      <c r="AM64" s="156">
        <v>0</v>
      </c>
      <c r="AN64" s="156">
        <v>0</v>
      </c>
      <c r="AO64" s="139">
        <v>156</v>
      </c>
    </row>
    <row r="65" spans="1:41" ht="18" customHeight="1" x14ac:dyDescent="0.2">
      <c r="A65" s="593"/>
      <c r="B65" s="1020"/>
      <c r="C65" s="368" t="s">
        <v>331</v>
      </c>
      <c r="D65" s="1009">
        <v>1</v>
      </c>
      <c r="E65" s="1010"/>
      <c r="F65" s="156">
        <v>0</v>
      </c>
      <c r="G65" s="156">
        <v>30</v>
      </c>
      <c r="H65" s="156">
        <v>30</v>
      </c>
      <c r="I65" s="156">
        <v>0</v>
      </c>
      <c r="J65" s="156">
        <v>38</v>
      </c>
      <c r="K65" s="156">
        <v>38</v>
      </c>
      <c r="L65" s="156">
        <v>0</v>
      </c>
      <c r="M65" s="156">
        <v>32</v>
      </c>
      <c r="N65" s="396">
        <v>32</v>
      </c>
      <c r="O65" s="338">
        <v>0</v>
      </c>
      <c r="P65" s="339">
        <v>100</v>
      </c>
      <c r="Q65" s="338">
        <v>100</v>
      </c>
      <c r="R65" s="1011">
        <v>0</v>
      </c>
      <c r="S65" s="1010"/>
      <c r="T65" s="156">
        <v>0</v>
      </c>
      <c r="U65" s="156">
        <v>0</v>
      </c>
      <c r="V65" s="156">
        <v>0</v>
      </c>
      <c r="W65" s="156">
        <v>0</v>
      </c>
      <c r="X65" s="156">
        <v>0</v>
      </c>
      <c r="Y65" s="156">
        <v>0</v>
      </c>
      <c r="Z65" s="156">
        <v>0</v>
      </c>
      <c r="AA65" s="156">
        <v>0</v>
      </c>
      <c r="AB65" s="156">
        <v>0</v>
      </c>
      <c r="AC65" s="156">
        <v>0</v>
      </c>
      <c r="AD65" s="156">
        <v>0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100</v>
      </c>
      <c r="AK65" s="156">
        <v>100</v>
      </c>
      <c r="AL65" s="156">
        <v>0</v>
      </c>
      <c r="AM65" s="156">
        <v>0</v>
      </c>
      <c r="AN65" s="156">
        <v>0</v>
      </c>
      <c r="AO65" s="139">
        <v>100</v>
      </c>
    </row>
    <row r="66" spans="1:41" ht="18" customHeight="1" x14ac:dyDescent="0.2">
      <c r="A66" s="593"/>
      <c r="B66" s="594" t="s">
        <v>332</v>
      </c>
      <c r="C66" s="595" t="s">
        <v>332</v>
      </c>
      <c r="D66" s="1002">
        <v>2</v>
      </c>
      <c r="E66" s="1003"/>
      <c r="F66" s="599">
        <v>4</v>
      </c>
      <c r="G66" s="599">
        <v>38</v>
      </c>
      <c r="H66" s="600">
        <v>42</v>
      </c>
      <c r="I66" s="599">
        <v>5</v>
      </c>
      <c r="J66" s="599">
        <v>40</v>
      </c>
      <c r="K66" s="600">
        <v>45</v>
      </c>
      <c r="L66" s="599">
        <v>4</v>
      </c>
      <c r="M66" s="599">
        <v>34</v>
      </c>
      <c r="N66" s="600">
        <v>38</v>
      </c>
      <c r="O66" s="582">
        <v>13</v>
      </c>
      <c r="P66" s="582">
        <v>112</v>
      </c>
      <c r="Q66" s="582">
        <v>125</v>
      </c>
      <c r="R66" s="1002">
        <v>0</v>
      </c>
      <c r="S66" s="1003"/>
      <c r="T66" s="596">
        <v>0</v>
      </c>
      <c r="U66" s="596">
        <v>0</v>
      </c>
      <c r="V66" s="596">
        <v>0</v>
      </c>
      <c r="W66" s="596">
        <v>0</v>
      </c>
      <c r="X66" s="596">
        <v>0</v>
      </c>
      <c r="Y66" s="596">
        <v>0</v>
      </c>
      <c r="Z66" s="596">
        <v>0</v>
      </c>
      <c r="AA66" s="596">
        <v>0</v>
      </c>
      <c r="AB66" s="596">
        <v>0</v>
      </c>
      <c r="AC66" s="596">
        <v>0</v>
      </c>
      <c r="AD66" s="596">
        <v>0</v>
      </c>
      <c r="AE66" s="596">
        <v>0</v>
      </c>
      <c r="AF66" s="596">
        <v>0</v>
      </c>
      <c r="AG66" s="596">
        <v>0</v>
      </c>
      <c r="AH66" s="596">
        <v>0</v>
      </c>
      <c r="AI66" s="596">
        <v>13</v>
      </c>
      <c r="AJ66" s="596">
        <v>112</v>
      </c>
      <c r="AK66" s="596">
        <v>125</v>
      </c>
      <c r="AL66" s="596">
        <v>0</v>
      </c>
      <c r="AM66" s="596">
        <v>0</v>
      </c>
      <c r="AN66" s="596">
        <v>0</v>
      </c>
      <c r="AO66" s="597">
        <v>125</v>
      </c>
    </row>
    <row r="67" spans="1:41" ht="18" customHeight="1" x14ac:dyDescent="0.2">
      <c r="A67" s="593"/>
      <c r="B67" s="594" t="s">
        <v>333</v>
      </c>
      <c r="C67" s="595" t="s">
        <v>334</v>
      </c>
      <c r="D67" s="1002">
        <v>2</v>
      </c>
      <c r="E67" s="1003"/>
      <c r="F67" s="599">
        <v>0</v>
      </c>
      <c r="G67" s="599">
        <v>115</v>
      </c>
      <c r="H67" s="600">
        <v>115</v>
      </c>
      <c r="I67" s="599">
        <v>0</v>
      </c>
      <c r="J67" s="599">
        <v>114</v>
      </c>
      <c r="K67" s="600">
        <v>114</v>
      </c>
      <c r="L67" s="599">
        <v>0</v>
      </c>
      <c r="M67" s="599">
        <v>107</v>
      </c>
      <c r="N67" s="600">
        <v>107</v>
      </c>
      <c r="O67" s="582">
        <v>0</v>
      </c>
      <c r="P67" s="582">
        <v>336</v>
      </c>
      <c r="Q67" s="582">
        <v>336</v>
      </c>
      <c r="R67" s="1002">
        <v>0</v>
      </c>
      <c r="S67" s="1003"/>
      <c r="T67" s="596">
        <v>0</v>
      </c>
      <c r="U67" s="596">
        <v>0</v>
      </c>
      <c r="V67" s="596">
        <v>0</v>
      </c>
      <c r="W67" s="596">
        <v>0</v>
      </c>
      <c r="X67" s="596">
        <v>0</v>
      </c>
      <c r="Y67" s="596">
        <v>0</v>
      </c>
      <c r="Z67" s="596">
        <v>0</v>
      </c>
      <c r="AA67" s="596">
        <v>0</v>
      </c>
      <c r="AB67" s="596">
        <v>0</v>
      </c>
      <c r="AC67" s="596">
        <v>0</v>
      </c>
      <c r="AD67" s="596">
        <v>0</v>
      </c>
      <c r="AE67" s="596">
        <v>0</v>
      </c>
      <c r="AF67" s="596">
        <v>0</v>
      </c>
      <c r="AG67" s="596">
        <v>0</v>
      </c>
      <c r="AH67" s="596">
        <v>0</v>
      </c>
      <c r="AI67" s="596">
        <v>0</v>
      </c>
      <c r="AJ67" s="596">
        <v>336</v>
      </c>
      <c r="AK67" s="596">
        <v>336</v>
      </c>
      <c r="AL67" s="596">
        <v>0</v>
      </c>
      <c r="AM67" s="596">
        <v>0</v>
      </c>
      <c r="AN67" s="596">
        <v>0</v>
      </c>
      <c r="AO67" s="597">
        <v>336</v>
      </c>
    </row>
    <row r="68" spans="1:41" ht="18" customHeight="1" x14ac:dyDescent="0.2">
      <c r="A68" s="593"/>
      <c r="B68" s="594" t="s">
        <v>335</v>
      </c>
      <c r="C68" s="595" t="s">
        <v>335</v>
      </c>
      <c r="D68" s="1002">
        <v>1</v>
      </c>
      <c r="E68" s="1003"/>
      <c r="F68" s="599">
        <v>7</v>
      </c>
      <c r="G68" s="599">
        <v>37</v>
      </c>
      <c r="H68" s="600">
        <v>44</v>
      </c>
      <c r="I68" s="599">
        <v>3</v>
      </c>
      <c r="J68" s="599">
        <v>19</v>
      </c>
      <c r="K68" s="600">
        <v>22</v>
      </c>
      <c r="L68" s="599">
        <v>2</v>
      </c>
      <c r="M68" s="599">
        <v>37</v>
      </c>
      <c r="N68" s="600">
        <v>39</v>
      </c>
      <c r="O68" s="582">
        <v>12</v>
      </c>
      <c r="P68" s="582">
        <v>93</v>
      </c>
      <c r="Q68" s="582">
        <v>105</v>
      </c>
      <c r="R68" s="1002">
        <v>0</v>
      </c>
      <c r="S68" s="1003"/>
      <c r="T68" s="596">
        <v>0</v>
      </c>
      <c r="U68" s="596">
        <v>0</v>
      </c>
      <c r="V68" s="596">
        <v>0</v>
      </c>
      <c r="W68" s="596">
        <v>0</v>
      </c>
      <c r="X68" s="596">
        <v>0</v>
      </c>
      <c r="Y68" s="596">
        <v>0</v>
      </c>
      <c r="Z68" s="596">
        <v>0</v>
      </c>
      <c r="AA68" s="596">
        <v>0</v>
      </c>
      <c r="AB68" s="596">
        <v>0</v>
      </c>
      <c r="AC68" s="596">
        <v>0</v>
      </c>
      <c r="AD68" s="596">
        <v>0</v>
      </c>
      <c r="AE68" s="596">
        <v>0</v>
      </c>
      <c r="AF68" s="596">
        <v>0</v>
      </c>
      <c r="AG68" s="596">
        <v>0</v>
      </c>
      <c r="AH68" s="596">
        <v>0</v>
      </c>
      <c r="AI68" s="596">
        <v>12</v>
      </c>
      <c r="AJ68" s="596">
        <v>93</v>
      </c>
      <c r="AK68" s="596">
        <v>105</v>
      </c>
      <c r="AL68" s="596">
        <v>0</v>
      </c>
      <c r="AM68" s="596">
        <v>0</v>
      </c>
      <c r="AN68" s="596">
        <v>0</v>
      </c>
      <c r="AO68" s="597">
        <v>105</v>
      </c>
    </row>
    <row r="69" spans="1:41" ht="18" customHeight="1" x14ac:dyDescent="0.2">
      <c r="A69" s="593"/>
      <c r="B69" s="588" t="s">
        <v>336</v>
      </c>
      <c r="C69" s="601" t="s">
        <v>508</v>
      </c>
      <c r="D69" s="1025">
        <v>2</v>
      </c>
      <c r="E69" s="1026"/>
      <c r="F69" s="599">
        <v>2</v>
      </c>
      <c r="G69" s="599">
        <v>25</v>
      </c>
      <c r="H69" s="600">
        <v>27</v>
      </c>
      <c r="I69" s="599">
        <v>4</v>
      </c>
      <c r="J69" s="599">
        <v>29</v>
      </c>
      <c r="K69" s="600">
        <v>33</v>
      </c>
      <c r="L69" s="599">
        <v>5</v>
      </c>
      <c r="M69" s="599">
        <v>26</v>
      </c>
      <c r="N69" s="600">
        <v>31</v>
      </c>
      <c r="O69" s="582">
        <v>11</v>
      </c>
      <c r="P69" s="582">
        <v>80</v>
      </c>
      <c r="Q69" s="582">
        <v>91</v>
      </c>
      <c r="R69" s="1025">
        <v>0</v>
      </c>
      <c r="S69" s="1026"/>
      <c r="T69" s="602">
        <v>0</v>
      </c>
      <c r="U69" s="602">
        <v>0</v>
      </c>
      <c r="V69" s="602">
        <v>0</v>
      </c>
      <c r="W69" s="602">
        <v>0</v>
      </c>
      <c r="X69" s="602">
        <v>0</v>
      </c>
      <c r="Y69" s="602">
        <v>0</v>
      </c>
      <c r="Z69" s="602">
        <v>0</v>
      </c>
      <c r="AA69" s="602">
        <v>0</v>
      </c>
      <c r="AB69" s="602">
        <v>0</v>
      </c>
      <c r="AC69" s="602">
        <v>0</v>
      </c>
      <c r="AD69" s="602">
        <v>0</v>
      </c>
      <c r="AE69" s="602">
        <v>0</v>
      </c>
      <c r="AF69" s="602">
        <v>0</v>
      </c>
      <c r="AG69" s="602">
        <v>0</v>
      </c>
      <c r="AH69" s="602">
        <v>0</v>
      </c>
      <c r="AI69" s="602">
        <v>11</v>
      </c>
      <c r="AJ69" s="602">
        <v>80</v>
      </c>
      <c r="AK69" s="602">
        <v>91</v>
      </c>
      <c r="AL69" s="602">
        <v>0</v>
      </c>
      <c r="AM69" s="602">
        <v>0</v>
      </c>
      <c r="AN69" s="602">
        <v>0</v>
      </c>
      <c r="AO69" s="592">
        <v>91</v>
      </c>
    </row>
    <row r="70" spans="1:41" ht="18" customHeight="1" x14ac:dyDescent="0.2">
      <c r="A70" s="367"/>
      <c r="B70" s="603" t="s">
        <v>337</v>
      </c>
      <c r="C70" s="604" t="s">
        <v>338</v>
      </c>
      <c r="D70" s="1021">
        <v>1</v>
      </c>
      <c r="E70" s="1022"/>
      <c r="F70" s="589">
        <v>9</v>
      </c>
      <c r="G70" s="589">
        <v>39</v>
      </c>
      <c r="H70" s="584">
        <v>48</v>
      </c>
      <c r="I70" s="589">
        <v>11</v>
      </c>
      <c r="J70" s="589">
        <v>25</v>
      </c>
      <c r="K70" s="584">
        <v>36</v>
      </c>
      <c r="L70" s="589">
        <v>8</v>
      </c>
      <c r="M70" s="589">
        <v>20</v>
      </c>
      <c r="N70" s="584">
        <v>28</v>
      </c>
      <c r="O70" s="585">
        <v>28</v>
      </c>
      <c r="P70" s="585">
        <v>84</v>
      </c>
      <c r="Q70" s="585">
        <v>112</v>
      </c>
      <c r="R70" s="1021">
        <v>0</v>
      </c>
      <c r="S70" s="1023"/>
      <c r="T70" s="605">
        <v>0</v>
      </c>
      <c r="U70" s="605">
        <v>0</v>
      </c>
      <c r="V70" s="605">
        <v>0</v>
      </c>
      <c r="W70" s="605">
        <v>0</v>
      </c>
      <c r="X70" s="605">
        <v>0</v>
      </c>
      <c r="Y70" s="605">
        <v>0</v>
      </c>
      <c r="Z70" s="605">
        <v>0</v>
      </c>
      <c r="AA70" s="605">
        <v>0</v>
      </c>
      <c r="AB70" s="605">
        <v>0</v>
      </c>
      <c r="AC70" s="605">
        <v>0</v>
      </c>
      <c r="AD70" s="605">
        <v>0</v>
      </c>
      <c r="AE70" s="605">
        <v>0</v>
      </c>
      <c r="AF70" s="605">
        <v>0</v>
      </c>
      <c r="AG70" s="605">
        <v>0</v>
      </c>
      <c r="AH70" s="605">
        <v>0</v>
      </c>
      <c r="AI70" s="605">
        <v>28</v>
      </c>
      <c r="AJ70" s="605">
        <v>84</v>
      </c>
      <c r="AK70" s="605">
        <v>112</v>
      </c>
      <c r="AL70" s="605">
        <v>0</v>
      </c>
      <c r="AM70" s="605">
        <v>0</v>
      </c>
      <c r="AN70" s="605">
        <v>0</v>
      </c>
      <c r="AO70" s="605">
        <v>112</v>
      </c>
    </row>
    <row r="71" spans="1:41" ht="18" customHeight="1" x14ac:dyDescent="0.2">
      <c r="A71" s="606"/>
      <c r="B71" s="955" t="s">
        <v>322</v>
      </c>
      <c r="C71" s="956"/>
      <c r="D71" s="1021">
        <v>1</v>
      </c>
      <c r="E71" s="1022"/>
      <c r="F71" s="589">
        <v>88</v>
      </c>
      <c r="G71" s="589">
        <v>97</v>
      </c>
      <c r="H71" s="584">
        <v>185</v>
      </c>
      <c r="I71" s="589">
        <v>121</v>
      </c>
      <c r="J71" s="589">
        <v>141</v>
      </c>
      <c r="K71" s="584">
        <v>262</v>
      </c>
      <c r="L71" s="589">
        <v>0</v>
      </c>
      <c r="M71" s="589">
        <v>0</v>
      </c>
      <c r="N71" s="584">
        <v>0</v>
      </c>
      <c r="O71" s="585">
        <v>209</v>
      </c>
      <c r="P71" s="585">
        <v>238</v>
      </c>
      <c r="Q71" s="585">
        <v>447</v>
      </c>
      <c r="R71" s="1021">
        <v>0</v>
      </c>
      <c r="S71" s="1023"/>
      <c r="T71" s="605">
        <v>0</v>
      </c>
      <c r="U71" s="605">
        <v>0</v>
      </c>
      <c r="V71" s="605">
        <v>0</v>
      </c>
      <c r="W71" s="605">
        <v>0</v>
      </c>
      <c r="X71" s="605">
        <v>0</v>
      </c>
      <c r="Y71" s="605">
        <v>0</v>
      </c>
      <c r="Z71" s="605">
        <v>0</v>
      </c>
      <c r="AA71" s="605">
        <v>0</v>
      </c>
      <c r="AB71" s="605">
        <v>0</v>
      </c>
      <c r="AC71" s="605">
        <v>0</v>
      </c>
      <c r="AD71" s="605">
        <v>0</v>
      </c>
      <c r="AE71" s="605">
        <v>0</v>
      </c>
      <c r="AF71" s="605">
        <v>0</v>
      </c>
      <c r="AG71" s="605">
        <v>0</v>
      </c>
      <c r="AH71" s="605">
        <v>0</v>
      </c>
      <c r="AI71" s="605">
        <v>209</v>
      </c>
      <c r="AJ71" s="605">
        <v>238</v>
      </c>
      <c r="AK71" s="605">
        <v>447</v>
      </c>
      <c r="AL71" s="605">
        <v>0</v>
      </c>
      <c r="AM71" s="605">
        <v>0</v>
      </c>
      <c r="AN71" s="605">
        <v>0</v>
      </c>
      <c r="AO71" s="359">
        <v>447</v>
      </c>
    </row>
    <row r="72" spans="1:41" ht="14.1" customHeight="1" x14ac:dyDescent="0.2">
      <c r="A72" s="1024" t="s">
        <v>323</v>
      </c>
      <c r="B72" s="1024"/>
      <c r="C72" s="1024"/>
      <c r="D72" s="1024"/>
      <c r="E72" s="1024"/>
      <c r="F72" s="1024"/>
      <c r="G72" s="1024"/>
      <c r="H72" s="1024"/>
      <c r="I72" s="1024"/>
      <c r="J72" s="1024"/>
      <c r="K72" s="1024"/>
      <c r="L72" s="1024"/>
      <c r="M72" s="1024"/>
      <c r="N72" s="1024"/>
      <c r="O72" s="1024"/>
      <c r="P72" s="1024"/>
      <c r="Q72" s="1024"/>
      <c r="R72" s="1024"/>
      <c r="S72" s="607"/>
      <c r="T72" s="607"/>
      <c r="U72" s="607"/>
      <c r="V72" s="607"/>
      <c r="W72" s="607"/>
      <c r="X72" s="607"/>
      <c r="Y72" s="607"/>
      <c r="Z72" s="607"/>
      <c r="AA72" s="607"/>
      <c r="AB72" s="607"/>
      <c r="AC72" s="607"/>
      <c r="AD72" s="607"/>
      <c r="AE72" s="607"/>
      <c r="AF72" s="607"/>
      <c r="AG72" s="607"/>
      <c r="AH72" s="607"/>
      <c r="AI72" s="607"/>
      <c r="AJ72" s="607"/>
      <c r="AK72" s="607"/>
      <c r="AL72" s="607"/>
      <c r="AM72" s="607"/>
      <c r="AN72" s="566"/>
      <c r="AO72" s="566"/>
    </row>
    <row r="73" spans="1:41" x14ac:dyDescent="0.2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</row>
    <row r="74" spans="1:41" x14ac:dyDescent="0.2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</row>
    <row r="75" spans="1:41" x14ac:dyDescent="0.2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</row>
    <row r="76" spans="1:41" x14ac:dyDescent="0.2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</row>
    <row r="77" spans="1:41" x14ac:dyDescent="0.2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</row>
    <row r="78" spans="1:41" x14ac:dyDescent="0.2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</row>
    <row r="79" spans="1:41" x14ac:dyDescent="0.2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</row>
    <row r="80" spans="1:41" x14ac:dyDescent="0.2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</row>
    <row r="81" spans="1:41" x14ac:dyDescent="0.2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</row>
    <row r="82" spans="1:41" x14ac:dyDescent="0.2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</row>
    <row r="83" spans="1:41" x14ac:dyDescent="0.2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</row>
    <row r="84" spans="1:41" x14ac:dyDescent="0.2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</row>
    <row r="85" spans="1:41" x14ac:dyDescent="0.2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</row>
    <row r="86" spans="1:41" x14ac:dyDescent="0.2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</row>
    <row r="87" spans="1:41" x14ac:dyDescent="0.2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</row>
    <row r="88" spans="1:41" x14ac:dyDescent="0.2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</row>
  </sheetData>
  <mergeCells count="72">
    <mergeCell ref="R67:S67"/>
    <mergeCell ref="R66:S66"/>
    <mergeCell ref="D71:E71"/>
    <mergeCell ref="R71:S71"/>
    <mergeCell ref="R57:S57"/>
    <mergeCell ref="A72:R72"/>
    <mergeCell ref="D68:E68"/>
    <mergeCell ref="R68:S68"/>
    <mergeCell ref="D69:E69"/>
    <mergeCell ref="R69:S69"/>
    <mergeCell ref="D70:E70"/>
    <mergeCell ref="R70:S70"/>
    <mergeCell ref="D61:E61"/>
    <mergeCell ref="R61:S61"/>
    <mergeCell ref="D62:E62"/>
    <mergeCell ref="R62:S62"/>
    <mergeCell ref="D63:E63"/>
    <mergeCell ref="AL45:AN46"/>
    <mergeCell ref="AI46:AK46"/>
    <mergeCell ref="D64:E64"/>
    <mergeCell ref="R64:S64"/>
    <mergeCell ref="D65:E65"/>
    <mergeCell ref="R65:S65"/>
    <mergeCell ref="D60:E60"/>
    <mergeCell ref="R60:S60"/>
    <mergeCell ref="R63:S63"/>
    <mergeCell ref="R53:S53"/>
    <mergeCell ref="R52:S52"/>
    <mergeCell ref="D54:E54"/>
    <mergeCell ref="R54:S54"/>
    <mergeCell ref="D59:E59"/>
    <mergeCell ref="R59:S59"/>
    <mergeCell ref="D55:E55"/>
    <mergeCell ref="R55:S55"/>
    <mergeCell ref="D58:E58"/>
    <mergeCell ref="R58:S58"/>
    <mergeCell ref="D56:E56"/>
    <mergeCell ref="R56:S56"/>
    <mergeCell ref="D57:E57"/>
    <mergeCell ref="B16:B25"/>
    <mergeCell ref="A17:A34"/>
    <mergeCell ref="A51:C51"/>
    <mergeCell ref="D51:E51"/>
    <mergeCell ref="R51:S51"/>
    <mergeCell ref="R44:AH44"/>
    <mergeCell ref="D45:E50"/>
    <mergeCell ref="R45:S50"/>
    <mergeCell ref="A1:AO1"/>
    <mergeCell ref="A6:B12"/>
    <mergeCell ref="C6:C12"/>
    <mergeCell ref="D6:Q6"/>
    <mergeCell ref="R6:AH6"/>
    <mergeCell ref="AL7:AN8"/>
    <mergeCell ref="D8:D11"/>
    <mergeCell ref="E8:E11"/>
    <mergeCell ref="R8:R11"/>
    <mergeCell ref="S8:S11"/>
    <mergeCell ref="AI8:AK8"/>
    <mergeCell ref="A13:C13"/>
    <mergeCell ref="A14:C14"/>
    <mergeCell ref="B71:C71"/>
    <mergeCell ref="B36:C36"/>
    <mergeCell ref="A44:B50"/>
    <mergeCell ref="C44:C50"/>
    <mergeCell ref="D44:Q44"/>
    <mergeCell ref="A52:C52"/>
    <mergeCell ref="D52:E52"/>
    <mergeCell ref="D53:E53"/>
    <mergeCell ref="B54:B58"/>
    <mergeCell ref="B60:B65"/>
    <mergeCell ref="D66:E66"/>
    <mergeCell ref="D67:E67"/>
  </mergeCells>
  <phoneticPr fontId="4"/>
  <dataValidations count="1">
    <dataValidation imeMode="off" allowBlank="1" showInputMessage="1" showErrorMessage="1" sqref="E70:E71 D13:D71 R45:S50 R28:AH43 R15:AO27 E13:AO14 E15:Q26 E27:E50 F27:Q71 U45:AH50 AI28:AO50 U51:AO59 R51:R71 T45:T59 T60:AO71"/>
  </dataValidations>
  <printOptions horizontalCentered="1"/>
  <pageMargins left="0.39370078740157483" right="0.39370078740157483" top="0.59055118110236227" bottom="0.39370078740157483" header="0" footer="0.31496062992125984"/>
  <headerFooter scaleWithDoc="0">
    <oddFooter>&amp;C&amp;"ＭＳ ゴシック,標準"&amp;8－ &amp;P －</oddFooter>
  </headerFooter>
  <colBreaks count="1" manualBreakCount="1">
    <brk id="19" max="1048575" man="1"/>
  </colBreaks>
</worksheet>
</file>